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<sst xmlns="http://schemas.openxmlformats.org/spreadsheetml/2006/main" count="2947" uniqueCount="634">
  <si>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</si>
  <si>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</si>
  <si>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</si>
  <si>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</si>
  <si>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</si>
  <si>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</si>
  <si>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</si>
  <si>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</si>
  <si>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</si>
  <si>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</si>
  <si>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</si>
  <si>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</si>
  <si>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</si>
  <si>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</si>
  <si>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</si>
  <si>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</si>
  <si>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</si>
  <si>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</si>
  <si>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</si>
  <si>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</si>
  <si>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</si>
  <si>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</si>
  <si>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</si>
  <si>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</si>
  <si>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</si>
  <si>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</si>
  <si>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</si>
  <si>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</si>
  <si>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</si>
  <si>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</si>
  <si>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</si>
  <si>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</si>
  <si>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</si>
  <si>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</si>
  <si>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</si>
  <si>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</si>
  <si>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</si>
  <si>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</si>
  <si>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</si>
  <si>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</si>
  <si>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</si>
  <si>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</si>
  <si>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</si>
  <si>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</si>
  <si>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</si>
  <si>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</si>
  <si>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</si>
  <si>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</si>
  <si>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</si>
  <si>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</si>
  <si>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</si>
  <si>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</si>
  <si>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</si>
  <si>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</si>
  <si>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</si>
  <si>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</si>
  <si>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</si>
  <si>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</si>
  <si>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</si>
  <si>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</si>
  <si>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</si>
  <si>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</si>
  <si>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</si>
  <si>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</si>
  <si>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</si>
  <si>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</si>
  <si>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</si>
  <si>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</si>
  <si>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</si>
  <si>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</si>
  <si>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</si>
  <si>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</si>
  <si>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</si>
  <si>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</si>
  <si>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</si>
  <si>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</si>
  <si>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</si>
  <si>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</si>
  <si>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</si>
  <si>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</si>
  <si>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</si>
  <si>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</si>
  <si>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</si>
  <si>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</si>
  <si>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</si>
  <si>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</si>
  <si>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</si>
  <si>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</si>
  <si>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</si>
  <si>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</si>
  <si>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</si>
  <si>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</si>
  <si>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</si>
  <si>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</si>
  <si>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</si>
  <si>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</si>
  <si>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</si>
  <si>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</si>
  <si>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</si>
  <si>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</si>
  <si>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</si>
  <si>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</si>
  <si>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</si>
  <si>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</si>
  <si>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</si>
  <si>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</si>
  <si>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</si>
  <si>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</si>
  <si>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</si>
  <si>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</si>
  <si>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</si>
  <si>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</si>
  <si>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</si>
  <si>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</si>
  <si>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</si>
  <si>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</si>
  <si>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</si>
  <si>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</si>
  <si>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</si>
  <si>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</si>
  <si>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</si>
  <si>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</si>
  <si>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</si>
  <si>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</si>
  <si>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</si>
  <si>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</si>
  <si>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</si>
  <si>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</si>
  <si>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</si>
  <si>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</si>
  <si>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</si>
  <si>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</si>
  <si>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</si>
  <si>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</si>
  <si>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</si>
  <si>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</si>
  <si>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</si>
  <si>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</si>
  <si>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</si>
  <si>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</si>
  <si>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</si>
  <si>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</si>
  <si>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</si>
  <si>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</si>
  <si>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</si>
  <si>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</si>
  <si>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</si>
  <si>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</si>
  <si>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</si>
  <si>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</si>
  <si>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</si>
  <si>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</si>
  <si>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</si>
  <si>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</si>
  <si>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</si>
  <si>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</si>
  <si>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</si>
  <si>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</si>
  <si>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</si>
  <si>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</si>
  <si>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</si>
  <si>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</si>
  <si>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</si>
  <si>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</si>
  <si>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</si>
  <si>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</si>
  <si>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</si>
  <si>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</si>
  <si>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</si>
  <si>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</si>
  <si>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</si>
  <si>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</si>
  <si>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</si>
  <si>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</si>
  <si>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</si>
  <si>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</si>
  <si>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</si>
  <si>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</si>
  <si>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</si>
  <si>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</si>
  <si>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</si>
  <si>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</si>
  <si>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</si>
  <si>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</si>
  <si>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</si>
  <si>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</si>
  <si>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</si>
  <si>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</si>
  <si>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</si>
  <si>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</si>
  <si>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</si>
  <si>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</si>
  <si>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</si>
  <si>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</si>
  <si>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</si>
  <si>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</si>
  <si>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</si>
  <si>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</si>
  <si>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</si>
  <si>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</si>
  <si>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</si>
  <si>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</si>
  <si>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</si>
  <si>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</si>
  <si>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</si>
  <si>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</si>
  <si>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</si>
  <si>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</si>
  <si>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</si>
  <si>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</si>
  <si>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</si>
  <si>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</si>
  <si>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</si>
  <si>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</si>
  <si>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</si>
  <si>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</si>
  <si>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</si>
  <si>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</si>
  <si>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</si>
  <si>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</si>
  <si>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</si>
  <si>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</si>
  <si>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</si>
  <si>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</si>
  <si>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</si>
  <si>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</si>
  <si>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</si>
  <si>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</si>
  <si>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</si>
  <si>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</si>
  <si>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</si>
  <si>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</si>
  <si>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</si>
  <si>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</si>
  <si>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</si>
  <si>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</si>
  <si>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</si>
  <si>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</si>
  <si>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</si>
  <si>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</si>
  <si>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</si>
  <si>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</si>
  <si>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</si>
  <si>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</si>
  <si>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</si>
  <si>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</si>
  <si>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</si>
  <si>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</si>
  <si>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</si>
  <si>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</si>
  <si>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</si>
  <si>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</si>
  <si>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</si>
  <si>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</si>
  <si>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</si>
  <si>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</si>
  <si>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</si>
  <si>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</si>
  <si>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</si>
  <si>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</si>
  <si>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</si>
  <si>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</si>
  <si>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</si>
  <si>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</si>
  <si>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</si>
  <si>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</si>
  <si>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</si>
  <si>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</si>
  <si>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</si>
  <si>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</si>
  <si>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</si>
  <si>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</si>
  <si>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</si>
  <si>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</si>
  <si>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</si>
  <si>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</si>
  <si>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</si>
  <si>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</si>
  <si>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</si>
  <si>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</si>
  <si>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</si>
  <si>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</si>
  <si>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</si>
  <si>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</si>
  <si>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</si>
  <si>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</si>
  <si>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</si>
  <si>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</si>
  <si>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</si>
  <si>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</si>
  <si>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</si>
  <si>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</si>
  <si>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</si>
  <si>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</si>
  <si>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</si>
  <si>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</si>
  <si>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</si>
  <si>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</si>
  <si>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</si>
  <si>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</si>
  <si>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</si>
  <si>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</si>
  <si>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</si>
  <si>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</si>
  <si>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</si>
  <si>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</si>
  <si>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</si>
  <si>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</si>
  <si>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</si>
  <si>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</si>
  <si>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</si>
  <si>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</si>
  <si>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</si>
  <si>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</si>
  <si>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</si>
  <si>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</si>
  <si>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</si>
  <si>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</si>
  <si>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</si>
  <si>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</si>
  <si>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</si>
  <si>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</si>
  <si>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</si>
  <si>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</si>
  <si>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</si>
  <si>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</si>
  <si>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</si>
  <si>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</si>
  <si>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</si>
  <si>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</si>
  <si>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</si>
  <si>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</si>
  <si>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</si>
  <si>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</si>
  <si>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</si>
  <si>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</si>
  <si>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</si>
  <si>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</si>
  <si>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</si>
  <si>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</si>
  <si>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</si>
  <si>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</si>
  <si>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</si>
  <si>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</si>
  <si>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</si>
  <si>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</si>
  <si>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</si>
  <si>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</si>
  <si>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</si>
  <si>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</si>
  <si>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</si>
  <si>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</si>
  <si>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</si>
  <si>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</si>
  <si>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</si>
  <si>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</si>
  <si>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</si>
  <si>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</si>
  <si>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</si>
  <si>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</si>
  <si>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</si>
  <si>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</si>
  <si>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</si>
  <si>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</si>
  <si>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</si>
  <si>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</si>
  <si>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</si>
  <si>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</si>
  <si>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</si>
  <si>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</si>
  <si>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</si>
  <si>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</si>
  <si>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</si>
  <si>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</si>
  <si>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</si>
  <si>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</si>
  <si>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</si>
  <si>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</si>
  <si>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</si>
  <si>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</si>
  <si>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</si>
  <si>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</si>
  <si>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</si>
  <si>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</si>
  <si>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</si>
  <si>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</si>
  <si>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</si>
  <si>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</si>
  <si>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</si>
  <si>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</si>
  <si>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</si>
  <si>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</si>
  <si>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</si>
  <si>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</si>
  <si>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</si>
  <si>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</si>
  <si>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</si>
  <si>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</si>
  <si>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</si>
  <si>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</si>
  <si>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</si>
  <si>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</si>
  <si>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</si>
  <si>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</si>
  <si>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</si>
  <si>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</si>
  <si>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</si>
  <si>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</si>
  <si>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</si>
  <si>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</si>
  <si>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</si>
  <si>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</si>
  <si>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</si>
  <si>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</si>
  <si>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</si>
  <si>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</si>
  <si>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</si>
  <si>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</si>
  <si>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</si>
  <si>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</si>
  <si>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</si>
  <si>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</si>
  <si>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</si>
  <si>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</si>
  <si>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</si>
  <si>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</si>
  <si>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</si>
  <si>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</si>
  <si>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</si>
  <si>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</si>
  <si>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</si>
  <si>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</si>
  <si>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</si>
  <si>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</si>
  <si>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</si>
  <si>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</si>
  <si>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</si>
  <si>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</si>
  <si>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</si>
  <si>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</si>
  <si>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</si>
  <si>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</si>
  <si>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</si>
  <si>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</si>
  <si>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</si>
  <si>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</si>
  <si>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</si>
  <si>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</si>
  <si>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</si>
  <si>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</si>
  <si>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</si>
  <si>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</si>
  <si>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</si>
  <si>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</si>
  <si>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</si>
  <si>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</si>
  <si>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</si>
  <si>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</si>
  <si>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</si>
  <si>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</si>
  <si>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</si>
  <si>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</si>
  <si>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</si>
  <si>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</si>
  <si>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</si>
  <si>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</si>
  <si>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</si>
  <si>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</si>
  <si>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</si>
  <si>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</si>
  <si>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</si>
  <si>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</si>
  <si>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</si>
  <si>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</si>
  <si>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</si>
  <si>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</si>
  <si>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</si>
  <si>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</si>
  <si>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</si>
  <si>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</si>
  <si>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</si>
  <si>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</si>
  <si>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</si>
  <si>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</si>
  <si>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</si>
  <si>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</si>
  <si>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</si>
  <si>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</si>
  <si>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</si>
  <si>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</si>
  <si>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</si>
  <si>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</si>
  <si>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</si>
  <si>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</si>
  <si>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</si>
  <si>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</si>
  <si>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</si>
  <si>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</si>
  <si>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</si>
  <si>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</si>
  <si>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</si>
  <si>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</si>
  <si>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</si>
  <si>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</si>
  <si>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</si>
  <si>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</si>
  <si>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</si>
  <si>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</si>
  <si>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</si>
  <si>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</si>
  <si>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</si>
  <si>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</si>
  <si>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</si>
  <si>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</si>
  <si>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</si>
  <si>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</si>
  <si>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</si>
  <si>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</si>
  <si>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</si>
  <si>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</si>
  <si>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</si>
  <si>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</si>
  <si>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</si>
  <si>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</si>
  <si>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</si>
  <si>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</si>
  <si>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</si>
  <si>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</si>
  <si>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</si>
  <si>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</si>
  <si>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</si>
  <si>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</si>
  <si>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</si>
  <si>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</si>
  <si>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</si>
  <si>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</si>
  <si>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</si>
  <si>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</si>
  <si>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</si>
  <si>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</si>
  <si>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</si>
  <si>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</si>
  <si>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</si>
  <si>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</si>
  <si>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</si>
  <si>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</si>
  <si>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</si>
  <si>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</si>
  <si>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</si>
  <si>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</si>
  <si>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</si>
  <si>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</si>
  <si>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</si>
  <si>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</si>
  <si>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</si>
  <si>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</si>
  <si>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</si>
  <si>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</si>
  <si>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</si>
  <si>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</si>
  <si>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</si>
  <si>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</si>
  <si>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</si>
  <si>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</si>
  <si>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ロタウイルスワクチン検定及び品質管理に関する基礎研究</t>
    <phoneticPr fontId="5"/>
  </si>
  <si>
    <t>国立感染症研究所</t>
    <phoneticPr fontId="5"/>
  </si>
  <si>
    <t>大谷　剛志</t>
    <phoneticPr fontId="5"/>
  </si>
  <si>
    <t>総務部会計課</t>
    <phoneticPr fontId="5"/>
  </si>
  <si>
    <t>○</t>
  </si>
  <si>
    <t>-</t>
  </si>
  <si>
    <t>-</t>
    <phoneticPr fontId="5"/>
  </si>
  <si>
    <t>平成23年度に承認されたグラクソスミスクライン社の弱毒化経口生ロタウイルスワクチン・ロタリックス、平成24年度に承認されたMSD社のロタテックに関して、ロタウイルスワクチン品質管理手法の研究を継続する。検定・研究業務を行うためには、両ワクチンの性質を熟慮した上での品質管理、安全性の確認が必要である。本事業の目的は、ワクチン作用機序の解明、病原性発現機構の解析を通じた検定検査方法の確立と品質管理にかかる研究である。</t>
    <phoneticPr fontId="5"/>
  </si>
  <si>
    <t>平成23年度ロタウイルスワクチン（単価ワクチンのロタリックス、5価ワクチンのロタテック）の承認、接種開始に対応して、安全性管理、並びに品質管理を国家検定業務にて行う必要がある。本ワクチンは、弱毒化生ワクチンであり、接種後に被接種者体内で増殖することでロタウイルスに対する総合的な免疫を誘導し、重篤な症状の出現を防止する。しかし、その作用機序は明らかにされておらず、ロタウイルスの弱毒化に関する分子基盤も得られていない。本事業では、ワクチンの品質管理手法の構築、並びに、ロタウイルスの病原性発現機構、ワクチンの作用機序を研究し、品質管理に役立てるとともに、ワクチン由来ロタウイルス感染症の出現の予防を行う。</t>
    <phoneticPr fontId="5"/>
  </si>
  <si>
    <t>試験研究費</t>
    <phoneticPr fontId="5"/>
  </si>
  <si>
    <t>ロタワクチンの国家検定に係る時間的・工程的な高効率化</t>
    <phoneticPr fontId="5"/>
  </si>
  <si>
    <t>ロタワクチンの国家検定における検定機関での作業時間効率化の実施件数
（新規に１件機器を導入したことにより、作業を効率化した）</t>
    <phoneticPr fontId="5"/>
  </si>
  <si>
    <t>件</t>
    <rPh sb="0" eb="1">
      <t>ケン</t>
    </rPh>
    <phoneticPr fontId="5"/>
  </si>
  <si>
    <t>ロタワクチンの国家検定に係る作業手順書</t>
    <phoneticPr fontId="5"/>
  </si>
  <si>
    <t>精度管理のための試験実施・トレンド解析・行政検査</t>
    <phoneticPr fontId="5"/>
  </si>
  <si>
    <t>Ｘ／Ｙ
Ｘ：執行額
Ｙ：行政対応へつながった件数</t>
  </si>
  <si>
    <t>円</t>
    <rPh sb="0" eb="1">
      <t>エン</t>
    </rPh>
    <phoneticPr fontId="5"/>
  </si>
  <si>
    <t>X/Y</t>
  </si>
  <si>
    <t>3百万円/11件</t>
    <rPh sb="1" eb="4">
      <t>ヒャクマンエン</t>
    </rPh>
    <rPh sb="7" eb="8">
      <t>ケン</t>
    </rPh>
    <phoneticPr fontId="5"/>
  </si>
  <si>
    <t>3百万円/14件</t>
    <rPh sb="1" eb="4">
      <t>ヒャクマンエン</t>
    </rPh>
    <rPh sb="7" eb="8">
      <t>ケン</t>
    </rPh>
    <phoneticPr fontId="5"/>
  </si>
  <si>
    <t>3百万円/30件</t>
    <rPh sb="1" eb="4">
      <t>ヒャクマンエン</t>
    </rPh>
    <rPh sb="7" eb="8">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</si>
  <si>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</si>
  <si>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</si>
  <si>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</si>
  <si>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</si>
  <si>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ウイルスの病原性、免疫誘導などに関する基礎的研究、流行の疫学研究を行うことで、生ワクチンの品質と安全性を確保する検定・検査方法の確立に資するもの。</t>
    <phoneticPr fontId="5"/>
  </si>
  <si>
    <t>ワクチンの品質が、副反応発生、接種後感染事例に与える影響を調べるものであり、広く国民のニーズがあり、国費を投入しなければ事業目的が達成できない。</t>
    <phoneticPr fontId="5"/>
  </si>
  <si>
    <t>ワクチンは国家検定により品質管理、副反応調査がなされるべきであり、国が実施すべき事業である。</t>
    <phoneticPr fontId="5"/>
  </si>
  <si>
    <t>ワクチンの効果、安全性に直結する課題であり、安全なワクチンによる感染症制御という政策目的達成に向けて、優先度の高い事業である。</t>
    <phoneticPr fontId="5"/>
  </si>
  <si>
    <t>‐</t>
  </si>
  <si>
    <t>事業の適切な遂行について、必要な経費に限定されている。</t>
    <phoneticPr fontId="5"/>
  </si>
  <si>
    <t>成果実績が成果目標に達しているので見合っている。</t>
    <phoneticPr fontId="5"/>
  </si>
  <si>
    <t>活動実績は活動見込みに見合ったものとなっている。</t>
    <phoneticPr fontId="5"/>
  </si>
  <si>
    <t>国家検定手法の自動化により、業務効率、検定精度向上に成功した。導入機器の活用無くして成り立たない成果である。</t>
    <phoneticPr fontId="5"/>
  </si>
  <si>
    <t>当該事業は、ロタウイルスワクチンに係る検定検査方法の確立と品質管理に係る事業である。ポリオウイルス病原体管理強化に伴う検定検査研究業務に係る事業費は、ポリオウイルスを用いる検査・検定に係る事業であり、血液製剤の品質管理業務向上のためのプロトコールレビュー導入に向けた体制構築に係る事業費は、血液製剤のプロトコールレビューの実施体制の構築と生物学的製剤の国家検定試験法の改良・改善に係る事業であるため、役割が異なる。</t>
    <phoneticPr fontId="5"/>
  </si>
  <si>
    <t>ポリオウイルス病原体管理強化に伴う検定検査研究業務に係る事業費</t>
    <phoneticPr fontId="5"/>
  </si>
  <si>
    <t>血液製剤の品質管理業務向上のためのプロトコールレビュー導入に向けた体制構築に係る事業費</t>
    <phoneticPr fontId="5"/>
  </si>
  <si>
    <t>適切に予算を執行し、事業の目標が達成できており、このまま継続して事業を実施する。ロタウイルスワクチンの定期接種化により、ワクチンの副反応事例、ワクチン接種後のロタウイルス感染症発症例に対してこれまで以上に注視する必要がある。また、定期接種化によりこれまでの2倍以上のロットの検定試験を実施することが考えられ、更なる検査手法の簡素化、高効率化が求められ、予算措置が必要となる。さらに、行政検査として実施する次世代シーケンス法の技術維持、精度管理に対しての予算も必要である。</t>
    <phoneticPr fontId="5"/>
  </si>
  <si>
    <t>888</t>
    <phoneticPr fontId="5"/>
  </si>
  <si>
    <t>898</t>
    <phoneticPr fontId="5"/>
  </si>
  <si>
    <t>906</t>
    <phoneticPr fontId="5"/>
  </si>
  <si>
    <t>873</t>
    <phoneticPr fontId="5"/>
  </si>
  <si>
    <t>876</t>
    <phoneticPr fontId="5"/>
  </si>
  <si>
    <t>消耗品購入</t>
    <rPh sb="0" eb="2">
      <t>ショウモウ</t>
    </rPh>
    <rPh sb="2" eb="3">
      <t>ヒン</t>
    </rPh>
    <rPh sb="3" eb="5">
      <t>コウニュウ</t>
    </rPh>
    <phoneticPr fontId="5"/>
  </si>
  <si>
    <t>備品購入</t>
    <rPh sb="0" eb="2">
      <t>ビヒン</t>
    </rPh>
    <rPh sb="2" eb="4">
      <t>コウニュウ</t>
    </rPh>
    <phoneticPr fontId="5"/>
  </si>
  <si>
    <t>検査機器点検</t>
    <rPh sb="0" eb="2">
      <t>ケンサ</t>
    </rPh>
    <rPh sb="2" eb="4">
      <t>キキ</t>
    </rPh>
    <rPh sb="4" eb="6">
      <t>テンケン</t>
    </rPh>
    <phoneticPr fontId="5"/>
  </si>
  <si>
    <t>株式会社チヨダサイエンス</t>
    <phoneticPr fontId="5"/>
  </si>
  <si>
    <t>-</t>
    <phoneticPr fontId="5"/>
  </si>
  <si>
    <t>株式会社　ヤマダ電機</t>
    <phoneticPr fontId="5"/>
  </si>
  <si>
    <t>日京テクノス株式会社</t>
    <phoneticPr fontId="5"/>
  </si>
  <si>
    <t>機器修繕</t>
    <rPh sb="0" eb="2">
      <t>キキ</t>
    </rPh>
    <rPh sb="2" eb="4">
      <t>シュウゼン</t>
    </rPh>
    <phoneticPr fontId="5"/>
  </si>
  <si>
    <t>（株）池田理化</t>
    <phoneticPr fontId="5"/>
  </si>
  <si>
    <t>岩井化学薬品株式会社</t>
    <phoneticPr fontId="5"/>
  </si>
  <si>
    <t>コイケ酸商株式会社</t>
    <phoneticPr fontId="5"/>
  </si>
  <si>
    <t>フェデラルエクスプレスジャパン合同会社</t>
    <phoneticPr fontId="5"/>
  </si>
  <si>
    <t>宅配便</t>
    <rPh sb="0" eb="3">
      <t>タクハイビン</t>
    </rPh>
    <phoneticPr fontId="5"/>
  </si>
  <si>
    <t>輸入通関・配送</t>
    <phoneticPr fontId="5"/>
  </si>
  <si>
    <t>株式会社ペガサスグローバルエクスプレス</t>
    <phoneticPr fontId="5"/>
  </si>
  <si>
    <t>尾崎理化株式会社</t>
    <phoneticPr fontId="5"/>
  </si>
  <si>
    <t>消耗品購入</t>
    <phoneticPr fontId="5"/>
  </si>
  <si>
    <t>ＭＳＤ株式会社</t>
    <phoneticPr fontId="5"/>
  </si>
  <si>
    <t>無</t>
  </si>
  <si>
    <t>少額の随意契約であっても複数社から見積書を徴収し、最も安価な業者を選定する等、会計法に基づき適切に契約を行っている。</t>
    <phoneticPr fontId="5"/>
  </si>
  <si>
    <t>3百万円/20件</t>
    <rPh sb="1" eb="4">
      <t>ヒャクマンエン</t>
    </rPh>
    <rPh sb="7" eb="8">
      <t>ケン</t>
    </rPh>
    <phoneticPr fontId="5"/>
  </si>
  <si>
    <t>昨年度に比べ減少したが、引き続きコスト削減に努める。</t>
    <rPh sb="0" eb="3">
      <t>サクネンド</t>
    </rPh>
    <rPh sb="4" eb="5">
      <t>クラ</t>
    </rPh>
    <rPh sb="6" eb="8">
      <t>ゲンショウ</t>
    </rPh>
    <rPh sb="12" eb="13">
      <t>ヒ</t>
    </rPh>
    <rPh sb="14" eb="15">
      <t>ツヅ</t>
    </rPh>
    <rPh sb="19" eb="21">
      <t>サクゲン</t>
    </rPh>
    <rPh sb="22" eb="23">
      <t>ツト</t>
    </rPh>
    <phoneticPr fontId="5"/>
  </si>
  <si>
    <t>令和2年10月にロタウイルスワクチン定期接種化が開始されるのに伴い、ロタウイルスワクチンの出検数の増加が見込まれる。検定試験は迅速かつ高精度に実施する必要があることから、試験手順の全般的な精査を行い、更なる作業効率向上、精度向上に努めている。特に、検定試験に用いる顕微鏡の切り替えによって精度を維持しつつ、判定時間の短縮を達成した。また、行政検査に迅速に対応するため、次世代シーケンサーによる全分節RNAの塩基配列決定法に関しても、精度管理を適宜行っている。</t>
    <phoneticPr fontId="5"/>
  </si>
  <si>
    <t>より低コストな他の手段を模索するとともに、一般競争入札等によりコスト削減に努めているところ。</t>
    <rPh sb="2" eb="3">
      <t>テイ</t>
    </rPh>
    <rPh sb="7" eb="8">
      <t>ホカ</t>
    </rPh>
    <rPh sb="9" eb="11">
      <t>シュダン</t>
    </rPh>
    <rPh sb="12" eb="14">
      <t>モサク</t>
    </rPh>
    <rPh sb="21" eb="23">
      <t>イッパン</t>
    </rPh>
    <rPh sb="23" eb="25">
      <t>キョウソウ</t>
    </rPh>
    <rPh sb="25" eb="27">
      <t>ニュウサツ</t>
    </rPh>
    <rPh sb="27" eb="28">
      <t>トウ</t>
    </rPh>
    <rPh sb="34" eb="36">
      <t>サクゲン</t>
    </rPh>
    <rPh sb="37" eb="38">
      <t>ツト</t>
    </rPh>
    <phoneticPr fontId="5"/>
  </si>
  <si>
    <t>点検対象外</t>
    <rPh sb="0" eb="5">
      <t>テンケンタイショウガイ</t>
    </rPh>
    <phoneticPr fontId="5"/>
  </si>
  <si>
    <t>ロタウイルスワクチン検定及び品質管理に関する基礎研究事業であり、引き続き、必要な予算額を確保し、適正な執行に努めること。</t>
    <rPh sb="26" eb="28">
      <t>ジギョウ</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</si>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</sst>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51487</xdr:colOff>
      <xdr:row>742</xdr:row>
      <xdr:rowOff>12872</xdr:rowOff>
    </xdr:from>
    <xdr:to>
      <xdr:col>35</xdr:col>
      <xdr:colOff>186848</xdr:colOff>
      <xdr:row>745</xdr:row>
      <xdr:rowOff>332780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76352" y="39400034"/>
          <a:ext cx="3018604" cy="13625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ロタウイルスワクチン検定及び品質管理に関する基礎研究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12872</xdr:colOff>
      <xdr:row>745</xdr:row>
      <xdr:rowOff>334661</xdr:rowOff>
    </xdr:from>
    <xdr:to>
      <xdr:col>29</xdr:col>
      <xdr:colOff>12893</xdr:colOff>
      <xdr:row>747</xdr:row>
      <xdr:rowOff>211361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5985304" y="40764425"/>
          <a:ext cx="21" cy="5717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193074</xdr:colOff>
      <xdr:row>748</xdr:row>
      <xdr:rowOff>0</xdr:rowOff>
    </xdr:from>
    <xdr:to>
      <xdr:col>28</xdr:col>
      <xdr:colOff>202621</xdr:colOff>
      <xdr:row>750</xdr:row>
      <xdr:rowOff>54491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5959560" y="41472365"/>
          <a:ext cx="9547" cy="74955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77229</xdr:colOff>
      <xdr:row>749</xdr:row>
      <xdr:rowOff>321790</xdr:rowOff>
    </xdr:from>
    <xdr:to>
      <xdr:col>34</xdr:col>
      <xdr:colOff>38437</xdr:colOff>
      <xdr:row>753</xdr:row>
      <xdr:rowOff>171484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813986" y="42141689"/>
          <a:ext cx="2226613" cy="12398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154459</xdr:colOff>
      <xdr:row>747</xdr:row>
      <xdr:rowOff>102973</xdr:rowOff>
    </xdr:from>
    <xdr:to>
      <xdr:col>34</xdr:col>
      <xdr:colOff>147593</xdr:colOff>
      <xdr:row>748</xdr:row>
      <xdr:rowOff>25744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rot="10800000" flipV="1">
          <a:off x="4685270" y="41227804"/>
          <a:ext cx="2464485" cy="270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905</v>
      </c>
      <c r="AT2" s="218"/>
      <c r="AU2" s="218"/>
      <c r="AV2" s="51" t="str">
        <f>IF(AW2="", "", "-")</f>
        <v/>
      </c>
      <c r="AW2" s="402"/>
      <c r="AX2" s="402"/>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524</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567</v>
      </c>
      <c r="AF5" s="723"/>
      <c r="AG5" s="723"/>
      <c r="AH5" s="723"/>
      <c r="AI5" s="723"/>
      <c r="AJ5" s="723"/>
      <c r="AK5" s="723"/>
      <c r="AL5" s="723"/>
      <c r="AM5" s="723"/>
      <c r="AN5" s="723"/>
      <c r="AO5" s="723"/>
      <c r="AP5" s="724"/>
      <c r="AQ5" s="725" t="s">
        <v>566</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400" t="s">
        <v>395</v>
      </c>
      <c r="Z7" s="300"/>
      <c r="AA7" s="300"/>
      <c r="AB7" s="300"/>
      <c r="AC7" s="300"/>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259</v>
      </c>
      <c r="B8" s="836"/>
      <c r="C8" s="836"/>
      <c r="D8" s="836"/>
      <c r="E8" s="836"/>
      <c r="F8" s="837"/>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572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39" t="s">
        <v>7</v>
      </c>
      <c r="J13" s="640"/>
      <c r="K13" s="640"/>
      <c r="L13" s="640"/>
      <c r="M13" s="640"/>
      <c r="N13" s="640"/>
      <c r="O13" s="641"/>
      <c r="P13" s="116">
        <v>3</v>
      </c>
      <c r="Q13" s="117"/>
      <c r="R13" s="117"/>
      <c r="S13" s="117"/>
      <c r="T13" s="117"/>
      <c r="U13" s="117"/>
      <c r="V13" s="118"/>
      <c r="W13" s="116">
        <v>3</v>
      </c>
      <c r="X13" s="117"/>
      <c r="Y13" s="117"/>
      <c r="Z13" s="117"/>
      <c r="AA13" s="117"/>
      <c r="AB13" s="117"/>
      <c r="AC13" s="118"/>
      <c r="AD13" s="116">
        <v>3</v>
      </c>
      <c r="AE13" s="117"/>
      <c r="AF13" s="117"/>
      <c r="AG13" s="117"/>
      <c r="AH13" s="117"/>
      <c r="AI13" s="117"/>
      <c r="AJ13" s="118"/>
      <c r="AK13" s="116">
        <v>3</v>
      </c>
      <c r="AL13" s="117"/>
      <c r="AM13" s="117"/>
      <c r="AN13" s="117"/>
      <c r="AO13" s="117"/>
      <c r="AP13" s="117"/>
      <c r="AQ13" s="118"/>
      <c r="AR13" s="113">
        <v>3</v>
      </c>
      <c r="AS13" s="114"/>
      <c r="AT13" s="114"/>
      <c r="AU13" s="114"/>
      <c r="AV13" s="114"/>
      <c r="AW13" s="114"/>
      <c r="AX13" s="399"/>
    </row>
    <row r="14" spans="1:50" ht="21" customHeight="1" x14ac:dyDescent="0.15">
      <c r="A14" s="146"/>
      <c r="B14" s="147"/>
      <c r="C14" s="147"/>
      <c r="D14" s="147"/>
      <c r="E14" s="147"/>
      <c r="F14" s="148"/>
      <c r="G14" s="750"/>
      <c r="H14" s="751"/>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50"/>
      <c r="H16" s="751"/>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2"/>
      <c r="H18" s="753"/>
      <c r="I18" s="740" t="s">
        <v>20</v>
      </c>
      <c r="J18" s="741"/>
      <c r="K18" s="741"/>
      <c r="L18" s="741"/>
      <c r="M18" s="741"/>
      <c r="N18" s="741"/>
      <c r="O18" s="742"/>
      <c r="P18" s="122">
        <f>SUM(P13:V17)</f>
        <v>3</v>
      </c>
      <c r="Q18" s="123"/>
      <c r="R18" s="123"/>
      <c r="S18" s="123"/>
      <c r="T18" s="123"/>
      <c r="U18" s="123"/>
      <c r="V18" s="124"/>
      <c r="W18" s="122">
        <f>SUM(W13:AC17)</f>
        <v>3</v>
      </c>
      <c r="X18" s="123"/>
      <c r="Y18" s="123"/>
      <c r="Z18" s="123"/>
      <c r="AA18" s="123"/>
      <c r="AB18" s="123"/>
      <c r="AC18" s="124"/>
      <c r="AD18" s="122">
        <f>SUM(AD13:AJ17)</f>
        <v>3</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3</v>
      </c>
      <c r="Q19" s="117"/>
      <c r="R19" s="117"/>
      <c r="S19" s="117"/>
      <c r="T19" s="117"/>
      <c r="U19" s="117"/>
      <c r="V19" s="118"/>
      <c r="W19" s="116">
        <v>3</v>
      </c>
      <c r="X19" s="117"/>
      <c r="Y19" s="117"/>
      <c r="Z19" s="117"/>
      <c r="AA19" s="117"/>
      <c r="AB19" s="117"/>
      <c r="AC19" s="118"/>
      <c r="AD19" s="116">
        <v>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9" t="s">
        <v>358</v>
      </c>
      <c r="H21" s="940"/>
      <c r="I21" s="940"/>
      <c r="J21" s="940"/>
      <c r="K21" s="940"/>
      <c r="L21" s="940"/>
      <c r="M21" s="940"/>
      <c r="N21" s="940"/>
      <c r="O21" s="940"/>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3</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570</v>
      </c>
      <c r="AR31" s="140"/>
      <c r="AS31" s="141" t="s">
        <v>236</v>
      </c>
      <c r="AT31" s="176"/>
      <c r="AU31" s="275">
        <v>2</v>
      </c>
      <c r="AV31" s="275"/>
      <c r="AW31" s="384" t="s">
        <v>181</v>
      </c>
      <c r="AX31" s="385"/>
    </row>
    <row r="32" spans="1:50" ht="30" customHeight="1" x14ac:dyDescent="0.15">
      <c r="A32" s="516"/>
      <c r="B32" s="514"/>
      <c r="C32" s="514"/>
      <c r="D32" s="514"/>
      <c r="E32" s="514"/>
      <c r="F32" s="515"/>
      <c r="G32" s="541" t="s">
        <v>574</v>
      </c>
      <c r="H32" s="542"/>
      <c r="I32" s="542"/>
      <c r="J32" s="542"/>
      <c r="K32" s="542"/>
      <c r="L32" s="542"/>
      <c r="M32" s="542"/>
      <c r="N32" s="542"/>
      <c r="O32" s="543"/>
      <c r="P32" s="165" t="s">
        <v>575</v>
      </c>
      <c r="Q32" s="165"/>
      <c r="R32" s="165"/>
      <c r="S32" s="165"/>
      <c r="T32" s="165"/>
      <c r="U32" s="165"/>
      <c r="V32" s="165"/>
      <c r="W32" s="165"/>
      <c r="X32" s="236"/>
      <c r="Y32" s="343" t="s">
        <v>12</v>
      </c>
      <c r="Z32" s="550"/>
      <c r="AA32" s="551"/>
      <c r="AB32" s="552" t="s">
        <v>576</v>
      </c>
      <c r="AC32" s="552"/>
      <c r="AD32" s="552"/>
      <c r="AE32" s="369">
        <v>1</v>
      </c>
      <c r="AF32" s="370"/>
      <c r="AG32" s="370"/>
      <c r="AH32" s="370"/>
      <c r="AI32" s="369">
        <v>1</v>
      </c>
      <c r="AJ32" s="370"/>
      <c r="AK32" s="370"/>
      <c r="AL32" s="370"/>
      <c r="AM32" s="369">
        <v>1</v>
      </c>
      <c r="AN32" s="370"/>
      <c r="AO32" s="370"/>
      <c r="AP32" s="370"/>
      <c r="AQ32" s="119" t="s">
        <v>570</v>
      </c>
      <c r="AR32" s="120"/>
      <c r="AS32" s="120"/>
      <c r="AT32" s="121"/>
      <c r="AU32" s="370" t="s">
        <v>570</v>
      </c>
      <c r="AV32" s="370"/>
      <c r="AW32" s="370"/>
      <c r="AX32" s="372"/>
    </row>
    <row r="33" spans="1:50" ht="30"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576</v>
      </c>
      <c r="AC33" s="523"/>
      <c r="AD33" s="523"/>
      <c r="AE33" s="369">
        <v>1</v>
      </c>
      <c r="AF33" s="370"/>
      <c r="AG33" s="370"/>
      <c r="AH33" s="370"/>
      <c r="AI33" s="369">
        <v>1</v>
      </c>
      <c r="AJ33" s="370"/>
      <c r="AK33" s="370"/>
      <c r="AL33" s="370"/>
      <c r="AM33" s="369">
        <v>1</v>
      </c>
      <c r="AN33" s="370"/>
      <c r="AO33" s="370"/>
      <c r="AP33" s="370"/>
      <c r="AQ33" s="119" t="s">
        <v>570</v>
      </c>
      <c r="AR33" s="120"/>
      <c r="AS33" s="120"/>
      <c r="AT33" s="121"/>
      <c r="AU33" s="370">
        <v>1</v>
      </c>
      <c r="AV33" s="370"/>
      <c r="AW33" s="370"/>
      <c r="AX33" s="372"/>
    </row>
    <row r="34" spans="1:50" ht="30"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100</v>
      </c>
      <c r="AF34" s="370"/>
      <c r="AG34" s="370"/>
      <c r="AH34" s="370"/>
      <c r="AI34" s="369">
        <v>100</v>
      </c>
      <c r="AJ34" s="370"/>
      <c r="AK34" s="370"/>
      <c r="AL34" s="370"/>
      <c r="AM34" s="369">
        <v>100</v>
      </c>
      <c r="AN34" s="370"/>
      <c r="AO34" s="370"/>
      <c r="AP34" s="370"/>
      <c r="AQ34" s="119" t="s">
        <v>570</v>
      </c>
      <c r="AR34" s="120"/>
      <c r="AS34" s="120"/>
      <c r="AT34" s="121"/>
      <c r="AU34" s="370" t="s">
        <v>570</v>
      </c>
      <c r="AV34" s="370"/>
      <c r="AW34" s="370"/>
      <c r="AX34" s="372"/>
    </row>
    <row r="35" spans="1:50" ht="23.25" customHeight="1" x14ac:dyDescent="0.15">
      <c r="A35" s="909" t="s">
        <v>386</v>
      </c>
      <c r="B35" s="910"/>
      <c r="C35" s="910"/>
      <c r="D35" s="910"/>
      <c r="E35" s="910"/>
      <c r="F35" s="911"/>
      <c r="G35" s="915" t="s">
        <v>577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70" t="s">
        <v>354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349</v>
      </c>
      <c r="X65" s="882"/>
      <c r="Y65" s="885"/>
      <c r="Z65" s="885"/>
      <c r="AA65" s="886"/>
      <c r="AB65" s="879" t="s">
        <v>11</v>
      </c>
      <c r="AC65" s="875"/>
      <c r="AD65" s="876"/>
      <c r="AE65" s="373" t="s">
        <v>398</v>
      </c>
      <c r="AF65" s="374"/>
      <c r="AG65" s="374"/>
      <c r="AH65" s="375"/>
      <c r="AI65" s="373" t="s">
        <v>396</v>
      </c>
      <c r="AJ65" s="374"/>
      <c r="AK65" s="374"/>
      <c r="AL65" s="375"/>
      <c r="AM65" s="380" t="s">
        <v>425</v>
      </c>
      <c r="AN65" s="380"/>
      <c r="AO65" s="380"/>
      <c r="AP65" s="380"/>
      <c r="AQ65" s="879" t="s">
        <v>235</v>
      </c>
      <c r="AR65" s="875"/>
      <c r="AS65" s="875"/>
      <c r="AT65" s="876"/>
      <c r="AU65" s="989" t="s">
        <v>134</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8"/>
      <c r="AG66" s="338"/>
      <c r="AH66" s="339"/>
      <c r="AI66" s="337"/>
      <c r="AJ66" s="338"/>
      <c r="AK66" s="338"/>
      <c r="AL66" s="339"/>
      <c r="AM66" s="381"/>
      <c r="AN66" s="381"/>
      <c r="AO66" s="381"/>
      <c r="AP66" s="381"/>
      <c r="AQ66" s="274"/>
      <c r="AR66" s="275"/>
      <c r="AS66" s="877" t="s">
        <v>236</v>
      </c>
      <c r="AT66" s="878"/>
      <c r="AU66" s="275"/>
      <c r="AV66" s="275"/>
      <c r="AW66" s="877" t="s">
        <v>352</v>
      </c>
      <c r="AX66" s="991"/>
    </row>
    <row r="67" spans="1:50" ht="23.25" hidden="1" customHeight="1" x14ac:dyDescent="0.15">
      <c r="A67" s="863"/>
      <c r="B67" s="864"/>
      <c r="C67" s="864"/>
      <c r="D67" s="864"/>
      <c r="E67" s="864"/>
      <c r="F67" s="865"/>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376</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377</v>
      </c>
      <c r="AC69" s="988"/>
      <c r="AD69" s="988"/>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3" t="s">
        <v>359</v>
      </c>
      <c r="B70" s="864"/>
      <c r="C70" s="864"/>
      <c r="D70" s="864"/>
      <c r="E70" s="864"/>
      <c r="F70" s="865"/>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376</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377</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354</v>
      </c>
      <c r="B73" s="847"/>
      <c r="C73" s="847"/>
      <c r="D73" s="847"/>
      <c r="E73" s="847"/>
      <c r="F73" s="848"/>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9"/>
      <c r="B74" s="850"/>
      <c r="C74" s="850"/>
      <c r="D74" s="850"/>
      <c r="E74" s="850"/>
      <c r="F74" s="851"/>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9"/>
      <c r="B75" s="850"/>
      <c r="C75" s="850"/>
      <c r="D75" s="850"/>
      <c r="E75" s="850"/>
      <c r="F75" s="851"/>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9"/>
      <c r="B76" s="850"/>
      <c r="C76" s="850"/>
      <c r="D76" s="850"/>
      <c r="E76" s="850"/>
      <c r="F76" s="851"/>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9"/>
      <c r="B77" s="850"/>
      <c r="C77" s="850"/>
      <c r="D77" s="850"/>
      <c r="E77" s="850"/>
      <c r="F77" s="851"/>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4" t="s">
        <v>389</v>
      </c>
      <c r="B78" s="925"/>
      <c r="C78" s="925"/>
      <c r="D78" s="925"/>
      <c r="E78" s="922" t="s">
        <v>332</v>
      </c>
      <c r="F78" s="923"/>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0" t="s">
        <v>147</v>
      </c>
      <c r="B80" s="855" t="s">
        <v>345</v>
      </c>
      <c r="C80" s="856"/>
      <c r="D80" s="856"/>
      <c r="E80" s="856"/>
      <c r="F80" s="857"/>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4"/>
    </row>
    <row r="81" spans="1:60" ht="22.5" hidden="1" customHeight="1" x14ac:dyDescent="0.15">
      <c r="A81" s="521"/>
      <c r="B81" s="858"/>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5"/>
      <c r="R87" s="805"/>
      <c r="S87" s="805"/>
      <c r="T87" s="805"/>
      <c r="U87" s="805"/>
      <c r="V87" s="805"/>
      <c r="W87" s="805"/>
      <c r="X87" s="806"/>
      <c r="Y87" s="761" t="s">
        <v>62</v>
      </c>
      <c r="Z87" s="762"/>
      <c r="AA87" s="763"/>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7"/>
      <c r="Q88" s="807"/>
      <c r="R88" s="807"/>
      <c r="S88" s="807"/>
      <c r="T88" s="807"/>
      <c r="U88" s="807"/>
      <c r="V88" s="807"/>
      <c r="W88" s="807"/>
      <c r="X88" s="808"/>
      <c r="Y88" s="735" t="s">
        <v>54</v>
      </c>
      <c r="Z88" s="736"/>
      <c r="AA88" s="737"/>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9"/>
      <c r="Y89" s="735" t="s">
        <v>13</v>
      </c>
      <c r="Z89" s="736"/>
      <c r="AA89" s="737"/>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5"/>
      <c r="R92" s="805"/>
      <c r="S92" s="805"/>
      <c r="T92" s="805"/>
      <c r="U92" s="805"/>
      <c r="V92" s="805"/>
      <c r="W92" s="805"/>
      <c r="X92" s="806"/>
      <c r="Y92" s="761" t="s">
        <v>62</v>
      </c>
      <c r="Z92" s="762"/>
      <c r="AA92" s="763"/>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7"/>
      <c r="Q93" s="807"/>
      <c r="R93" s="807"/>
      <c r="S93" s="807"/>
      <c r="T93" s="807"/>
      <c r="U93" s="807"/>
      <c r="V93" s="807"/>
      <c r="W93" s="807"/>
      <c r="X93" s="808"/>
      <c r="Y93" s="735" t="s">
        <v>54</v>
      </c>
      <c r="Z93" s="736"/>
      <c r="AA93" s="737"/>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9"/>
      <c r="Y94" s="735" t="s">
        <v>13</v>
      </c>
      <c r="Z94" s="736"/>
      <c r="AA94" s="737"/>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5"/>
      <c r="R97" s="805"/>
      <c r="S97" s="805"/>
      <c r="T97" s="805"/>
      <c r="U97" s="805"/>
      <c r="V97" s="805"/>
      <c r="W97" s="805"/>
      <c r="X97" s="806"/>
      <c r="Y97" s="761" t="s">
        <v>62</v>
      </c>
      <c r="Z97" s="762"/>
      <c r="AA97" s="763"/>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92"/>
      <c r="C99" s="892"/>
      <c r="D99" s="892"/>
      <c r="E99" s="892"/>
      <c r="F99" s="893"/>
      <c r="G99" s="810"/>
      <c r="H99" s="251"/>
      <c r="I99" s="251"/>
      <c r="J99" s="251"/>
      <c r="K99" s="251"/>
      <c r="L99" s="251"/>
      <c r="M99" s="251"/>
      <c r="N99" s="251"/>
      <c r="O99" s="811"/>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9" t="s">
        <v>11</v>
      </c>
      <c r="AC100" s="869"/>
      <c r="AD100" s="869"/>
      <c r="AE100" s="832" t="s">
        <v>398</v>
      </c>
      <c r="AF100" s="833"/>
      <c r="AG100" s="833"/>
      <c r="AH100" s="834"/>
      <c r="AI100" s="832" t="s">
        <v>418</v>
      </c>
      <c r="AJ100" s="833"/>
      <c r="AK100" s="833"/>
      <c r="AL100" s="834"/>
      <c r="AM100" s="832" t="s">
        <v>425</v>
      </c>
      <c r="AN100" s="833"/>
      <c r="AO100" s="833"/>
      <c r="AP100" s="834"/>
      <c r="AQ100" s="941" t="s">
        <v>438</v>
      </c>
      <c r="AR100" s="942"/>
      <c r="AS100" s="942"/>
      <c r="AT100" s="943"/>
      <c r="AU100" s="941" t="s">
        <v>439</v>
      </c>
      <c r="AV100" s="942"/>
      <c r="AW100" s="942"/>
      <c r="AX100" s="944"/>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2" t="s">
        <v>576</v>
      </c>
      <c r="AC101" s="552"/>
      <c r="AD101" s="552"/>
      <c r="AE101" s="369">
        <v>11</v>
      </c>
      <c r="AF101" s="370"/>
      <c r="AG101" s="370"/>
      <c r="AH101" s="371"/>
      <c r="AI101" s="369">
        <v>14</v>
      </c>
      <c r="AJ101" s="370"/>
      <c r="AK101" s="370"/>
      <c r="AL101" s="371"/>
      <c r="AM101" s="369">
        <v>20</v>
      </c>
      <c r="AN101" s="370"/>
      <c r="AO101" s="370"/>
      <c r="AP101" s="371"/>
      <c r="AQ101" s="369" t="s">
        <v>570</v>
      </c>
      <c r="AR101" s="370"/>
      <c r="AS101" s="370"/>
      <c r="AT101" s="371"/>
      <c r="AU101" s="369" t="s">
        <v>414</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576</v>
      </c>
      <c r="AC102" s="552"/>
      <c r="AD102" s="552"/>
      <c r="AE102" s="363">
        <v>20</v>
      </c>
      <c r="AF102" s="363"/>
      <c r="AG102" s="363"/>
      <c r="AH102" s="363"/>
      <c r="AI102" s="363">
        <v>14</v>
      </c>
      <c r="AJ102" s="363"/>
      <c r="AK102" s="363"/>
      <c r="AL102" s="363"/>
      <c r="AM102" s="363">
        <v>14</v>
      </c>
      <c r="AN102" s="363"/>
      <c r="AO102" s="363"/>
      <c r="AP102" s="363"/>
      <c r="AQ102" s="823">
        <v>30</v>
      </c>
      <c r="AR102" s="824"/>
      <c r="AS102" s="824"/>
      <c r="AT102" s="825"/>
      <c r="AU102" s="823">
        <v>30</v>
      </c>
      <c r="AV102" s="824"/>
      <c r="AW102" s="824"/>
      <c r="AX102" s="825"/>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23"/>
      <c r="AV105" s="824"/>
      <c r="AW105" s="824"/>
      <c r="AX105" s="825"/>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23"/>
      <c r="AV108" s="824"/>
      <c r="AW108" s="824"/>
      <c r="AX108" s="825"/>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658" t="s">
        <v>579</v>
      </c>
      <c r="H116" s="658"/>
      <c r="I116" s="658"/>
      <c r="J116" s="658"/>
      <c r="K116" s="658"/>
      <c r="L116" s="658"/>
      <c r="M116" s="658"/>
      <c r="N116" s="658"/>
      <c r="O116" s="658"/>
      <c r="P116" s="658"/>
      <c r="Q116" s="658"/>
      <c r="R116" s="658"/>
      <c r="S116" s="658"/>
      <c r="T116" s="658"/>
      <c r="U116" s="658"/>
      <c r="V116" s="658"/>
      <c r="W116" s="658"/>
      <c r="X116" s="658"/>
      <c r="Y116" s="360" t="s">
        <v>15</v>
      </c>
      <c r="Z116" s="361"/>
      <c r="AA116" s="362"/>
      <c r="AB116" s="820" t="s">
        <v>580</v>
      </c>
      <c r="AC116" s="821"/>
      <c r="AD116" s="822"/>
      <c r="AE116" s="363">
        <v>272727</v>
      </c>
      <c r="AF116" s="363"/>
      <c r="AG116" s="363"/>
      <c r="AH116" s="363"/>
      <c r="AI116" s="363">
        <v>214286</v>
      </c>
      <c r="AJ116" s="363"/>
      <c r="AK116" s="363"/>
      <c r="AL116" s="363"/>
      <c r="AM116" s="363">
        <v>150000</v>
      </c>
      <c r="AN116" s="363"/>
      <c r="AO116" s="363"/>
      <c r="AP116" s="363"/>
      <c r="AQ116" s="369">
        <v>100000</v>
      </c>
      <c r="AR116" s="370"/>
      <c r="AS116" s="370"/>
      <c r="AT116" s="370"/>
      <c r="AU116" s="370"/>
      <c r="AV116" s="370"/>
      <c r="AW116" s="370"/>
      <c r="AX116" s="372"/>
    </row>
    <row r="117" spans="1:50" ht="46.5" customHeight="1" thickBot="1" x14ac:dyDescent="0.2">
      <c r="A117" s="299"/>
      <c r="B117" s="300"/>
      <c r="C117" s="300"/>
      <c r="D117" s="300"/>
      <c r="E117" s="300"/>
      <c r="F117" s="301"/>
      <c r="G117" s="659"/>
      <c r="H117" s="659"/>
      <c r="I117" s="659"/>
      <c r="J117" s="659"/>
      <c r="K117" s="659"/>
      <c r="L117" s="659"/>
      <c r="M117" s="659"/>
      <c r="N117" s="659"/>
      <c r="O117" s="659"/>
      <c r="P117" s="659"/>
      <c r="Q117" s="659"/>
      <c r="R117" s="659"/>
      <c r="S117" s="659"/>
      <c r="T117" s="659"/>
      <c r="U117" s="659"/>
      <c r="V117" s="659"/>
      <c r="W117" s="659"/>
      <c r="X117" s="659"/>
      <c r="Y117" s="343" t="s">
        <v>49</v>
      </c>
      <c r="Z117" s="344"/>
      <c r="AA117" s="345"/>
      <c r="AB117" s="860" t="s">
        <v>581</v>
      </c>
      <c r="AC117" s="861"/>
      <c r="AD117" s="862"/>
      <c r="AE117" s="310" t="s">
        <v>582</v>
      </c>
      <c r="AF117" s="310"/>
      <c r="AG117" s="310"/>
      <c r="AH117" s="310"/>
      <c r="AI117" s="310" t="s">
        <v>583</v>
      </c>
      <c r="AJ117" s="310"/>
      <c r="AK117" s="310"/>
      <c r="AL117" s="310"/>
      <c r="AM117" s="310" t="s">
        <v>627</v>
      </c>
      <c r="AN117" s="310"/>
      <c r="AO117" s="310"/>
      <c r="AP117" s="310"/>
      <c r="AQ117" s="310" t="s">
        <v>584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413</v>
      </c>
      <c r="B130" s="1004"/>
      <c r="C130" s="1003" t="s">
        <v>239</v>
      </c>
      <c r="D130" s="1004"/>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v>2</v>
      </c>
      <c r="AV133" s="140"/>
      <c r="AW133" s="141" t="s">
        <v>181</v>
      </c>
      <c r="AX133" s="142"/>
    </row>
    <row r="134" spans="1:50" ht="39.75" customHeight="1" x14ac:dyDescent="0.15">
      <c r="A134" s="1007"/>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588</v>
      </c>
      <c r="AC134" s="228"/>
      <c r="AD134" s="228"/>
      <c r="AE134" s="270">
        <v>4.4000000000000004</v>
      </c>
      <c r="AF134" s="120"/>
      <c r="AG134" s="120"/>
      <c r="AH134" s="120"/>
      <c r="AI134" s="270">
        <v>4.5</v>
      </c>
      <c r="AJ134" s="120"/>
      <c r="AK134" s="120"/>
      <c r="AL134" s="120"/>
      <c r="AM134" s="270">
        <v>4.4000000000000004</v>
      </c>
      <c r="AN134" s="120"/>
      <c r="AO134" s="120"/>
      <c r="AP134" s="120"/>
      <c r="AQ134" s="270" t="s">
        <v>570</v>
      </c>
      <c r="AR134" s="120"/>
      <c r="AS134" s="120"/>
      <c r="AT134" s="120"/>
      <c r="AU134" s="270" t="s">
        <v>570</v>
      </c>
      <c r="AV134" s="120"/>
      <c r="AW134" s="120"/>
      <c r="AX134" s="219"/>
    </row>
    <row r="135" spans="1:50" ht="39.75"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588</v>
      </c>
      <c r="AC135" s="137"/>
      <c r="AD135" s="137"/>
      <c r="AE135" s="270">
        <v>3.5</v>
      </c>
      <c r="AF135" s="120"/>
      <c r="AG135" s="120"/>
      <c r="AH135" s="120"/>
      <c r="AI135" s="270">
        <v>3.5</v>
      </c>
      <c r="AJ135" s="120"/>
      <c r="AK135" s="120"/>
      <c r="AL135" s="120"/>
      <c r="AM135" s="270">
        <v>3.5</v>
      </c>
      <c r="AN135" s="120"/>
      <c r="AO135" s="120"/>
      <c r="AP135" s="120"/>
      <c r="AQ135" s="270" t="s">
        <v>570</v>
      </c>
      <c r="AR135" s="120"/>
      <c r="AS135" s="120"/>
      <c r="AT135" s="120"/>
      <c r="AU135" s="270">
        <v>3.5</v>
      </c>
      <c r="AV135" s="120"/>
      <c r="AW135" s="120"/>
      <c r="AX135" s="219"/>
    </row>
    <row r="136" spans="1:50" ht="18.75" hidden="1"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7"/>
      <c r="B154" s="256"/>
      <c r="C154" s="255"/>
      <c r="D154" s="256"/>
      <c r="E154" s="255"/>
      <c r="F154" s="318"/>
      <c r="G154" s="235" t="s">
        <v>414</v>
      </c>
      <c r="H154" s="165"/>
      <c r="I154" s="165"/>
      <c r="J154" s="165"/>
      <c r="K154" s="165"/>
      <c r="L154" s="165"/>
      <c r="M154" s="165"/>
      <c r="N154" s="165"/>
      <c r="O154" s="165"/>
      <c r="P154" s="236"/>
      <c r="Q154" s="164" t="s">
        <v>414</v>
      </c>
      <c r="R154" s="165"/>
      <c r="S154" s="165"/>
      <c r="T154" s="165"/>
      <c r="U154" s="165"/>
      <c r="V154" s="165"/>
      <c r="W154" s="165"/>
      <c r="X154" s="165"/>
      <c r="Y154" s="165"/>
      <c r="Z154" s="165"/>
      <c r="AA154" s="936"/>
      <c r="AB154" s="259" t="s">
        <v>414</v>
      </c>
      <c r="AC154" s="260"/>
      <c r="AD154" s="260"/>
      <c r="AE154" s="265" t="s">
        <v>414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7"/>
      <c r="AB157" s="261"/>
      <c r="AC157" s="262"/>
      <c r="AD157" s="262"/>
      <c r="AE157" s="164" t="s">
        <v>414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428</v>
      </c>
      <c r="D430" s="254"/>
      <c r="E430" s="242" t="s">
        <v>406</v>
      </c>
      <c r="F430" s="452"/>
      <c r="G430" s="244" t="s">
        <v>255</v>
      </c>
      <c r="H430" s="162"/>
      <c r="I430" s="162"/>
      <c r="J430" s="245" t="s">
        <v>569</v>
      </c>
      <c r="K430" s="246"/>
      <c r="L430" s="246"/>
      <c r="M430" s="246"/>
      <c r="N430" s="246"/>
      <c r="O430" s="246"/>
      <c r="P430" s="246"/>
      <c r="Q430" s="246"/>
      <c r="R430" s="246"/>
      <c r="S430" s="246"/>
      <c r="T430" s="247"/>
      <c r="U430" s="248"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570</v>
      </c>
      <c r="AF432" s="140"/>
      <c r="AG432" s="141" t="s">
        <v>236</v>
      </c>
      <c r="AH432" s="176"/>
      <c r="AI432" s="186"/>
      <c r="AJ432" s="186"/>
      <c r="AK432" s="186"/>
      <c r="AL432" s="181"/>
      <c r="AM432" s="186"/>
      <c r="AN432" s="186"/>
      <c r="AO432" s="186"/>
      <c r="AP432" s="181"/>
      <c r="AQ432" s="215" t="s">
        <v>570</v>
      </c>
      <c r="AR432" s="140"/>
      <c r="AS432" s="141" t="s">
        <v>236</v>
      </c>
      <c r="AT432" s="176"/>
      <c r="AU432" s="140" t="s">
        <v>570</v>
      </c>
      <c r="AV432" s="140"/>
      <c r="AW432" s="141" t="s">
        <v>181</v>
      </c>
      <c r="AX432" s="142"/>
    </row>
    <row r="433" spans="1:50" ht="23.25" customHeight="1" x14ac:dyDescent="0.15">
      <c r="A433" s="1007"/>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5" customHeight="1" x14ac:dyDescent="0.15">
      <c r="A482" s="1007"/>
      <c r="B482" s="256"/>
      <c r="C482" s="255"/>
      <c r="D482" s="256"/>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5" customHeight="1" thickBot="1" x14ac:dyDescent="0.2">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950000000000003"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568</v>
      </c>
      <c r="AE702" s="908"/>
      <c r="AF702" s="908"/>
      <c r="AG702" s="897" t="s">
        <v>590</v>
      </c>
      <c r="AH702" s="898"/>
      <c r="AI702" s="898"/>
      <c r="AJ702" s="898"/>
      <c r="AK702" s="898"/>
      <c r="AL702" s="898"/>
      <c r="AM702" s="898"/>
      <c r="AN702" s="898"/>
      <c r="AO702" s="898"/>
      <c r="AP702" s="898"/>
      <c r="AQ702" s="898"/>
      <c r="AR702" s="898"/>
      <c r="AS702" s="898"/>
      <c r="AT702" s="898"/>
      <c r="AU702" s="898"/>
      <c r="AV702" s="898"/>
      <c r="AW702" s="898"/>
      <c r="AX702" s="899"/>
    </row>
    <row r="703" spans="1:50" ht="39.95000000000000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70" t="s">
        <v>591</v>
      </c>
      <c r="AH703" s="671"/>
      <c r="AI703" s="671"/>
      <c r="AJ703" s="671"/>
      <c r="AK703" s="671"/>
      <c r="AL703" s="671"/>
      <c r="AM703" s="671"/>
      <c r="AN703" s="671"/>
      <c r="AO703" s="671"/>
      <c r="AP703" s="671"/>
      <c r="AQ703" s="671"/>
      <c r="AR703" s="671"/>
      <c r="AS703" s="671"/>
      <c r="AT703" s="671"/>
      <c r="AU703" s="671"/>
      <c r="AV703" s="671"/>
      <c r="AW703" s="671"/>
      <c r="AX703" s="672"/>
    </row>
    <row r="704" spans="1:50" ht="39.950000000000003"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592</v>
      </c>
      <c r="AH704" s="238"/>
      <c r="AI704" s="238"/>
      <c r="AJ704" s="238"/>
      <c r="AK704" s="238"/>
      <c r="AL704" s="238"/>
      <c r="AM704" s="238"/>
      <c r="AN704" s="238"/>
      <c r="AO704" s="238"/>
      <c r="AP704" s="238"/>
      <c r="AQ704" s="238"/>
      <c r="AR704" s="238"/>
      <c r="AS704" s="238"/>
      <c r="AT704" s="238"/>
      <c r="AU704" s="238"/>
      <c r="AV704" s="238"/>
      <c r="AW704" s="238"/>
      <c r="AX704" s="433"/>
    </row>
    <row r="705" spans="1:50" ht="35.25"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568</v>
      </c>
      <c r="AE705" s="739"/>
      <c r="AF705" s="739"/>
      <c r="AG705" s="164" t="s">
        <v>626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5"/>
      <c r="D706" s="616"/>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625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35.25" customHeight="1" x14ac:dyDescent="0.15">
      <c r="A707" s="661"/>
      <c r="B707" s="776"/>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625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593</v>
      </c>
      <c r="AE708" s="674"/>
      <c r="AF708" s="674"/>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568</v>
      </c>
      <c r="AE709" s="159"/>
      <c r="AF709" s="159"/>
      <c r="AG709" s="670" t="s">
        <v>628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593</v>
      </c>
      <c r="AE710" s="159"/>
      <c r="AF710" s="159"/>
      <c r="AG710" s="670" t="s">
        <v>570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70" t="s">
        <v>594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593</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593</v>
      </c>
      <c r="AE714" s="593"/>
      <c r="AF714" s="594"/>
      <c r="AG714" s="695" t="s">
        <v>570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2"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568</v>
      </c>
      <c r="AE715" s="674"/>
      <c r="AF715" s="783"/>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568</v>
      </c>
      <c r="AE716" s="765"/>
      <c r="AF716" s="765"/>
      <c r="AG716" s="670" t="s">
        <v>630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568</v>
      </c>
      <c r="AE717" s="159"/>
      <c r="AF717" s="159"/>
      <c r="AG717" s="670" t="s">
        <v>596</v>
      </c>
      <c r="AH717" s="671"/>
      <c r="AI717" s="671"/>
      <c r="AJ717" s="671"/>
      <c r="AK717" s="671"/>
      <c r="AL717" s="671"/>
      <c r="AM717" s="671"/>
      <c r="AN717" s="671"/>
      <c r="AO717" s="671"/>
      <c r="AP717" s="671"/>
      <c r="AQ717" s="671"/>
      <c r="AR717" s="671"/>
      <c r="AS717" s="671"/>
      <c r="AT717" s="671"/>
      <c r="AU717" s="671"/>
      <c r="AV717" s="671"/>
      <c r="AW717" s="671"/>
      <c r="AX717" s="672"/>
    </row>
    <row r="718" spans="1:50" ht="39.950000000000003"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568</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3" t="s">
        <v>568</v>
      </c>
      <c r="AE719" s="674"/>
      <c r="AF719" s="674"/>
      <c r="AG719" s="164" t="s">
        <v>598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2"/>
      <c r="AH720" s="238"/>
      <c r="AI720" s="238"/>
      <c r="AJ720" s="238"/>
      <c r="AK720" s="238"/>
      <c r="AL720" s="238"/>
      <c r="AM720" s="238"/>
      <c r="AN720" s="238"/>
      <c r="AO720" s="238"/>
      <c r="AP720" s="238"/>
      <c r="AQ720" s="238"/>
      <c r="AR720" s="238"/>
      <c r="AS720" s="238"/>
      <c r="AT720" s="238"/>
      <c r="AU720" s="238"/>
      <c r="AV720" s="238"/>
      <c r="AW720" s="238"/>
      <c r="AX720" s="433"/>
    </row>
    <row r="721" spans="1:50" ht="30" customHeight="1" x14ac:dyDescent="0.15">
      <c r="A721" s="654"/>
      <c r="B721" s="655"/>
      <c r="C721" s="930" t="s">
        <v>563</v>
      </c>
      <c r="D721" s="931"/>
      <c r="E721" s="931"/>
      <c r="F721" s="932"/>
      <c r="G721" s="950"/>
      <c r="H721" s="951"/>
      <c r="I721" s="82" t="str">
        <f>IF(OR(G721="　", G721=""), "", "-")</f>
        <v/>
      </c>
      <c r="J721" s="929">
        <v>913</v>
      </c>
      <c r="K721" s="929"/>
      <c r="L721" s="82" t="str">
        <f>IF(M721="","","-")</f>
        <v/>
      </c>
      <c r="M721" s="83"/>
      <c r="N721" s="926" t="s">
        <v>599</v>
      </c>
      <c r="O721" s="927"/>
      <c r="P721" s="927"/>
      <c r="Q721" s="927"/>
      <c r="R721" s="927"/>
      <c r="S721" s="927"/>
      <c r="T721" s="927"/>
      <c r="U721" s="927"/>
      <c r="V721" s="927"/>
      <c r="W721" s="927"/>
      <c r="X721" s="927"/>
      <c r="Y721" s="927"/>
      <c r="Z721" s="927"/>
      <c r="AA721" s="927"/>
      <c r="AB721" s="927"/>
      <c r="AC721" s="927"/>
      <c r="AD721" s="927"/>
      <c r="AE721" s="927"/>
      <c r="AF721" s="928"/>
      <c r="AG721" s="432"/>
      <c r="AH721" s="238"/>
      <c r="AI721" s="238"/>
      <c r="AJ721" s="238"/>
      <c r="AK721" s="238"/>
      <c r="AL721" s="238"/>
      <c r="AM721" s="238"/>
      <c r="AN721" s="238"/>
      <c r="AO721" s="238"/>
      <c r="AP721" s="238"/>
      <c r="AQ721" s="238"/>
      <c r="AR721" s="238"/>
      <c r="AS721" s="238"/>
      <c r="AT721" s="238"/>
      <c r="AU721" s="238"/>
      <c r="AV721" s="238"/>
      <c r="AW721" s="238"/>
      <c r="AX721" s="433"/>
    </row>
    <row r="722" spans="1:50" ht="30" customHeight="1" x14ac:dyDescent="0.15">
      <c r="A722" s="654"/>
      <c r="B722" s="655"/>
      <c r="C722" s="930" t="s">
        <v>563</v>
      </c>
      <c r="D722" s="931"/>
      <c r="E722" s="931"/>
      <c r="F722" s="932"/>
      <c r="G722" s="950"/>
      <c r="H722" s="951"/>
      <c r="I722" s="82" t="str">
        <f t="shared" ref="I722:I725" si="4">IF(OR(G722="　", G722=""), "", "-")</f>
        <v/>
      </c>
      <c r="J722" s="929">
        <v>914</v>
      </c>
      <c r="K722" s="929"/>
      <c r="L722" s="82" t="str">
        <f t="shared" ref="L722:L725" si="5">IF(M722="","","-")</f>
        <v/>
      </c>
      <c r="M722" s="83"/>
      <c r="N722" s="926" t="s">
        <v>600</v>
      </c>
      <c r="O722" s="927"/>
      <c r="P722" s="927"/>
      <c r="Q722" s="927"/>
      <c r="R722" s="927"/>
      <c r="S722" s="927"/>
      <c r="T722" s="927"/>
      <c r="U722" s="927"/>
      <c r="V722" s="927"/>
      <c r="W722" s="927"/>
      <c r="X722" s="927"/>
      <c r="Y722" s="927"/>
      <c r="Z722" s="927"/>
      <c r="AA722" s="927"/>
      <c r="AB722" s="927"/>
      <c r="AC722" s="927"/>
      <c r="AD722" s="927"/>
      <c r="AE722" s="927"/>
      <c r="AF722" s="92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3" t="s">
        <v>629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4"/>
      <c r="B727" s="625"/>
      <c r="C727" s="701" t="s">
        <v>57</v>
      </c>
      <c r="D727" s="702"/>
      <c r="E727" s="702"/>
      <c r="F727" s="703"/>
      <c r="G727" s="801" t="s">
        <v>601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9.899999999999999" customHeight="1" thickBot="1" x14ac:dyDescent="0.2">
      <c r="A729" s="771" t="s">
        <v>631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6" t="s">
        <v>632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6" customHeight="1" thickBot="1" x14ac:dyDescent="0.2">
      <c r="A733" s="755" t="s">
        <v>138</v>
      </c>
      <c r="B733" s="756"/>
      <c r="C733" s="756"/>
      <c r="D733" s="756"/>
      <c r="E733" s="757"/>
      <c r="F733" s="772" t="s">
        <v>633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5" customHeight="1" thickBot="1" x14ac:dyDescent="0.2">
      <c r="A735" s="612" t="s">
        <v>570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t="s">
        <v>602</v>
      </c>
      <c r="AF737" s="103"/>
      <c r="AG737" s="103"/>
      <c r="AH737" s="103"/>
      <c r="AI737" s="103"/>
      <c r="AJ737" s="103"/>
      <c r="AK737" s="103"/>
      <c r="AL737" s="103"/>
      <c r="AM737" s="103"/>
      <c r="AN737" s="109" t="s">
        <v>402</v>
      </c>
      <c r="AO737" s="109"/>
      <c r="AP737" s="109"/>
      <c r="AQ737" s="109"/>
      <c r="AR737" s="110" t="s">
        <v>603</v>
      </c>
      <c r="AS737" s="111"/>
      <c r="AT737" s="111"/>
      <c r="AU737" s="111"/>
      <c r="AV737" s="111"/>
      <c r="AW737" s="111"/>
      <c r="AX737" s="112"/>
      <c r="AY737" s="88"/>
      <c r="AZ737" s="88"/>
    </row>
    <row r="738" spans="1:52" ht="24.75" customHeight="1" x14ac:dyDescent="0.15">
      <c r="A738" s="100" t="s">
        <v>401</v>
      </c>
      <c r="B738" s="101"/>
      <c r="C738" s="101"/>
      <c r="D738" s="102"/>
      <c r="E738" s="103" t="s">
        <v>603</v>
      </c>
      <c r="F738" s="103"/>
      <c r="G738" s="103"/>
      <c r="H738" s="103"/>
      <c r="I738" s="103"/>
      <c r="J738" s="103"/>
      <c r="K738" s="103"/>
      <c r="L738" s="103"/>
      <c r="M738" s="103"/>
      <c r="N738" s="109" t="s">
        <v>400</v>
      </c>
      <c r="O738" s="109"/>
      <c r="P738" s="109"/>
      <c r="Q738" s="109"/>
      <c r="R738" s="103" t="s">
        <v>604</v>
      </c>
      <c r="S738" s="103"/>
      <c r="T738" s="103"/>
      <c r="U738" s="103"/>
      <c r="V738" s="103"/>
      <c r="W738" s="103"/>
      <c r="X738" s="103"/>
      <c r="Y738" s="103"/>
      <c r="Z738" s="103"/>
      <c r="AA738" s="109" t="s">
        <v>399</v>
      </c>
      <c r="AB738" s="109"/>
      <c r="AC738" s="109"/>
      <c r="AD738" s="109"/>
      <c r="AE738" s="103" t="s">
        <v>605</v>
      </c>
      <c r="AF738" s="103"/>
      <c r="AG738" s="103"/>
      <c r="AH738" s="103"/>
      <c r="AI738" s="103"/>
      <c r="AJ738" s="103"/>
      <c r="AK738" s="103"/>
      <c r="AL738" s="103"/>
      <c r="AM738" s="103"/>
      <c r="AN738" s="109" t="s">
        <v>398</v>
      </c>
      <c r="AO738" s="109"/>
      <c r="AP738" s="109"/>
      <c r="AQ738" s="109"/>
      <c r="AR738" s="110" t="s">
        <v>606</v>
      </c>
      <c r="AS738" s="111"/>
      <c r="AT738" s="111"/>
      <c r="AU738" s="111"/>
      <c r="AV738" s="111"/>
      <c r="AW738" s="111"/>
      <c r="AX738" s="112"/>
    </row>
    <row r="739" spans="1:52" ht="24.75" customHeight="1" x14ac:dyDescent="0.15">
      <c r="A739" s="100" t="s">
        <v>397</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884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9"/>
      <c r="C783" s="769"/>
      <c r="D783" s="769"/>
      <c r="E783" s="769"/>
      <c r="F783" s="770"/>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9"/>
      <c r="C784" s="769"/>
      <c r="D784" s="769"/>
      <c r="E784" s="769"/>
      <c r="F784" s="770"/>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9"/>
      <c r="C791" s="769"/>
      <c r="D791" s="769"/>
      <c r="E791" s="769"/>
      <c r="F791" s="77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9"/>
      <c r="C804" s="769"/>
      <c r="D804" s="769"/>
      <c r="E804" s="769"/>
      <c r="F804" s="77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9"/>
      <c r="C817" s="769"/>
      <c r="D817" s="769"/>
      <c r="E817" s="769"/>
      <c r="F817" s="77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9"/>
      <c r="C830" s="769"/>
      <c r="D830" s="769"/>
      <c r="E830" s="769"/>
      <c r="F830" s="77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8" t="s">
        <v>348</v>
      </c>
      <c r="AM832" s="969"/>
      <c r="AN832" s="96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610</v>
      </c>
      <c r="D838" s="423"/>
      <c r="E838" s="423"/>
      <c r="F838" s="423"/>
      <c r="G838" s="423"/>
      <c r="H838" s="423"/>
      <c r="I838" s="423"/>
      <c r="J838" s="424">
        <v>7010001023050</v>
      </c>
      <c r="K838" s="425"/>
      <c r="L838" s="425"/>
      <c r="M838" s="425"/>
      <c r="N838" s="425"/>
      <c r="O838" s="425"/>
      <c r="P838" s="321" t="s">
        <v>608</v>
      </c>
      <c r="Q838" s="322"/>
      <c r="R838" s="322"/>
      <c r="S838" s="322"/>
      <c r="T838" s="322"/>
      <c r="U838" s="322"/>
      <c r="V838" s="322"/>
      <c r="W838" s="322"/>
      <c r="X838" s="322"/>
      <c r="Y838" s="323">
        <v>0.5</v>
      </c>
      <c r="Z838" s="324"/>
      <c r="AA838" s="324"/>
      <c r="AB838" s="325"/>
      <c r="AC838" s="333" t="s">
        <v>378</v>
      </c>
      <c r="AD838" s="428"/>
      <c r="AE838" s="428"/>
      <c r="AF838" s="428"/>
      <c r="AG838" s="428"/>
      <c r="AH838" s="426">
        <v>2</v>
      </c>
      <c r="AI838" s="427"/>
      <c r="AJ838" s="427"/>
      <c r="AK838" s="427"/>
      <c r="AL838" s="330">
        <v>86.02</v>
      </c>
      <c r="AM838" s="331"/>
      <c r="AN838" s="331"/>
      <c r="AO838" s="332"/>
      <c r="AP838" s="326" t="s">
        <v>611</v>
      </c>
      <c r="AQ838" s="326"/>
      <c r="AR838" s="326"/>
      <c r="AS838" s="326"/>
      <c r="AT838" s="326"/>
      <c r="AU838" s="326"/>
      <c r="AV838" s="326"/>
      <c r="AW838" s="326"/>
      <c r="AX838" s="326"/>
    </row>
    <row r="839" spans="1:50" ht="30" customHeight="1" x14ac:dyDescent="0.15">
      <c r="A839" s="409">
        <v>2</v>
      </c>
      <c r="B839" s="409">
        <v>1</v>
      </c>
      <c r="C839" s="429" t="s">
        <v>610</v>
      </c>
      <c r="D839" s="423"/>
      <c r="E839" s="423"/>
      <c r="F839" s="423"/>
      <c r="G839" s="423"/>
      <c r="H839" s="423"/>
      <c r="I839" s="423"/>
      <c r="J839" s="424">
        <v>7010001023050</v>
      </c>
      <c r="K839" s="425"/>
      <c r="L839" s="425"/>
      <c r="M839" s="425"/>
      <c r="N839" s="425"/>
      <c r="O839" s="425"/>
      <c r="P839" s="321" t="s">
        <v>609</v>
      </c>
      <c r="Q839" s="322"/>
      <c r="R839" s="322"/>
      <c r="S839" s="322"/>
      <c r="T839" s="322"/>
      <c r="U839" s="322"/>
      <c r="V839" s="322"/>
      <c r="W839" s="322"/>
      <c r="X839" s="322"/>
      <c r="Y839" s="323">
        <v>0.1</v>
      </c>
      <c r="Z839" s="324"/>
      <c r="AA839" s="324"/>
      <c r="AB839" s="325"/>
      <c r="AC839" s="333" t="s">
        <v>384</v>
      </c>
      <c r="AD839" s="333"/>
      <c r="AE839" s="333"/>
      <c r="AF839" s="333"/>
      <c r="AG839" s="333"/>
      <c r="AH839" s="426" t="s">
        <v>611</v>
      </c>
      <c r="AI839" s="427"/>
      <c r="AJ839" s="427"/>
      <c r="AK839" s="427"/>
      <c r="AL839" s="330">
        <v>100</v>
      </c>
      <c r="AM839" s="331"/>
      <c r="AN839" s="331"/>
      <c r="AO839" s="332"/>
      <c r="AP839" s="326" t="s">
        <v>611</v>
      </c>
      <c r="AQ839" s="326"/>
      <c r="AR839" s="326"/>
      <c r="AS839" s="326"/>
      <c r="AT839" s="326"/>
      <c r="AU839" s="326"/>
      <c r="AV839" s="326"/>
      <c r="AW839" s="326"/>
      <c r="AX839" s="326"/>
    </row>
    <row r="840" spans="1:50" ht="30" customHeight="1" x14ac:dyDescent="0.15">
      <c r="A840" s="409">
        <v>3</v>
      </c>
      <c r="B840" s="409">
        <v>1</v>
      </c>
      <c r="C840" s="429" t="s">
        <v>610</v>
      </c>
      <c r="D840" s="423"/>
      <c r="E840" s="423"/>
      <c r="F840" s="423"/>
      <c r="G840" s="423"/>
      <c r="H840" s="423"/>
      <c r="I840" s="423"/>
      <c r="J840" s="424">
        <v>7010001023050</v>
      </c>
      <c r="K840" s="425"/>
      <c r="L840" s="425"/>
      <c r="M840" s="425"/>
      <c r="N840" s="425"/>
      <c r="O840" s="425"/>
      <c r="P840" s="321" t="s">
        <v>607</v>
      </c>
      <c r="Q840" s="322"/>
      <c r="R840" s="322"/>
      <c r="S840" s="322"/>
      <c r="T840" s="322"/>
      <c r="U840" s="322"/>
      <c r="V840" s="322"/>
      <c r="W840" s="322"/>
      <c r="X840" s="322"/>
      <c r="Y840" s="323">
        <v>0.1</v>
      </c>
      <c r="Z840" s="324"/>
      <c r="AA840" s="324"/>
      <c r="AB840" s="325"/>
      <c r="AC840" s="333" t="s">
        <v>384</v>
      </c>
      <c r="AD840" s="333"/>
      <c r="AE840" s="333"/>
      <c r="AF840" s="333"/>
      <c r="AG840" s="333"/>
      <c r="AH840" s="328" t="s">
        <v>611</v>
      </c>
      <c r="AI840" s="329"/>
      <c r="AJ840" s="329"/>
      <c r="AK840" s="329"/>
      <c r="AL840" s="330">
        <v>100</v>
      </c>
      <c r="AM840" s="331"/>
      <c r="AN840" s="331"/>
      <c r="AO840" s="332"/>
      <c r="AP840" s="326" t="s">
        <v>611</v>
      </c>
      <c r="AQ840" s="326"/>
      <c r="AR840" s="326"/>
      <c r="AS840" s="326"/>
      <c r="AT840" s="326"/>
      <c r="AU840" s="326"/>
      <c r="AV840" s="326"/>
      <c r="AW840" s="326"/>
      <c r="AX840" s="326"/>
    </row>
    <row r="841" spans="1:50" ht="30" customHeight="1" x14ac:dyDescent="0.15">
      <c r="A841" s="409">
        <v>4</v>
      </c>
      <c r="B841" s="409">
        <v>1</v>
      </c>
      <c r="C841" s="429" t="s">
        <v>612</v>
      </c>
      <c r="D841" s="423"/>
      <c r="E841" s="423"/>
      <c r="F841" s="423"/>
      <c r="G841" s="423"/>
      <c r="H841" s="423"/>
      <c r="I841" s="423"/>
      <c r="J841" s="424">
        <v>4070001011201</v>
      </c>
      <c r="K841" s="425"/>
      <c r="L841" s="425"/>
      <c r="M841" s="425"/>
      <c r="N841" s="425"/>
      <c r="O841" s="425"/>
      <c r="P841" s="321" t="s">
        <v>607</v>
      </c>
      <c r="Q841" s="322"/>
      <c r="R841" s="322"/>
      <c r="S841" s="322"/>
      <c r="T841" s="322"/>
      <c r="U841" s="322"/>
      <c r="V841" s="322"/>
      <c r="W841" s="322"/>
      <c r="X841" s="322"/>
      <c r="Y841" s="323">
        <v>0.3</v>
      </c>
      <c r="Z841" s="324"/>
      <c r="AA841" s="324"/>
      <c r="AB841" s="325"/>
      <c r="AC841" s="333" t="s">
        <v>384</v>
      </c>
      <c r="AD841" s="333"/>
      <c r="AE841" s="333"/>
      <c r="AF841" s="333"/>
      <c r="AG841" s="333"/>
      <c r="AH841" s="328" t="s">
        <v>611</v>
      </c>
      <c r="AI841" s="329"/>
      <c r="AJ841" s="329"/>
      <c r="AK841" s="329"/>
      <c r="AL841" s="330">
        <v>100</v>
      </c>
      <c r="AM841" s="331"/>
      <c r="AN841" s="331"/>
      <c r="AO841" s="332"/>
      <c r="AP841" s="326" t="s">
        <v>611</v>
      </c>
      <c r="AQ841" s="326"/>
      <c r="AR841" s="326"/>
      <c r="AS841" s="326"/>
      <c r="AT841" s="326"/>
      <c r="AU841" s="326"/>
      <c r="AV841" s="326"/>
      <c r="AW841" s="326"/>
      <c r="AX841" s="326"/>
    </row>
    <row r="842" spans="1:50" ht="30" customHeight="1" x14ac:dyDescent="0.15">
      <c r="A842" s="409">
        <v>5</v>
      </c>
      <c r="B842" s="409">
        <v>1</v>
      </c>
      <c r="C842" s="429" t="s">
        <v>612</v>
      </c>
      <c r="D842" s="423"/>
      <c r="E842" s="423"/>
      <c r="F842" s="423"/>
      <c r="G842" s="423"/>
      <c r="H842" s="423"/>
      <c r="I842" s="423"/>
      <c r="J842" s="424">
        <v>4070001011201</v>
      </c>
      <c r="K842" s="425"/>
      <c r="L842" s="425"/>
      <c r="M842" s="425"/>
      <c r="N842" s="425"/>
      <c r="O842" s="425"/>
      <c r="P842" s="321" t="s">
        <v>607</v>
      </c>
      <c r="Q842" s="322"/>
      <c r="R842" s="322"/>
      <c r="S842" s="322"/>
      <c r="T842" s="322"/>
      <c r="U842" s="322"/>
      <c r="V842" s="322"/>
      <c r="W842" s="322"/>
      <c r="X842" s="322"/>
      <c r="Y842" s="323">
        <v>0.1</v>
      </c>
      <c r="Z842" s="324"/>
      <c r="AA842" s="324"/>
      <c r="AB842" s="325"/>
      <c r="AC842" s="327" t="s">
        <v>384</v>
      </c>
      <c r="AD842" s="327"/>
      <c r="AE842" s="327"/>
      <c r="AF842" s="327"/>
      <c r="AG842" s="327"/>
      <c r="AH842" s="328" t="s">
        <v>611</v>
      </c>
      <c r="AI842" s="329"/>
      <c r="AJ842" s="329"/>
      <c r="AK842" s="329"/>
      <c r="AL842" s="330">
        <v>100</v>
      </c>
      <c r="AM842" s="331"/>
      <c r="AN842" s="331"/>
      <c r="AO842" s="332"/>
      <c r="AP842" s="326" t="s">
        <v>611</v>
      </c>
      <c r="AQ842" s="326"/>
      <c r="AR842" s="326"/>
      <c r="AS842" s="326"/>
      <c r="AT842" s="326"/>
      <c r="AU842" s="326"/>
      <c r="AV842" s="326"/>
      <c r="AW842" s="326"/>
      <c r="AX842" s="326"/>
    </row>
    <row r="843" spans="1:50" ht="30" customHeight="1" x14ac:dyDescent="0.15">
      <c r="A843" s="409">
        <v>6</v>
      </c>
      <c r="B843" s="409">
        <v>1</v>
      </c>
      <c r="C843" s="429" t="s">
        <v>613</v>
      </c>
      <c r="D843" s="423"/>
      <c r="E843" s="423"/>
      <c r="F843" s="423"/>
      <c r="G843" s="423"/>
      <c r="H843" s="423"/>
      <c r="I843" s="423"/>
      <c r="J843" s="424">
        <v>5010001006123</v>
      </c>
      <c r="K843" s="425"/>
      <c r="L843" s="425"/>
      <c r="M843" s="425"/>
      <c r="N843" s="425"/>
      <c r="O843" s="425"/>
      <c r="P843" s="321" t="s">
        <v>607</v>
      </c>
      <c r="Q843" s="322"/>
      <c r="R843" s="322"/>
      <c r="S843" s="322"/>
      <c r="T843" s="322"/>
      <c r="U843" s="322"/>
      <c r="V843" s="322"/>
      <c r="W843" s="322"/>
      <c r="X843" s="322"/>
      <c r="Y843" s="323">
        <v>0.2</v>
      </c>
      <c r="Z843" s="324"/>
      <c r="AA843" s="324"/>
      <c r="AB843" s="325"/>
      <c r="AC843" s="327" t="s">
        <v>384</v>
      </c>
      <c r="AD843" s="327"/>
      <c r="AE843" s="327"/>
      <c r="AF843" s="327"/>
      <c r="AG843" s="327"/>
      <c r="AH843" s="328" t="s">
        <v>611</v>
      </c>
      <c r="AI843" s="329"/>
      <c r="AJ843" s="329"/>
      <c r="AK843" s="329"/>
      <c r="AL843" s="330">
        <v>100</v>
      </c>
      <c r="AM843" s="331"/>
      <c r="AN843" s="331"/>
      <c r="AO843" s="332"/>
      <c r="AP843" s="326" t="s">
        <v>611</v>
      </c>
      <c r="AQ843" s="326"/>
      <c r="AR843" s="326"/>
      <c r="AS843" s="326"/>
      <c r="AT843" s="326"/>
      <c r="AU843" s="326"/>
      <c r="AV843" s="326"/>
      <c r="AW843" s="326"/>
      <c r="AX843" s="326"/>
    </row>
    <row r="844" spans="1:50" ht="30" customHeight="1" x14ac:dyDescent="0.15">
      <c r="A844" s="409">
        <v>7</v>
      </c>
      <c r="B844" s="409">
        <v>1</v>
      </c>
      <c r="C844" s="429" t="s">
        <v>613</v>
      </c>
      <c r="D844" s="423"/>
      <c r="E844" s="423"/>
      <c r="F844" s="423"/>
      <c r="G844" s="423"/>
      <c r="H844" s="423"/>
      <c r="I844" s="423"/>
      <c r="J844" s="424">
        <v>5010001006123</v>
      </c>
      <c r="K844" s="425"/>
      <c r="L844" s="425"/>
      <c r="M844" s="425"/>
      <c r="N844" s="425"/>
      <c r="O844" s="425"/>
      <c r="P844" s="321" t="s">
        <v>607</v>
      </c>
      <c r="Q844" s="322"/>
      <c r="R844" s="322"/>
      <c r="S844" s="322"/>
      <c r="T844" s="322"/>
      <c r="U844" s="322"/>
      <c r="V844" s="322"/>
      <c r="W844" s="322"/>
      <c r="X844" s="322"/>
      <c r="Y844" s="323">
        <v>0.1</v>
      </c>
      <c r="Z844" s="324"/>
      <c r="AA844" s="324"/>
      <c r="AB844" s="325"/>
      <c r="AC844" s="327" t="s">
        <v>384</v>
      </c>
      <c r="AD844" s="327"/>
      <c r="AE844" s="327"/>
      <c r="AF844" s="327"/>
      <c r="AG844" s="327"/>
      <c r="AH844" s="328" t="s">
        <v>611</v>
      </c>
      <c r="AI844" s="329"/>
      <c r="AJ844" s="329"/>
      <c r="AK844" s="329"/>
      <c r="AL844" s="330">
        <v>100</v>
      </c>
      <c r="AM844" s="331"/>
      <c r="AN844" s="331"/>
      <c r="AO844" s="332"/>
      <c r="AP844" s="326" t="s">
        <v>611</v>
      </c>
      <c r="AQ844" s="326"/>
      <c r="AR844" s="326"/>
      <c r="AS844" s="326"/>
      <c r="AT844" s="326"/>
      <c r="AU844" s="326"/>
      <c r="AV844" s="326"/>
      <c r="AW844" s="326"/>
      <c r="AX844" s="326"/>
    </row>
    <row r="845" spans="1:50" ht="30" customHeight="1" x14ac:dyDescent="0.15">
      <c r="A845" s="409">
        <v>8</v>
      </c>
      <c r="B845" s="409">
        <v>1</v>
      </c>
      <c r="C845" s="429" t="s">
        <v>615</v>
      </c>
      <c r="D845" s="423"/>
      <c r="E845" s="423"/>
      <c r="F845" s="423"/>
      <c r="G845" s="423"/>
      <c r="H845" s="423"/>
      <c r="I845" s="423"/>
      <c r="J845" s="424">
        <v>3010001010696</v>
      </c>
      <c r="K845" s="425"/>
      <c r="L845" s="425"/>
      <c r="M845" s="425"/>
      <c r="N845" s="425"/>
      <c r="O845" s="425"/>
      <c r="P845" s="321" t="s">
        <v>614</v>
      </c>
      <c r="Q845" s="322"/>
      <c r="R845" s="322"/>
      <c r="S845" s="322"/>
      <c r="T845" s="322"/>
      <c r="U845" s="322"/>
      <c r="V845" s="322"/>
      <c r="W845" s="322"/>
      <c r="X845" s="322"/>
      <c r="Y845" s="323">
        <v>0.2</v>
      </c>
      <c r="Z845" s="324"/>
      <c r="AA845" s="324"/>
      <c r="AB845" s="325"/>
      <c r="AC845" s="327" t="s">
        <v>384</v>
      </c>
      <c r="AD845" s="327"/>
      <c r="AE845" s="327"/>
      <c r="AF845" s="327"/>
      <c r="AG845" s="327"/>
      <c r="AH845" s="328" t="s">
        <v>611</v>
      </c>
      <c r="AI845" s="329"/>
      <c r="AJ845" s="329"/>
      <c r="AK845" s="329"/>
      <c r="AL845" s="330">
        <v>100</v>
      </c>
      <c r="AM845" s="331"/>
      <c r="AN845" s="331"/>
      <c r="AO845" s="332"/>
      <c r="AP845" s="326" t="s">
        <v>611</v>
      </c>
      <c r="AQ845" s="326"/>
      <c r="AR845" s="326"/>
      <c r="AS845" s="326"/>
      <c r="AT845" s="326"/>
      <c r="AU845" s="326"/>
      <c r="AV845" s="326"/>
      <c r="AW845" s="326"/>
      <c r="AX845" s="326"/>
    </row>
    <row r="846" spans="1:50" ht="30" customHeight="1" x14ac:dyDescent="0.15">
      <c r="A846" s="409">
        <v>9</v>
      </c>
      <c r="B846" s="409">
        <v>1</v>
      </c>
      <c r="C846" s="429" t="s">
        <v>615</v>
      </c>
      <c r="D846" s="423"/>
      <c r="E846" s="423"/>
      <c r="F846" s="423"/>
      <c r="G846" s="423"/>
      <c r="H846" s="423"/>
      <c r="I846" s="423"/>
      <c r="J846" s="424">
        <v>3010001010696</v>
      </c>
      <c r="K846" s="425"/>
      <c r="L846" s="425"/>
      <c r="M846" s="425"/>
      <c r="N846" s="425"/>
      <c r="O846" s="425"/>
      <c r="P846" s="321" t="s">
        <v>607</v>
      </c>
      <c r="Q846" s="322"/>
      <c r="R846" s="322"/>
      <c r="S846" s="322"/>
      <c r="T846" s="322"/>
      <c r="U846" s="322"/>
      <c r="V846" s="322"/>
      <c r="W846" s="322"/>
      <c r="X846" s="322"/>
      <c r="Y846" s="323">
        <v>0.1</v>
      </c>
      <c r="Z846" s="324"/>
      <c r="AA846" s="324"/>
      <c r="AB846" s="325"/>
      <c r="AC846" s="327" t="s">
        <v>384</v>
      </c>
      <c r="AD846" s="327"/>
      <c r="AE846" s="327"/>
      <c r="AF846" s="327"/>
      <c r="AG846" s="327"/>
      <c r="AH846" s="328" t="s">
        <v>611</v>
      </c>
      <c r="AI846" s="329"/>
      <c r="AJ846" s="329"/>
      <c r="AK846" s="329"/>
      <c r="AL846" s="330">
        <v>100</v>
      </c>
      <c r="AM846" s="331"/>
      <c r="AN846" s="331"/>
      <c r="AO846" s="332"/>
      <c r="AP846" s="326" t="s">
        <v>611</v>
      </c>
      <c r="AQ846" s="326"/>
      <c r="AR846" s="326"/>
      <c r="AS846" s="326"/>
      <c r="AT846" s="326"/>
      <c r="AU846" s="326"/>
      <c r="AV846" s="326"/>
      <c r="AW846" s="326"/>
      <c r="AX846" s="326"/>
    </row>
    <row r="847" spans="1:50" ht="30" customHeight="1" x14ac:dyDescent="0.15">
      <c r="A847" s="409">
        <v>10</v>
      </c>
      <c r="B847" s="409">
        <v>1</v>
      </c>
      <c r="C847" s="429" t="s">
        <v>616</v>
      </c>
      <c r="D847" s="423"/>
      <c r="E847" s="423"/>
      <c r="F847" s="423"/>
      <c r="G847" s="423"/>
      <c r="H847" s="423"/>
      <c r="I847" s="423"/>
      <c r="J847" s="424">
        <v>8010001036745</v>
      </c>
      <c r="K847" s="425"/>
      <c r="L847" s="425"/>
      <c r="M847" s="425"/>
      <c r="N847" s="425"/>
      <c r="O847" s="425"/>
      <c r="P847" s="321" t="s">
        <v>607</v>
      </c>
      <c r="Q847" s="322"/>
      <c r="R847" s="322"/>
      <c r="S847" s="322"/>
      <c r="T847" s="322"/>
      <c r="U847" s="322"/>
      <c r="V847" s="322"/>
      <c r="W847" s="322"/>
      <c r="X847" s="322"/>
      <c r="Y847" s="323">
        <v>0.1</v>
      </c>
      <c r="Z847" s="324"/>
      <c r="AA847" s="324"/>
      <c r="AB847" s="325"/>
      <c r="AC847" s="327" t="s">
        <v>384</v>
      </c>
      <c r="AD847" s="327"/>
      <c r="AE847" s="327"/>
      <c r="AF847" s="327"/>
      <c r="AG847" s="327"/>
      <c r="AH847" s="328" t="s">
        <v>611</v>
      </c>
      <c r="AI847" s="329"/>
      <c r="AJ847" s="329"/>
      <c r="AK847" s="329"/>
      <c r="AL847" s="330">
        <v>100</v>
      </c>
      <c r="AM847" s="331"/>
      <c r="AN847" s="331"/>
      <c r="AO847" s="332"/>
      <c r="AP847" s="326" t="s">
        <v>611</v>
      </c>
      <c r="AQ847" s="326"/>
      <c r="AR847" s="326"/>
      <c r="AS847" s="326"/>
      <c r="AT847" s="326"/>
      <c r="AU847" s="326"/>
      <c r="AV847" s="326"/>
      <c r="AW847" s="326"/>
      <c r="AX847" s="326"/>
    </row>
    <row r="848" spans="1:50" ht="30" customHeight="1" x14ac:dyDescent="0.15">
      <c r="A848" s="409">
        <v>11</v>
      </c>
      <c r="B848" s="409">
        <v>1</v>
      </c>
      <c r="C848" s="429" t="s">
        <v>616</v>
      </c>
      <c r="D848" s="423"/>
      <c r="E848" s="423"/>
      <c r="F848" s="423"/>
      <c r="G848" s="423"/>
      <c r="H848" s="423"/>
      <c r="I848" s="423"/>
      <c r="J848" s="424">
        <v>8010001036745</v>
      </c>
      <c r="K848" s="425"/>
      <c r="L848" s="425"/>
      <c r="M848" s="425"/>
      <c r="N848" s="425"/>
      <c r="O848" s="425"/>
      <c r="P848" s="321" t="s">
        <v>607</v>
      </c>
      <c r="Q848" s="322"/>
      <c r="R848" s="322"/>
      <c r="S848" s="322"/>
      <c r="T848" s="322"/>
      <c r="U848" s="322"/>
      <c r="V848" s="322"/>
      <c r="W848" s="322"/>
      <c r="X848" s="322"/>
      <c r="Y848" s="323">
        <v>0.1</v>
      </c>
      <c r="Z848" s="324"/>
      <c r="AA848" s="324"/>
      <c r="AB848" s="325"/>
      <c r="AC848" s="327" t="s">
        <v>384</v>
      </c>
      <c r="AD848" s="327"/>
      <c r="AE848" s="327"/>
      <c r="AF848" s="327"/>
      <c r="AG848" s="327"/>
      <c r="AH848" s="328" t="s">
        <v>611</v>
      </c>
      <c r="AI848" s="329"/>
      <c r="AJ848" s="329"/>
      <c r="AK848" s="329"/>
      <c r="AL848" s="330">
        <v>100</v>
      </c>
      <c r="AM848" s="331"/>
      <c r="AN848" s="331"/>
      <c r="AO848" s="332"/>
      <c r="AP848" s="326" t="s">
        <v>611</v>
      </c>
      <c r="AQ848" s="326"/>
      <c r="AR848" s="326"/>
      <c r="AS848" s="326"/>
      <c r="AT848" s="326"/>
      <c r="AU848" s="326"/>
      <c r="AV848" s="326"/>
      <c r="AW848" s="326"/>
      <c r="AX848" s="326"/>
    </row>
    <row r="849" spans="1:50" ht="30" customHeight="1" x14ac:dyDescent="0.15">
      <c r="A849" s="409">
        <v>12</v>
      </c>
      <c r="B849" s="409">
        <v>1</v>
      </c>
      <c r="C849" s="429" t="s">
        <v>616</v>
      </c>
      <c r="D849" s="423"/>
      <c r="E849" s="423"/>
      <c r="F849" s="423"/>
      <c r="G849" s="423"/>
      <c r="H849" s="423"/>
      <c r="I849" s="423"/>
      <c r="J849" s="424">
        <v>8010001036745</v>
      </c>
      <c r="K849" s="425"/>
      <c r="L849" s="425"/>
      <c r="M849" s="425"/>
      <c r="N849" s="425"/>
      <c r="O849" s="425"/>
      <c r="P849" s="321" t="s">
        <v>607</v>
      </c>
      <c r="Q849" s="322"/>
      <c r="R849" s="322"/>
      <c r="S849" s="322"/>
      <c r="T849" s="322"/>
      <c r="U849" s="322"/>
      <c r="V849" s="322"/>
      <c r="W849" s="322"/>
      <c r="X849" s="322"/>
      <c r="Y849" s="323">
        <v>0.1</v>
      </c>
      <c r="Z849" s="324"/>
      <c r="AA849" s="324"/>
      <c r="AB849" s="325"/>
      <c r="AC849" s="327" t="s">
        <v>384</v>
      </c>
      <c r="AD849" s="327"/>
      <c r="AE849" s="327"/>
      <c r="AF849" s="327"/>
      <c r="AG849" s="327"/>
      <c r="AH849" s="328" t="s">
        <v>611</v>
      </c>
      <c r="AI849" s="329"/>
      <c r="AJ849" s="329"/>
      <c r="AK849" s="329"/>
      <c r="AL849" s="330">
        <v>100</v>
      </c>
      <c r="AM849" s="331"/>
      <c r="AN849" s="331"/>
      <c r="AO849" s="332"/>
      <c r="AP849" s="326" t="s">
        <v>611</v>
      </c>
      <c r="AQ849" s="326"/>
      <c r="AR849" s="326"/>
      <c r="AS849" s="326"/>
      <c r="AT849" s="326"/>
      <c r="AU849" s="326"/>
      <c r="AV849" s="326"/>
      <c r="AW849" s="326"/>
      <c r="AX849" s="326"/>
    </row>
    <row r="850" spans="1:50" ht="30" customHeight="1" x14ac:dyDescent="0.15">
      <c r="A850" s="409">
        <v>13</v>
      </c>
      <c r="B850" s="409">
        <v>1</v>
      </c>
      <c r="C850" s="429" t="s">
        <v>617</v>
      </c>
      <c r="D850" s="423"/>
      <c r="E850" s="423"/>
      <c r="F850" s="423"/>
      <c r="G850" s="423"/>
      <c r="H850" s="423"/>
      <c r="I850" s="423"/>
      <c r="J850" s="424">
        <v>9010501006148</v>
      </c>
      <c r="K850" s="425"/>
      <c r="L850" s="425"/>
      <c r="M850" s="425"/>
      <c r="N850" s="425"/>
      <c r="O850" s="425"/>
      <c r="P850" s="321" t="s">
        <v>607</v>
      </c>
      <c r="Q850" s="322"/>
      <c r="R850" s="322"/>
      <c r="S850" s="322"/>
      <c r="T850" s="322"/>
      <c r="U850" s="322"/>
      <c r="V850" s="322"/>
      <c r="W850" s="322"/>
      <c r="X850" s="322"/>
      <c r="Y850" s="323">
        <v>0.1</v>
      </c>
      <c r="Z850" s="324"/>
      <c r="AA850" s="324"/>
      <c r="AB850" s="325"/>
      <c r="AC850" s="327" t="s">
        <v>384</v>
      </c>
      <c r="AD850" s="327"/>
      <c r="AE850" s="327"/>
      <c r="AF850" s="327"/>
      <c r="AG850" s="327"/>
      <c r="AH850" s="328" t="s">
        <v>611</v>
      </c>
      <c r="AI850" s="329"/>
      <c r="AJ850" s="329"/>
      <c r="AK850" s="329"/>
      <c r="AL850" s="330">
        <v>100</v>
      </c>
      <c r="AM850" s="331"/>
      <c r="AN850" s="331"/>
      <c r="AO850" s="332"/>
      <c r="AP850" s="326" t="s">
        <v>611</v>
      </c>
      <c r="AQ850" s="326"/>
      <c r="AR850" s="326"/>
      <c r="AS850" s="326"/>
      <c r="AT850" s="326"/>
      <c r="AU850" s="326"/>
      <c r="AV850" s="326"/>
      <c r="AW850" s="326"/>
      <c r="AX850" s="326"/>
    </row>
    <row r="851" spans="1:50" ht="30" customHeight="1" x14ac:dyDescent="0.15">
      <c r="A851" s="409">
        <v>14</v>
      </c>
      <c r="B851" s="409">
        <v>1</v>
      </c>
      <c r="C851" s="429" t="s">
        <v>618</v>
      </c>
      <c r="D851" s="423"/>
      <c r="E851" s="423"/>
      <c r="F851" s="423"/>
      <c r="G851" s="423"/>
      <c r="H851" s="423"/>
      <c r="I851" s="423"/>
      <c r="J851" s="424">
        <v>5040001008612</v>
      </c>
      <c r="K851" s="425"/>
      <c r="L851" s="425"/>
      <c r="M851" s="425"/>
      <c r="N851" s="425"/>
      <c r="O851" s="425"/>
      <c r="P851" s="321" t="s">
        <v>619</v>
      </c>
      <c r="Q851" s="322"/>
      <c r="R851" s="322"/>
      <c r="S851" s="322"/>
      <c r="T851" s="322"/>
      <c r="U851" s="322"/>
      <c r="V851" s="322"/>
      <c r="W851" s="322"/>
      <c r="X851" s="322"/>
      <c r="Y851" s="323">
        <v>0.1</v>
      </c>
      <c r="Z851" s="324"/>
      <c r="AA851" s="324"/>
      <c r="AB851" s="325"/>
      <c r="AC851" s="327" t="s">
        <v>384</v>
      </c>
      <c r="AD851" s="327"/>
      <c r="AE851" s="327"/>
      <c r="AF851" s="327"/>
      <c r="AG851" s="327"/>
      <c r="AH851" s="328" t="s">
        <v>611</v>
      </c>
      <c r="AI851" s="329"/>
      <c r="AJ851" s="329"/>
      <c r="AK851" s="329"/>
      <c r="AL851" s="330">
        <v>100</v>
      </c>
      <c r="AM851" s="331"/>
      <c r="AN851" s="331"/>
      <c r="AO851" s="332"/>
      <c r="AP851" s="326" t="s">
        <v>611</v>
      </c>
      <c r="AQ851" s="326"/>
      <c r="AR851" s="326"/>
      <c r="AS851" s="326"/>
      <c r="AT851" s="326"/>
      <c r="AU851" s="326"/>
      <c r="AV851" s="326"/>
      <c r="AW851" s="326"/>
      <c r="AX851" s="326"/>
    </row>
    <row r="852" spans="1:50" ht="39.950000000000003" customHeight="1" x14ac:dyDescent="0.15">
      <c r="A852" s="409">
        <v>15</v>
      </c>
      <c r="B852" s="409">
        <v>1</v>
      </c>
      <c r="C852" s="429" t="s">
        <v>621</v>
      </c>
      <c r="D852" s="423"/>
      <c r="E852" s="423"/>
      <c r="F852" s="423"/>
      <c r="G852" s="423"/>
      <c r="H852" s="423"/>
      <c r="I852" s="423"/>
      <c r="J852" s="424">
        <v>2010601040739</v>
      </c>
      <c r="K852" s="425"/>
      <c r="L852" s="425"/>
      <c r="M852" s="425"/>
      <c r="N852" s="425"/>
      <c r="O852" s="425"/>
      <c r="P852" s="321" t="s">
        <v>620</v>
      </c>
      <c r="Q852" s="322"/>
      <c r="R852" s="322"/>
      <c r="S852" s="322"/>
      <c r="T852" s="322"/>
      <c r="U852" s="322"/>
      <c r="V852" s="322"/>
      <c r="W852" s="322"/>
      <c r="X852" s="322"/>
      <c r="Y852" s="323">
        <v>0.1</v>
      </c>
      <c r="Z852" s="324"/>
      <c r="AA852" s="324"/>
      <c r="AB852" s="325"/>
      <c r="AC852" s="327" t="s">
        <v>384</v>
      </c>
      <c r="AD852" s="327"/>
      <c r="AE852" s="327"/>
      <c r="AF852" s="327"/>
      <c r="AG852" s="327"/>
      <c r="AH852" s="328" t="s">
        <v>611</v>
      </c>
      <c r="AI852" s="329"/>
      <c r="AJ852" s="329"/>
      <c r="AK852" s="329"/>
      <c r="AL852" s="330">
        <v>100</v>
      </c>
      <c r="AM852" s="331"/>
      <c r="AN852" s="331"/>
      <c r="AO852" s="332"/>
      <c r="AP852" s="326" t="s">
        <v>611</v>
      </c>
      <c r="AQ852" s="326"/>
      <c r="AR852" s="326"/>
      <c r="AS852" s="326"/>
      <c r="AT852" s="326"/>
      <c r="AU852" s="326"/>
      <c r="AV852" s="326"/>
      <c r="AW852" s="326"/>
      <c r="AX852" s="326"/>
    </row>
    <row r="853" spans="1:50" ht="30" customHeight="1" x14ac:dyDescent="0.15">
      <c r="A853" s="409">
        <v>16</v>
      </c>
      <c r="B853" s="409">
        <v>1</v>
      </c>
      <c r="C853" s="429" t="s">
        <v>622</v>
      </c>
      <c r="D853" s="423"/>
      <c r="E853" s="423"/>
      <c r="F853" s="423"/>
      <c r="G853" s="423"/>
      <c r="H853" s="423"/>
      <c r="I853" s="423"/>
      <c r="J853" s="424">
        <v>2021001016122</v>
      </c>
      <c r="K853" s="425"/>
      <c r="L853" s="425"/>
      <c r="M853" s="425"/>
      <c r="N853" s="425"/>
      <c r="O853" s="425"/>
      <c r="P853" s="321" t="s">
        <v>623</v>
      </c>
      <c r="Q853" s="322"/>
      <c r="R853" s="322"/>
      <c r="S853" s="322"/>
      <c r="T853" s="322"/>
      <c r="U853" s="322"/>
      <c r="V853" s="322"/>
      <c r="W853" s="322"/>
      <c r="X853" s="322"/>
      <c r="Y853" s="323">
        <v>0.1</v>
      </c>
      <c r="Z853" s="324"/>
      <c r="AA853" s="324"/>
      <c r="AB853" s="325"/>
      <c r="AC853" s="327" t="s">
        <v>384</v>
      </c>
      <c r="AD853" s="327"/>
      <c r="AE853" s="327"/>
      <c r="AF853" s="327"/>
      <c r="AG853" s="327"/>
      <c r="AH853" s="328" t="s">
        <v>611</v>
      </c>
      <c r="AI853" s="329"/>
      <c r="AJ853" s="329"/>
      <c r="AK853" s="329"/>
      <c r="AL853" s="330">
        <v>100</v>
      </c>
      <c r="AM853" s="331"/>
      <c r="AN853" s="331"/>
      <c r="AO853" s="332"/>
      <c r="AP853" s="326" t="s">
        <v>611</v>
      </c>
      <c r="AQ853" s="326"/>
      <c r="AR853" s="326"/>
      <c r="AS853" s="326"/>
      <c r="AT853" s="326"/>
      <c r="AU853" s="326"/>
      <c r="AV853" s="326"/>
      <c r="AW853" s="326"/>
      <c r="AX853" s="326"/>
    </row>
    <row r="854" spans="1:50" s="16" customFormat="1" ht="30" customHeight="1" x14ac:dyDescent="0.15">
      <c r="A854" s="409">
        <v>17</v>
      </c>
      <c r="B854" s="409">
        <v>1</v>
      </c>
      <c r="C854" s="429" t="s">
        <v>624</v>
      </c>
      <c r="D854" s="423"/>
      <c r="E854" s="423"/>
      <c r="F854" s="423"/>
      <c r="G854" s="423"/>
      <c r="H854" s="423"/>
      <c r="I854" s="423"/>
      <c r="J854" s="424">
        <v>2010001135668</v>
      </c>
      <c r="K854" s="425"/>
      <c r="L854" s="425"/>
      <c r="M854" s="425"/>
      <c r="N854" s="425"/>
      <c r="O854" s="425"/>
      <c r="P854" s="321" t="s">
        <v>623</v>
      </c>
      <c r="Q854" s="322"/>
      <c r="R854" s="322"/>
      <c r="S854" s="322"/>
      <c r="T854" s="322"/>
      <c r="U854" s="322"/>
      <c r="V854" s="322"/>
      <c r="W854" s="322"/>
      <c r="X854" s="322"/>
      <c r="Y854" s="323">
        <v>0.1</v>
      </c>
      <c r="Z854" s="324"/>
      <c r="AA854" s="324"/>
      <c r="AB854" s="325"/>
      <c r="AC854" s="327" t="s">
        <v>384</v>
      </c>
      <c r="AD854" s="327"/>
      <c r="AE854" s="327"/>
      <c r="AF854" s="327"/>
      <c r="AG854" s="327"/>
      <c r="AH854" s="328" t="s">
        <v>611</v>
      </c>
      <c r="AI854" s="329"/>
      <c r="AJ854" s="329"/>
      <c r="AK854" s="329"/>
      <c r="AL854" s="330">
        <v>100</v>
      </c>
      <c r="AM854" s="331"/>
      <c r="AN854" s="331"/>
      <c r="AO854" s="332"/>
      <c r="AP854" s="326" t="s">
        <v>611</v>
      </c>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3"/>
      <c r="E1102" s="281" t="s">
        <v>265</v>
      </c>
      <c r="F1102" s="903"/>
      <c r="G1102" s="903"/>
      <c r="H1102" s="903"/>
      <c r="I1102" s="903"/>
      <c r="J1102" s="281" t="s">
        <v>300</v>
      </c>
      <c r="K1102" s="281"/>
      <c r="L1102" s="281"/>
      <c r="M1102" s="281"/>
      <c r="N1102" s="281"/>
      <c r="O1102" s="281"/>
      <c r="P1102" s="349" t="s">
        <v>27</v>
      </c>
      <c r="Q1102" s="349"/>
      <c r="R1102" s="349"/>
      <c r="S1102" s="349"/>
      <c r="T1102" s="349"/>
      <c r="U1102" s="349"/>
      <c r="V1102" s="349"/>
      <c r="W1102" s="349"/>
      <c r="X1102" s="349"/>
      <c r="Y1102" s="281" t="s">
        <v>302</v>
      </c>
      <c r="Z1102" s="903"/>
      <c r="AA1102" s="903"/>
      <c r="AB1102" s="903"/>
      <c r="AC1102" s="281" t="s">
        <v>248</v>
      </c>
      <c r="AD1102" s="281"/>
      <c r="AE1102" s="281"/>
      <c r="AF1102" s="281"/>
      <c r="AG1102" s="281"/>
      <c r="AH1102" s="349" t="s">
        <v>261</v>
      </c>
      <c r="AI1102" s="350"/>
      <c r="AJ1102" s="350"/>
      <c r="AK1102" s="350"/>
      <c r="AL1102" s="350" t="s">
        <v>21</v>
      </c>
      <c r="AM1102" s="350"/>
      <c r="AN1102" s="350"/>
      <c r="AO1102" s="906"/>
      <c r="AP1102" s="431" t="s">
        <v>334</v>
      </c>
      <c r="AQ1102" s="431"/>
      <c r="AR1102" s="431"/>
      <c r="AS1102" s="431"/>
      <c r="AT1102" s="431"/>
      <c r="AU1102" s="431"/>
      <c r="AV1102" s="431"/>
      <c r="AW1102" s="431"/>
      <c r="AX1102" s="431"/>
    </row>
    <row r="1103" spans="1:50" ht="30" customHeight="1" x14ac:dyDescent="0.15">
      <c r="A1103" s="409">
        <v>1</v>
      </c>
      <c r="B1103" s="409">
        <v>1</v>
      </c>
      <c r="C1103" s="905"/>
      <c r="D1103" s="905"/>
      <c r="E1103" s="265" t="s">
        <v>570</v>
      </c>
      <c r="F1103" s="904"/>
      <c r="G1103" s="904"/>
      <c r="H1103" s="904"/>
      <c r="I1103" s="904"/>
      <c r="J1103" s="424" t="s">
        <v>570</v>
      </c>
      <c r="K1103" s="425"/>
      <c r="L1103" s="425"/>
      <c r="M1103" s="425"/>
      <c r="N1103" s="425"/>
      <c r="O1103" s="425"/>
      <c r="P1103" s="321" t="s">
        <v>570</v>
      </c>
      <c r="Q1103" s="322"/>
      <c r="R1103" s="322"/>
      <c r="S1103" s="322"/>
      <c r="T1103" s="322"/>
      <c r="U1103" s="322"/>
      <c r="V1103" s="322"/>
      <c r="W1103" s="322"/>
      <c r="X1103" s="322"/>
      <c r="Y1103" s="323" t="s">
        <v>570</v>
      </c>
      <c r="Z1103" s="324"/>
      <c r="AA1103" s="324"/>
      <c r="AB1103" s="325"/>
      <c r="AC1103" s="327"/>
      <c r="AD1103" s="327"/>
      <c r="AE1103" s="327"/>
      <c r="AF1103" s="327"/>
      <c r="AG1103" s="327"/>
      <c r="AH1103" s="328" t="s">
        <v>570</v>
      </c>
      <c r="AI1103" s="329"/>
      <c r="AJ1103" s="329"/>
      <c r="AK1103" s="329"/>
      <c r="AL1103" s="330" t="s">
        <v>570</v>
      </c>
      <c r="AM1103" s="331"/>
      <c r="AN1103" s="331"/>
      <c r="AO1103" s="332"/>
      <c r="AP1103" s="326" t="s">
        <v>570</v>
      </c>
      <c r="AQ1103" s="326"/>
      <c r="AR1103" s="326"/>
      <c r="AS1103" s="326"/>
      <c r="AT1103" s="326"/>
      <c r="AU1103" s="326"/>
      <c r="AV1103" s="326"/>
      <c r="AW1103" s="326"/>
      <c r="AX1103" s="326"/>
    </row>
    <row r="1104" spans="1:50" ht="30" hidden="1" customHeight="1" x14ac:dyDescent="0.15">
      <c r="A1104" s="409">
        <v>2</v>
      </c>
      <c r="B1104" s="409">
        <v>1</v>
      </c>
      <c r="C1104" s="905"/>
      <c r="D1104" s="905"/>
      <c r="E1104" s="904"/>
      <c r="F1104" s="904"/>
      <c r="G1104" s="904"/>
      <c r="H1104" s="904"/>
      <c r="I1104" s="904"/>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5"/>
      <c r="D1105" s="905"/>
      <c r="E1105" s="904"/>
      <c r="F1105" s="904"/>
      <c r="G1105" s="904"/>
      <c r="H1105" s="904"/>
      <c r="I1105" s="904"/>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5"/>
      <c r="D1106" s="905"/>
      <c r="E1106" s="904"/>
      <c r="F1106" s="904"/>
      <c r="G1106" s="904"/>
      <c r="H1106" s="904"/>
      <c r="I1106" s="904"/>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5"/>
      <c r="D1107" s="905"/>
      <c r="E1107" s="904"/>
      <c r="F1107" s="904"/>
      <c r="G1107" s="904"/>
      <c r="H1107" s="904"/>
      <c r="I1107" s="904"/>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5"/>
      <c r="D1108" s="905"/>
      <c r="E1108" s="904"/>
      <c r="F1108" s="904"/>
      <c r="G1108" s="904"/>
      <c r="H1108" s="904"/>
      <c r="I1108" s="904"/>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5"/>
      <c r="D1109" s="905"/>
      <c r="E1109" s="904"/>
      <c r="F1109" s="904"/>
      <c r="G1109" s="904"/>
      <c r="H1109" s="904"/>
      <c r="I1109" s="904"/>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5"/>
      <c r="D1110" s="905"/>
      <c r="E1110" s="904"/>
      <c r="F1110" s="904"/>
      <c r="G1110" s="904"/>
      <c r="H1110" s="904"/>
      <c r="I1110" s="904"/>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5"/>
      <c r="D1111" s="905"/>
      <c r="E1111" s="904"/>
      <c r="F1111" s="904"/>
      <c r="G1111" s="904"/>
      <c r="H1111" s="904"/>
      <c r="I1111" s="904"/>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5"/>
      <c r="D1112" s="905"/>
      <c r="E1112" s="904"/>
      <c r="F1112" s="904"/>
      <c r="G1112" s="904"/>
      <c r="H1112" s="904"/>
      <c r="I1112" s="904"/>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5"/>
      <c r="D1113" s="905"/>
      <c r="E1113" s="904"/>
      <c r="F1113" s="904"/>
      <c r="G1113" s="904"/>
      <c r="H1113" s="904"/>
      <c r="I1113" s="904"/>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5"/>
      <c r="D1114" s="905"/>
      <c r="E1114" s="904"/>
      <c r="F1114" s="904"/>
      <c r="G1114" s="904"/>
      <c r="H1114" s="904"/>
      <c r="I1114" s="904"/>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5"/>
      <c r="D1115" s="905"/>
      <c r="E1115" s="904"/>
      <c r="F1115" s="904"/>
      <c r="G1115" s="904"/>
      <c r="H1115" s="904"/>
      <c r="I1115" s="904"/>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5"/>
      <c r="D1116" s="905"/>
      <c r="E1116" s="904"/>
      <c r="F1116" s="904"/>
      <c r="G1116" s="904"/>
      <c r="H1116" s="904"/>
      <c r="I1116" s="904"/>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5"/>
      <c r="D1117" s="905"/>
      <c r="E1117" s="904"/>
      <c r="F1117" s="904"/>
      <c r="G1117" s="904"/>
      <c r="H1117" s="904"/>
      <c r="I1117" s="904"/>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5"/>
      <c r="D1118" s="905"/>
      <c r="E1118" s="904"/>
      <c r="F1118" s="904"/>
      <c r="G1118" s="904"/>
      <c r="H1118" s="904"/>
      <c r="I1118" s="904"/>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5"/>
      <c r="D1119" s="905"/>
      <c r="E1119" s="904"/>
      <c r="F1119" s="904"/>
      <c r="G1119" s="904"/>
      <c r="H1119" s="904"/>
      <c r="I1119" s="904"/>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5"/>
      <c r="D1120" s="905"/>
      <c r="E1120" s="265"/>
      <c r="F1120" s="904"/>
      <c r="G1120" s="904"/>
      <c r="H1120" s="904"/>
      <c r="I1120" s="904"/>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5"/>
      <c r="D1121" s="905"/>
      <c r="E1121" s="904"/>
      <c r="F1121" s="904"/>
      <c r="G1121" s="904"/>
      <c r="H1121" s="904"/>
      <c r="I1121" s="904"/>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5"/>
      <c r="D1122" s="905"/>
      <c r="E1122" s="904"/>
      <c r="F1122" s="904"/>
      <c r="G1122" s="904"/>
      <c r="H1122" s="904"/>
      <c r="I1122" s="904"/>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5"/>
      <c r="D1123" s="905"/>
      <c r="E1123" s="904"/>
      <c r="F1123" s="904"/>
      <c r="G1123" s="904"/>
      <c r="H1123" s="904"/>
      <c r="I1123" s="904"/>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5"/>
      <c r="D1124" s="905"/>
      <c r="E1124" s="904"/>
      <c r="F1124" s="904"/>
      <c r="G1124" s="904"/>
      <c r="H1124" s="904"/>
      <c r="I1124" s="904"/>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5"/>
      <c r="D1125" s="905"/>
      <c r="E1125" s="904"/>
      <c r="F1125" s="904"/>
      <c r="G1125" s="904"/>
      <c r="H1125" s="904"/>
      <c r="I1125" s="904"/>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5"/>
      <c r="D1126" s="905"/>
      <c r="E1126" s="904"/>
      <c r="F1126" s="904"/>
      <c r="G1126" s="904"/>
      <c r="H1126" s="904"/>
      <c r="I1126" s="904"/>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5"/>
      <c r="D1127" s="905"/>
      <c r="E1127" s="904"/>
      <c r="F1127" s="904"/>
      <c r="G1127" s="904"/>
      <c r="H1127" s="904"/>
      <c r="I1127" s="904"/>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5"/>
      <c r="D1128" s="905"/>
      <c r="E1128" s="904"/>
      <c r="F1128" s="904"/>
      <c r="G1128" s="904"/>
      <c r="H1128" s="904"/>
      <c r="I1128" s="904"/>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5"/>
      <c r="D1129" s="905"/>
      <c r="E1129" s="904"/>
      <c r="F1129" s="904"/>
      <c r="G1129" s="904"/>
      <c r="H1129" s="904"/>
      <c r="I1129" s="904"/>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5"/>
      <c r="D1130" s="905"/>
      <c r="E1130" s="904"/>
      <c r="F1130" s="904"/>
      <c r="G1130" s="904"/>
      <c r="H1130" s="904"/>
      <c r="I1130" s="904"/>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5"/>
      <c r="D1131" s="905"/>
      <c r="E1131" s="904"/>
      <c r="F1131" s="904"/>
      <c r="G1131" s="904"/>
      <c r="H1131" s="904"/>
      <c r="I1131" s="904"/>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5"/>
      <c r="D1132" s="905"/>
      <c r="E1132" s="904"/>
      <c r="F1132" s="904"/>
      <c r="G1132" s="904"/>
      <c r="H1132" s="904"/>
      <c r="I1132" s="904"/>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3">
    <cfRule type="expression" dxfId="2791" priority="13879">
      <formula>IF(RIGHT(TEXT(Y783,"0.#"),1)=".",FALSE,TRUE)</formula>
    </cfRule>
    <cfRule type="expression" dxfId="2790" priority="13880">
      <formula>IF(RIGHT(TEXT(Y783,"0.#"),1)=".",TRUE,FALSE)</formula>
    </cfRule>
  </conditionalFormatting>
  <conditionalFormatting sqref="Y792">
    <cfRule type="expression" dxfId="2789" priority="13875">
      <formula>IF(RIGHT(TEXT(Y792,"0.#"),1)=".",FALSE,TRUE)</formula>
    </cfRule>
    <cfRule type="expression" dxfId="2788" priority="13876">
      <formula>IF(RIGHT(TEXT(Y792,"0.#"),1)=".",TRUE,FALSE)</formula>
    </cfRule>
  </conditionalFormatting>
  <conditionalFormatting sqref="Y823:Y830 Y821 Y810:Y817 Y808 Y797:Y804 Y795">
    <cfRule type="expression" dxfId="2787" priority="13657">
      <formula>IF(RIGHT(TEXT(Y795,"0.#"),1)=".",FALSE,TRUE)</formula>
    </cfRule>
    <cfRule type="expression" dxfId="2786" priority="13658">
      <formula>IF(RIGHT(TEXT(Y795,"0.#"),1)=".",TRUE,FALSE)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4:Y791 Y782">
    <cfRule type="expression" dxfId="2779" priority="13681">
      <formula>IF(RIGHT(TEXT(Y782,"0.#"),1)=".",FALSE,TRUE)</formula>
    </cfRule>
    <cfRule type="expression" dxfId="2778" priority="13682">
      <formula>IF(RIGHT(TEXT(Y782,"0.#"),1)=".",TRUE,FALSE)</formula>
    </cfRule>
  </conditionalFormatting>
  <conditionalFormatting sqref="AU783">
    <cfRule type="expression" dxfId="2777" priority="13679">
      <formula>IF(RIGHT(TEXT(AU783,"0.#"),1)=".",FALSE,TRUE)</formula>
    </cfRule>
    <cfRule type="expression" dxfId="2776" priority="13680">
      <formula>IF(RIGHT(TEXT(AU783,"0.#"),1)=".",TRUE,FALSE)</formula>
    </cfRule>
  </conditionalFormatting>
  <conditionalFormatting sqref="AU792">
    <cfRule type="expression" dxfId="2775" priority="13677">
      <formula>IF(RIGHT(TEXT(AU792,"0.#"),1)=".",FALSE,TRUE)</formula>
    </cfRule>
    <cfRule type="expression" dxfId="2774" priority="13678">
      <formula>IF(RIGHT(TEXT(AU792,"0.#"),1)=".",TRUE,FALSE)</formula>
    </cfRule>
  </conditionalFormatting>
  <conditionalFormatting sqref="AU784:AU791 AU782">
    <cfRule type="expression" dxfId="2773" priority="13675">
      <formula>IF(RIGHT(TEXT(AU782,"0.#"),1)=".",FALSE,TRUE)</formula>
    </cfRule>
    <cfRule type="expression" dxfId="2772" priority="13676">
      <formula>IF(RIGHT(TEXT(AU782,"0.#"),1)=".",TRUE,FALSE)</formula>
    </cfRule>
  </conditionalFormatting>
  <conditionalFormatting sqref="Y822 Y809 Y796">
    <cfRule type="expression" dxfId="2771" priority="13661">
      <formula>IF(RIGHT(TEXT(Y796,"0.#"),1)=".",FALSE,TRUE)</formula>
    </cfRule>
    <cfRule type="expression" dxfId="2770" priority="13662">
      <formula>IF(RIGHT(TEXT(Y796,"0.#"),1)=".",TRUE,FALSE)</formula>
    </cfRule>
  </conditionalFormatting>
  <conditionalFormatting sqref="Y831 Y818 Y805">
    <cfRule type="expression" dxfId="2769" priority="13659">
      <formula>IF(RIGHT(TEXT(Y805,"0.#"),1)=".",FALSE,TRUE)</formula>
    </cfRule>
    <cfRule type="expression" dxfId="2768" priority="13660">
      <formula>IF(RIGHT(TEXT(Y805,"0.#"),1)=".",TRUE,FALSE)</formula>
    </cfRule>
  </conditionalFormatting>
  <conditionalFormatting sqref="AU822 AU809 AU796">
    <cfRule type="expression" dxfId="2767" priority="13655">
      <formula>IF(RIGHT(TEXT(AU796,"0.#"),1)=".",FALSE,TRUE)</formula>
    </cfRule>
    <cfRule type="expression" dxfId="2766" priority="13656">
      <formula>IF(RIGHT(TEXT(AU796,"0.#"),1)=".",TRUE,FALSE)</formula>
    </cfRule>
  </conditionalFormatting>
  <conditionalFormatting sqref="AU831 AU818 AU805">
    <cfRule type="expression" dxfId="2765" priority="13653">
      <formula>IF(RIGHT(TEXT(AU805,"0.#"),1)=".",FALSE,TRUE)</formula>
    </cfRule>
    <cfRule type="expression" dxfId="2764" priority="13654">
      <formula>IF(RIGHT(TEXT(AU805,"0.#"),1)=".",TRUE,FALSE)</formula>
    </cfRule>
  </conditionalFormatting>
  <conditionalFormatting sqref="AU823:AU830 AU821 AU810:AU817 AU808 AU797:AU804 AU795">
    <cfRule type="expression" dxfId="2763" priority="13651">
      <formula>IF(RIGHT(TEXT(AU795,"0.#"),1)=".",FALSE,TRUE)</formula>
    </cfRule>
    <cfRule type="expression" dxfId="2762" priority="13652">
      <formula>IF(RIGHT(TEXT(AU795,"0.#"),1)=".",TRUE,FALSE)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39:AO966">
    <cfRule type="expression" dxfId="1943" priority="2051">
      <formula>IF(AND(AL939&gt;=0, RIGHT(TEXT(AL939,"0.#"),1)&lt;&gt;"."),TRUE,FALSE)</formula>
    </cfRule>
    <cfRule type="expression" dxfId="1942" priority="2052">
      <formula>IF(AND(AL939&gt;=0, RIGHT(TEXT(AL939,"0.#"),1)="."),TRUE,FALSE)</formula>
    </cfRule>
    <cfRule type="expression" dxfId="1941" priority="2053">
      <formula>IF(AND(AL939&lt;0, RIGHT(TEXT(AL939,"0.#"),1)&lt;&gt;"."),TRUE,FALSE)</formula>
    </cfRule>
    <cfRule type="expression" dxfId="1940" priority="2054">
      <formula>IF(AND(AL939&lt;0, RIGHT(TEXT(AL939,"0.#"),1)="."),TRUE,FALSE)</formula>
    </cfRule>
  </conditionalFormatting>
  <conditionalFormatting sqref="AL937:AO938">
    <cfRule type="expression" dxfId="1939" priority="2045">
      <formula>IF(AND(AL937&gt;=0, RIGHT(TEXT(AL937,"0.#"),1)&lt;&gt;"."),TRUE,FALSE)</formula>
    </cfRule>
    <cfRule type="expression" dxfId="1938" priority="2046">
      <formula>IF(AND(AL937&gt;=0, RIGHT(TEXT(AL937,"0.#"),1)="."),TRUE,FALSE)</formula>
    </cfRule>
    <cfRule type="expression" dxfId="1937" priority="2047">
      <formula>IF(AND(AL937&lt;0, RIGHT(TEXT(AL937,"0.#"),1)&lt;&gt;"."),TRUE,FALSE)</formula>
    </cfRule>
    <cfRule type="expression" dxfId="1936" priority="2048">
      <formula>IF(AND(AL937&lt;0, RIGHT(TEXT(AL937,"0.#"),1)="."),TRUE,FALSE)</formula>
    </cfRule>
  </conditionalFormatting>
  <conditionalFormatting sqref="AL972:AO999">
    <cfRule type="expression" dxfId="1935" priority="2039">
      <formula>IF(AND(AL972&gt;=0, RIGHT(TEXT(AL972,"0.#"),1)&lt;&gt;"."),TRUE,FALSE)</formula>
    </cfRule>
    <cfRule type="expression" dxfId="1934" priority="2040">
      <formula>IF(AND(AL972&gt;=0, RIGHT(TEXT(AL972,"0.#"),1)="."),TRUE,FALSE)</formula>
    </cfRule>
    <cfRule type="expression" dxfId="1933" priority="2041">
      <formula>IF(AND(AL972&lt;0, RIGHT(TEXT(AL972,"0.#"),1)&lt;&gt;"."),TRUE,FALSE)</formula>
    </cfRule>
    <cfRule type="expression" dxfId="1932" priority="2042">
      <formula>IF(AND(AL972&lt;0, RIGHT(TEXT(AL972,"0.#"),1)="."),TRUE,FALSE)</formula>
    </cfRule>
  </conditionalFormatting>
  <conditionalFormatting sqref="AL970:AO971">
    <cfRule type="expression" dxfId="1931" priority="2033">
      <formula>IF(AND(AL970&gt;=0, RIGHT(TEXT(AL970,"0.#"),1)&lt;&gt;"."),TRUE,FALSE)</formula>
    </cfRule>
    <cfRule type="expression" dxfId="1930" priority="2034">
      <formula>IF(AND(AL970&gt;=0, RIGHT(TEXT(AL970,"0.#"),1)="."),TRUE,FALSE)</formula>
    </cfRule>
    <cfRule type="expression" dxfId="1929" priority="2035">
      <formula>IF(AND(AL970&lt;0, RIGHT(TEXT(AL970,"0.#"),1)&lt;&gt;"."),TRUE,FALSE)</formula>
    </cfRule>
    <cfRule type="expression" dxfId="1928" priority="2036">
      <formula>IF(AND(AL970&lt;0, RIGHT(TEXT(AL970,"0.#"),1)="."),TRUE,FALSE)</formula>
    </cfRule>
  </conditionalFormatting>
  <conditionalFormatting sqref="AL1005:AO1032">
    <cfRule type="expression" dxfId="1927" priority="2027">
      <formula>IF(AND(AL1005&gt;=0, RIGHT(TEXT(AL1005,"0.#"),1)&lt;&gt;"."),TRUE,FALSE)</formula>
    </cfRule>
    <cfRule type="expression" dxfId="1926" priority="2028">
      <formula>IF(AND(AL1005&gt;=0, RIGHT(TEXT(AL1005,"0.#"),1)="."),TRUE,FALSE)</formula>
    </cfRule>
    <cfRule type="expression" dxfId="1925" priority="2029">
      <formula>IF(AND(AL1005&lt;0, RIGHT(TEXT(AL1005,"0.#"),1)&lt;&gt;"."),TRUE,FALSE)</formula>
    </cfRule>
    <cfRule type="expression" dxfId="1924" priority="2030">
      <formula>IF(AND(AL1005&lt;0, RIGHT(TEXT(AL1005,"0.#"),1)="."),TRUE,FALSE)</formula>
    </cfRule>
  </conditionalFormatting>
  <conditionalFormatting sqref="AL1003:AO1004">
    <cfRule type="expression" dxfId="1923" priority="2021">
      <formula>IF(AND(AL1003&gt;=0, RIGHT(TEXT(AL1003,"0.#"),1)&lt;&gt;"."),TRUE,FALSE)</formula>
    </cfRule>
    <cfRule type="expression" dxfId="1922" priority="2022">
      <formula>IF(AND(AL1003&gt;=0, RIGHT(TEXT(AL1003,"0.#"),1)="."),TRUE,FALSE)</formula>
    </cfRule>
    <cfRule type="expression" dxfId="1921" priority="2023">
      <formula>IF(AND(AL1003&lt;0, RIGHT(TEXT(AL1003,"0.#"),1)&lt;&gt;"."),TRUE,FALSE)</formula>
    </cfRule>
    <cfRule type="expression" dxfId="1920" priority="2024">
      <formula>IF(AND(AL1003&lt;0, RIGHT(TEXT(AL1003,"0.#"),1)="."),TRUE,FALSE)</formula>
    </cfRule>
  </conditionalFormatting>
  <conditionalFormatting sqref="Y1003:Y1004">
    <cfRule type="expression" dxfId="1919" priority="2019">
      <formula>IF(RIGHT(TEXT(Y1003,"0.#"),1)=".",FALSE,TRUE)</formula>
    </cfRule>
    <cfRule type="expression" dxfId="1918" priority="2020">
      <formula>IF(RIGHT(TEXT(Y1003,"0.#"),1)=".",TRUE,FALSE)</formula>
    </cfRule>
  </conditionalFormatting>
  <conditionalFormatting sqref="AL1038:AO1065">
    <cfRule type="expression" dxfId="1917" priority="2015">
      <formula>IF(AND(AL1038&gt;=0, RIGHT(TEXT(AL1038,"0.#"),1)&lt;&gt;"."),TRUE,FALSE)</formula>
    </cfRule>
    <cfRule type="expression" dxfId="1916" priority="2016">
      <formula>IF(AND(AL1038&gt;=0, RIGHT(TEXT(AL1038,"0.#"),1)="."),TRUE,FALSE)</formula>
    </cfRule>
    <cfRule type="expression" dxfId="1915" priority="2017">
      <formula>IF(AND(AL1038&lt;0, RIGHT(TEXT(AL1038,"0.#"),1)&lt;&gt;"."),TRUE,FALSE)</formula>
    </cfRule>
    <cfRule type="expression" dxfId="1914" priority="2018">
      <formula>IF(AND(AL1038&lt;0, RIGHT(TEXT(AL1038,"0.#"),1)="."),TRUE,FALSE)</formula>
    </cfRule>
  </conditionalFormatting>
  <conditionalFormatting sqref="Y1038:Y1065">
    <cfRule type="expression" dxfId="1913" priority="2013">
      <formula>IF(RIGHT(TEXT(Y1038,"0.#"),1)=".",FALSE,TRUE)</formula>
    </cfRule>
    <cfRule type="expression" dxfId="1912" priority="2014">
      <formula>IF(RIGHT(TEXT(Y1038,"0.#"),1)=".",TRUE,FALSE)</formula>
    </cfRule>
  </conditionalFormatting>
  <conditionalFormatting sqref="AL1036:AO1037">
    <cfRule type="expression" dxfId="1911" priority="2009">
      <formula>IF(AND(AL1036&gt;=0, RIGHT(TEXT(AL1036,"0.#"),1)&lt;&gt;"."),TRUE,FALSE)</formula>
    </cfRule>
    <cfRule type="expression" dxfId="1910" priority="2010">
      <formula>IF(AND(AL1036&gt;=0, RIGHT(TEXT(AL1036,"0.#"),1)="."),TRUE,FALSE)</formula>
    </cfRule>
    <cfRule type="expression" dxfId="1909" priority="2011">
      <formula>IF(AND(AL1036&lt;0, RIGHT(TEXT(AL1036,"0.#"),1)&lt;&gt;"."),TRUE,FALSE)</formula>
    </cfRule>
    <cfRule type="expression" dxfId="1908" priority="2012">
      <formula>IF(AND(AL1036&lt;0, RIGHT(TEXT(AL1036,"0.#"),1)="."),TRUE,FALSE)</formula>
    </cfRule>
  </conditionalFormatting>
  <conditionalFormatting sqref="Y1036:Y1037">
    <cfRule type="expression" dxfId="1907" priority="2007">
      <formula>IF(RIGHT(TEXT(Y1036,"0.#"),1)=".",FALSE,TRUE)</formula>
    </cfRule>
    <cfRule type="expression" dxfId="1906" priority="2008">
      <formula>IF(RIGHT(TEXT(Y1036,"0.#"),1)=".",TRUE,FALSE)</formula>
    </cfRule>
  </conditionalFormatting>
  <conditionalFormatting sqref="AL1071:AO1098">
    <cfRule type="expression" dxfId="1905" priority="2003">
      <formula>IF(AND(AL1071&gt;=0, RIGHT(TEXT(AL1071,"0.#"),1)&lt;&gt;"."),TRUE,FALSE)</formula>
    </cfRule>
    <cfRule type="expression" dxfId="1904" priority="2004">
      <formula>IF(AND(AL1071&gt;=0, RIGHT(TEXT(AL1071,"0.#"),1)="."),TRUE,FALSE)</formula>
    </cfRule>
    <cfRule type="expression" dxfId="1903" priority="2005">
      <formula>IF(AND(AL1071&lt;0, RIGHT(TEXT(AL1071,"0.#"),1)&lt;&gt;"."),TRUE,FALSE)</formula>
    </cfRule>
    <cfRule type="expression" dxfId="1902" priority="2006">
      <formula>IF(AND(AL1071&lt;0, RIGHT(TEXT(AL1071,"0.#"),1)="."),TRUE,FALSE)</formula>
    </cfRule>
  </conditionalFormatting>
  <conditionalFormatting sqref="Y1071:Y1098">
    <cfRule type="expression" dxfId="1901" priority="2001">
      <formula>IF(RIGHT(TEXT(Y1071,"0.#"),1)=".",FALSE,TRUE)</formula>
    </cfRule>
    <cfRule type="expression" dxfId="1900" priority="2002">
      <formula>IF(RIGHT(TEXT(Y1071,"0.#"),1)=".",TRUE,FALSE)</formula>
    </cfRule>
  </conditionalFormatting>
  <conditionalFormatting sqref="AL1069:AO1070">
    <cfRule type="expression" dxfId="1899" priority="1997">
      <formula>IF(AND(AL1069&gt;=0, RIGHT(TEXT(AL1069,"0.#"),1)&lt;&gt;"."),TRUE,FALSE)</formula>
    </cfRule>
    <cfRule type="expression" dxfId="1898" priority="1998">
      <formula>IF(AND(AL1069&gt;=0, RIGHT(TEXT(AL1069,"0.#"),1)="."),TRUE,FALSE)</formula>
    </cfRule>
    <cfRule type="expression" dxfId="1897" priority="1999">
      <formula>IF(AND(AL1069&lt;0, RIGHT(TEXT(AL1069,"0.#"),1)&lt;&gt;"."),TRUE,FALSE)</formula>
    </cfRule>
    <cfRule type="expression" dxfId="1896" priority="2000">
      <formula>IF(AND(AL1069&lt;0, RIGHT(TEXT(AL1069,"0.#"),1)="."),TRUE,FALSE)</formula>
    </cfRule>
  </conditionalFormatting>
  <conditionalFormatting sqref="Y1069:Y1070">
    <cfRule type="expression" dxfId="1895" priority="1995">
      <formula>IF(RIGHT(TEXT(Y1069,"0.#"),1)=".",FALSE,TRUE)</formula>
    </cfRule>
    <cfRule type="expression" dxfId="1894" priority="1996">
      <formula>IF(RIGHT(TEXT(Y1069,"0.#"),1)=".",TRUE,FALSE)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6"/>
      <c r="Z2" s="417"/>
      <c r="AA2" s="418"/>
      <c r="AB2" s="1020" t="s">
        <v>11</v>
      </c>
      <c r="AC2" s="1021"/>
      <c r="AD2" s="1022"/>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17"/>
      <c r="Z3" s="1018"/>
      <c r="AA3" s="1019"/>
      <c r="AB3" s="1023"/>
      <c r="AC3" s="1024"/>
      <c r="AD3" s="1025"/>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26"/>
      <c r="I4" s="1026"/>
      <c r="J4" s="1026"/>
      <c r="K4" s="1026"/>
      <c r="L4" s="1026"/>
      <c r="M4" s="1026"/>
      <c r="N4" s="1026"/>
      <c r="O4" s="1027"/>
      <c r="P4" s="165"/>
      <c r="Q4" s="1034"/>
      <c r="R4" s="1034"/>
      <c r="S4" s="1034"/>
      <c r="T4" s="1034"/>
      <c r="U4" s="1034"/>
      <c r="V4" s="1034"/>
      <c r="W4" s="1034"/>
      <c r="X4" s="1035"/>
      <c r="Y4" s="1012" t="s">
        <v>12</v>
      </c>
      <c r="Z4" s="1013"/>
      <c r="AA4" s="1014"/>
      <c r="AB4" s="552"/>
      <c r="AC4" s="1015"/>
      <c r="AD4" s="101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7" t="s">
        <v>54</v>
      </c>
      <c r="Z5" s="1009"/>
      <c r="AA5" s="1010"/>
      <c r="AB5" s="523"/>
      <c r="AC5" s="1011"/>
      <c r="AD5" s="101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182</v>
      </c>
      <c r="AC6" s="1041"/>
      <c r="AD6" s="104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9" t="s">
        <v>386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6"/>
      <c r="Z9" s="417"/>
      <c r="AA9" s="418"/>
      <c r="AB9" s="1020" t="s">
        <v>11</v>
      </c>
      <c r="AC9" s="1021"/>
      <c r="AD9" s="1022"/>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17"/>
      <c r="Z10" s="1018"/>
      <c r="AA10" s="1019"/>
      <c r="AB10" s="1023"/>
      <c r="AC10" s="1024"/>
      <c r="AD10" s="1025"/>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2"/>
      <c r="AC11" s="1015"/>
      <c r="AD11" s="101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3"/>
      <c r="AC12" s="1011"/>
      <c r="AD12" s="101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182</v>
      </c>
      <c r="AC13" s="1041"/>
      <c r="AD13" s="104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9" t="s">
        <v>386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6"/>
      <c r="Z16" s="417"/>
      <c r="AA16" s="418"/>
      <c r="AB16" s="1020" t="s">
        <v>11</v>
      </c>
      <c r="AC16" s="1021"/>
      <c r="AD16" s="1022"/>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17"/>
      <c r="Z17" s="1018"/>
      <c r="AA17" s="1019"/>
      <c r="AB17" s="1023"/>
      <c r="AC17" s="1024"/>
      <c r="AD17" s="1025"/>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2"/>
      <c r="AC18" s="1015"/>
      <c r="AD18" s="101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3"/>
      <c r="AC19" s="1011"/>
      <c r="AD19" s="101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182</v>
      </c>
      <c r="AC20" s="1041"/>
      <c r="AD20" s="104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9" t="s">
        <v>386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6"/>
      <c r="Z23" s="417"/>
      <c r="AA23" s="418"/>
      <c r="AB23" s="1020" t="s">
        <v>11</v>
      </c>
      <c r="AC23" s="1021"/>
      <c r="AD23" s="1022"/>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17"/>
      <c r="Z24" s="1018"/>
      <c r="AA24" s="1019"/>
      <c r="AB24" s="1023"/>
      <c r="AC24" s="1024"/>
      <c r="AD24" s="1025"/>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2"/>
      <c r="AC25" s="1015"/>
      <c r="AD25" s="101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3"/>
      <c r="AC26" s="1011"/>
      <c r="AD26" s="101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182</v>
      </c>
      <c r="AC27" s="1041"/>
      <c r="AD27" s="104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9" t="s">
        <v>386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6"/>
      <c r="Z30" s="417"/>
      <c r="AA30" s="418"/>
      <c r="AB30" s="1020" t="s">
        <v>11</v>
      </c>
      <c r="AC30" s="1021"/>
      <c r="AD30" s="1022"/>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17"/>
      <c r="Z31" s="1018"/>
      <c r="AA31" s="1019"/>
      <c r="AB31" s="1023"/>
      <c r="AC31" s="1024"/>
      <c r="AD31" s="1025"/>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2"/>
      <c r="AC32" s="1015"/>
      <c r="AD32" s="101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3"/>
      <c r="AC33" s="1011"/>
      <c r="AD33" s="101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182</v>
      </c>
      <c r="AC34" s="1041"/>
      <c r="AD34" s="104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9" t="s">
        <v>386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6"/>
      <c r="Z37" s="417"/>
      <c r="AA37" s="418"/>
      <c r="AB37" s="1020" t="s">
        <v>11</v>
      </c>
      <c r="AC37" s="1021"/>
      <c r="AD37" s="1022"/>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17"/>
      <c r="Z38" s="1018"/>
      <c r="AA38" s="1019"/>
      <c r="AB38" s="1023"/>
      <c r="AC38" s="1024"/>
      <c r="AD38" s="1025"/>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2"/>
      <c r="AC39" s="1015"/>
      <c r="AD39" s="101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3"/>
      <c r="AC40" s="1011"/>
      <c r="AD40" s="101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182</v>
      </c>
      <c r="AC41" s="1041"/>
      <c r="AD41" s="104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6"/>
      <c r="Z44" s="417"/>
      <c r="AA44" s="418"/>
      <c r="AB44" s="1020" t="s">
        <v>11</v>
      </c>
      <c r="AC44" s="1021"/>
      <c r="AD44" s="1022"/>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17"/>
      <c r="Z45" s="1018"/>
      <c r="AA45" s="1019"/>
      <c r="AB45" s="1023"/>
      <c r="AC45" s="1024"/>
      <c r="AD45" s="1025"/>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2"/>
      <c r="AC46" s="1015"/>
      <c r="AD46" s="101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3"/>
      <c r="AC47" s="1011"/>
      <c r="AD47" s="101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182</v>
      </c>
      <c r="AC48" s="1041"/>
      <c r="AD48" s="104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6"/>
      <c r="Z51" s="417"/>
      <c r="AA51" s="418"/>
      <c r="AB51" s="373" t="s">
        <v>11</v>
      </c>
      <c r="AC51" s="1021"/>
      <c r="AD51" s="1022"/>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17"/>
      <c r="Z52" s="1018"/>
      <c r="AA52" s="1019"/>
      <c r="AB52" s="1023"/>
      <c r="AC52" s="1024"/>
      <c r="AD52" s="1025"/>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2"/>
      <c r="AC53" s="1015"/>
      <c r="AD53" s="101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3"/>
      <c r="AC54" s="1011"/>
      <c r="AD54" s="101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182</v>
      </c>
      <c r="AC55" s="1041"/>
      <c r="AD55" s="104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6"/>
      <c r="Z58" s="417"/>
      <c r="AA58" s="418"/>
      <c r="AB58" s="1020" t="s">
        <v>11</v>
      </c>
      <c r="AC58" s="1021"/>
      <c r="AD58" s="1022"/>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17"/>
      <c r="Z59" s="1018"/>
      <c r="AA59" s="1019"/>
      <c r="AB59" s="1023"/>
      <c r="AC59" s="1024"/>
      <c r="AD59" s="1025"/>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2"/>
      <c r="AC60" s="1015"/>
      <c r="AD60" s="101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3"/>
      <c r="AC61" s="1011"/>
      <c r="AD61" s="101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182</v>
      </c>
      <c r="AC62" s="1041"/>
      <c r="AD62" s="104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6"/>
      <c r="Z65" s="417"/>
      <c r="AA65" s="418"/>
      <c r="AB65" s="1020" t="s">
        <v>11</v>
      </c>
      <c r="AC65" s="1021"/>
      <c r="AD65" s="1022"/>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17"/>
      <c r="Z66" s="1018"/>
      <c r="AA66" s="1019"/>
      <c r="AB66" s="1023"/>
      <c r="AC66" s="1024"/>
      <c r="AD66" s="1025"/>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2"/>
      <c r="AC67" s="1015"/>
      <c r="AD67" s="101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3"/>
      <c r="AC68" s="1011"/>
      <c r="AD68" s="101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9" t="s">
        <v>386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8"/>
      <c r="B6" s="1049"/>
      <c r="C6" s="1049"/>
      <c r="D6" s="1049"/>
      <c r="E6" s="1049"/>
      <c r="F6" s="105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8"/>
      <c r="B7" s="1049"/>
      <c r="C7" s="1049"/>
      <c r="D7" s="1049"/>
      <c r="E7" s="1049"/>
      <c r="F7" s="105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8"/>
      <c r="B8" s="1049"/>
      <c r="C8" s="1049"/>
      <c r="D8" s="1049"/>
      <c r="E8" s="1049"/>
      <c r="F8" s="105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8"/>
      <c r="B9" s="1049"/>
      <c r="C9" s="1049"/>
      <c r="D9" s="1049"/>
      <c r="E9" s="1049"/>
      <c r="F9" s="105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8"/>
      <c r="B10" s="1049"/>
      <c r="C10" s="1049"/>
      <c r="D10" s="1049"/>
      <c r="E10" s="1049"/>
      <c r="F10" s="105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8"/>
      <c r="B11" s="1049"/>
      <c r="C11" s="1049"/>
      <c r="D11" s="1049"/>
      <c r="E11" s="1049"/>
      <c r="F11" s="105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8"/>
      <c r="B12" s="1049"/>
      <c r="C12" s="1049"/>
      <c r="D12" s="1049"/>
      <c r="E12" s="1049"/>
      <c r="F12" s="105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8"/>
      <c r="B13" s="1049"/>
      <c r="C13" s="1049"/>
      <c r="D13" s="1049"/>
      <c r="E13" s="1049"/>
      <c r="F13" s="105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8"/>
      <c r="B14" s="1049"/>
      <c r="C14" s="1049"/>
      <c r="D14" s="1049"/>
      <c r="E14" s="1049"/>
      <c r="F14" s="105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8"/>
      <c r="B15" s="1049"/>
      <c r="C15" s="1049"/>
      <c r="D15" s="1049"/>
      <c r="E15" s="1049"/>
      <c r="F15" s="105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8"/>
      <c r="B19" s="1049"/>
      <c r="C19" s="1049"/>
      <c r="D19" s="1049"/>
      <c r="E19" s="1049"/>
      <c r="F19" s="105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8"/>
      <c r="B20" s="1049"/>
      <c r="C20" s="1049"/>
      <c r="D20" s="1049"/>
      <c r="E20" s="1049"/>
      <c r="F20" s="105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8"/>
      <c r="B21" s="1049"/>
      <c r="C21" s="1049"/>
      <c r="D21" s="1049"/>
      <c r="E21" s="1049"/>
      <c r="F21" s="105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8"/>
      <c r="B22" s="1049"/>
      <c r="C22" s="1049"/>
      <c r="D22" s="1049"/>
      <c r="E22" s="1049"/>
      <c r="F22" s="105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8"/>
      <c r="B23" s="1049"/>
      <c r="C23" s="1049"/>
      <c r="D23" s="1049"/>
      <c r="E23" s="1049"/>
      <c r="F23" s="105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8"/>
      <c r="B24" s="1049"/>
      <c r="C24" s="1049"/>
      <c r="D24" s="1049"/>
      <c r="E24" s="1049"/>
      <c r="F24" s="105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8"/>
      <c r="B25" s="1049"/>
      <c r="C25" s="1049"/>
      <c r="D25" s="1049"/>
      <c r="E25" s="1049"/>
      <c r="F25" s="105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8"/>
      <c r="B26" s="1049"/>
      <c r="C26" s="1049"/>
      <c r="D26" s="1049"/>
      <c r="E26" s="1049"/>
      <c r="F26" s="105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8"/>
      <c r="B27" s="1049"/>
      <c r="C27" s="1049"/>
      <c r="D27" s="1049"/>
      <c r="E27" s="1049"/>
      <c r="F27" s="105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8"/>
      <c r="B28" s="1049"/>
      <c r="C28" s="1049"/>
      <c r="D28" s="1049"/>
      <c r="E28" s="1049"/>
      <c r="F28" s="105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8"/>
      <c r="B32" s="1049"/>
      <c r="C32" s="1049"/>
      <c r="D32" s="1049"/>
      <c r="E32" s="1049"/>
      <c r="F32" s="105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8"/>
      <c r="B33" s="1049"/>
      <c r="C33" s="1049"/>
      <c r="D33" s="1049"/>
      <c r="E33" s="1049"/>
      <c r="F33" s="105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8"/>
      <c r="B34" s="1049"/>
      <c r="C34" s="1049"/>
      <c r="D34" s="1049"/>
      <c r="E34" s="1049"/>
      <c r="F34" s="105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8"/>
      <c r="B35" s="1049"/>
      <c r="C35" s="1049"/>
      <c r="D35" s="1049"/>
      <c r="E35" s="1049"/>
      <c r="F35" s="105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8"/>
      <c r="B36" s="1049"/>
      <c r="C36" s="1049"/>
      <c r="D36" s="1049"/>
      <c r="E36" s="1049"/>
      <c r="F36" s="105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8"/>
      <c r="B37" s="1049"/>
      <c r="C37" s="1049"/>
      <c r="D37" s="1049"/>
      <c r="E37" s="1049"/>
      <c r="F37" s="105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8"/>
      <c r="B38" s="1049"/>
      <c r="C38" s="1049"/>
      <c r="D38" s="1049"/>
      <c r="E38" s="1049"/>
      <c r="F38" s="105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8"/>
      <c r="B39" s="1049"/>
      <c r="C39" s="1049"/>
      <c r="D39" s="1049"/>
      <c r="E39" s="1049"/>
      <c r="F39" s="105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8"/>
      <c r="B40" s="1049"/>
      <c r="C40" s="1049"/>
      <c r="D40" s="1049"/>
      <c r="E40" s="1049"/>
      <c r="F40" s="105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8"/>
      <c r="B41" s="1049"/>
      <c r="C41" s="1049"/>
      <c r="D41" s="1049"/>
      <c r="E41" s="1049"/>
      <c r="F41" s="105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8"/>
      <c r="B45" s="1049"/>
      <c r="C45" s="1049"/>
      <c r="D45" s="1049"/>
      <c r="E45" s="1049"/>
      <c r="F45" s="105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8"/>
      <c r="B46" s="1049"/>
      <c r="C46" s="1049"/>
      <c r="D46" s="1049"/>
      <c r="E46" s="1049"/>
      <c r="F46" s="105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8"/>
      <c r="B47" s="1049"/>
      <c r="C47" s="1049"/>
      <c r="D47" s="1049"/>
      <c r="E47" s="1049"/>
      <c r="F47" s="105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8"/>
      <c r="B48" s="1049"/>
      <c r="C48" s="1049"/>
      <c r="D48" s="1049"/>
      <c r="E48" s="1049"/>
      <c r="F48" s="105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8"/>
      <c r="B49" s="1049"/>
      <c r="C49" s="1049"/>
      <c r="D49" s="1049"/>
      <c r="E49" s="1049"/>
      <c r="F49" s="105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8"/>
      <c r="B50" s="1049"/>
      <c r="C50" s="1049"/>
      <c r="D50" s="1049"/>
      <c r="E50" s="1049"/>
      <c r="F50" s="105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8"/>
      <c r="B51" s="1049"/>
      <c r="C51" s="1049"/>
      <c r="D51" s="1049"/>
      <c r="E51" s="1049"/>
      <c r="F51" s="105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8"/>
      <c r="B52" s="1049"/>
      <c r="C52" s="1049"/>
      <c r="D52" s="1049"/>
      <c r="E52" s="1049"/>
      <c r="F52" s="105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8"/>
      <c r="B59" s="1049"/>
      <c r="C59" s="1049"/>
      <c r="D59" s="1049"/>
      <c r="E59" s="1049"/>
      <c r="F59" s="105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8"/>
      <c r="B60" s="1049"/>
      <c r="C60" s="1049"/>
      <c r="D60" s="1049"/>
      <c r="E60" s="1049"/>
      <c r="F60" s="105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8"/>
      <c r="B61" s="1049"/>
      <c r="C61" s="1049"/>
      <c r="D61" s="1049"/>
      <c r="E61" s="1049"/>
      <c r="F61" s="105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8"/>
      <c r="B62" s="1049"/>
      <c r="C62" s="1049"/>
      <c r="D62" s="1049"/>
      <c r="E62" s="1049"/>
      <c r="F62" s="105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8"/>
      <c r="B63" s="1049"/>
      <c r="C63" s="1049"/>
      <c r="D63" s="1049"/>
      <c r="E63" s="1049"/>
      <c r="F63" s="105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8"/>
      <c r="B64" s="1049"/>
      <c r="C64" s="1049"/>
      <c r="D64" s="1049"/>
      <c r="E64" s="1049"/>
      <c r="F64" s="105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8"/>
      <c r="B65" s="1049"/>
      <c r="C65" s="1049"/>
      <c r="D65" s="1049"/>
      <c r="E65" s="1049"/>
      <c r="F65" s="105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8"/>
      <c r="B66" s="1049"/>
      <c r="C66" s="1049"/>
      <c r="D66" s="1049"/>
      <c r="E66" s="1049"/>
      <c r="F66" s="105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8"/>
      <c r="B67" s="1049"/>
      <c r="C67" s="1049"/>
      <c r="D67" s="1049"/>
      <c r="E67" s="1049"/>
      <c r="F67" s="105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8"/>
      <c r="B68" s="1049"/>
      <c r="C68" s="1049"/>
      <c r="D68" s="1049"/>
      <c r="E68" s="1049"/>
      <c r="F68" s="105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8"/>
      <c r="B72" s="1049"/>
      <c r="C72" s="1049"/>
      <c r="D72" s="1049"/>
      <c r="E72" s="1049"/>
      <c r="F72" s="105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8"/>
      <c r="B73" s="1049"/>
      <c r="C73" s="1049"/>
      <c r="D73" s="1049"/>
      <c r="E73" s="1049"/>
      <c r="F73" s="105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8"/>
      <c r="B74" s="1049"/>
      <c r="C74" s="1049"/>
      <c r="D74" s="1049"/>
      <c r="E74" s="1049"/>
      <c r="F74" s="105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8"/>
      <c r="B75" s="1049"/>
      <c r="C75" s="1049"/>
      <c r="D75" s="1049"/>
      <c r="E75" s="1049"/>
      <c r="F75" s="105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8"/>
      <c r="B76" s="1049"/>
      <c r="C76" s="1049"/>
      <c r="D76" s="1049"/>
      <c r="E76" s="1049"/>
      <c r="F76" s="105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8"/>
      <c r="B77" s="1049"/>
      <c r="C77" s="1049"/>
      <c r="D77" s="1049"/>
      <c r="E77" s="1049"/>
      <c r="F77" s="105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8"/>
      <c r="B78" s="1049"/>
      <c r="C78" s="1049"/>
      <c r="D78" s="1049"/>
      <c r="E78" s="1049"/>
      <c r="F78" s="105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8"/>
      <c r="B79" s="1049"/>
      <c r="C79" s="1049"/>
      <c r="D79" s="1049"/>
      <c r="E79" s="1049"/>
      <c r="F79" s="105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8"/>
      <c r="B80" s="1049"/>
      <c r="C80" s="1049"/>
      <c r="D80" s="1049"/>
      <c r="E80" s="1049"/>
      <c r="F80" s="105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8"/>
      <c r="B81" s="1049"/>
      <c r="C81" s="1049"/>
      <c r="D81" s="1049"/>
      <c r="E81" s="1049"/>
      <c r="F81" s="105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8"/>
      <c r="B85" s="1049"/>
      <c r="C85" s="1049"/>
      <c r="D85" s="1049"/>
      <c r="E85" s="1049"/>
      <c r="F85" s="105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8"/>
      <c r="B86" s="1049"/>
      <c r="C86" s="1049"/>
      <c r="D86" s="1049"/>
      <c r="E86" s="1049"/>
      <c r="F86" s="105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8"/>
      <c r="B87" s="1049"/>
      <c r="C87" s="1049"/>
      <c r="D87" s="1049"/>
      <c r="E87" s="1049"/>
      <c r="F87" s="105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8"/>
      <c r="B88" s="1049"/>
      <c r="C88" s="1049"/>
      <c r="D88" s="1049"/>
      <c r="E88" s="1049"/>
      <c r="F88" s="105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8"/>
      <c r="B89" s="1049"/>
      <c r="C89" s="1049"/>
      <c r="D89" s="1049"/>
      <c r="E89" s="1049"/>
      <c r="F89" s="105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8"/>
      <c r="B90" s="1049"/>
      <c r="C90" s="1049"/>
      <c r="D90" s="1049"/>
      <c r="E90" s="1049"/>
      <c r="F90" s="105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8"/>
      <c r="B91" s="1049"/>
      <c r="C91" s="1049"/>
      <c r="D91" s="1049"/>
      <c r="E91" s="1049"/>
      <c r="F91" s="105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8"/>
      <c r="B92" s="1049"/>
      <c r="C92" s="1049"/>
      <c r="D92" s="1049"/>
      <c r="E92" s="1049"/>
      <c r="F92" s="105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8"/>
      <c r="B93" s="1049"/>
      <c r="C93" s="1049"/>
      <c r="D93" s="1049"/>
      <c r="E93" s="1049"/>
      <c r="F93" s="105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8"/>
      <c r="B94" s="1049"/>
      <c r="C94" s="1049"/>
      <c r="D94" s="1049"/>
      <c r="E94" s="1049"/>
      <c r="F94" s="105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8"/>
      <c r="B98" s="1049"/>
      <c r="C98" s="1049"/>
      <c r="D98" s="1049"/>
      <c r="E98" s="1049"/>
      <c r="F98" s="105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8"/>
      <c r="B99" s="1049"/>
      <c r="C99" s="1049"/>
      <c r="D99" s="1049"/>
      <c r="E99" s="1049"/>
      <c r="F99" s="105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8"/>
      <c r="B100" s="1049"/>
      <c r="C100" s="1049"/>
      <c r="D100" s="1049"/>
      <c r="E100" s="1049"/>
      <c r="F100" s="105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8"/>
      <c r="B101" s="1049"/>
      <c r="C101" s="1049"/>
      <c r="D101" s="1049"/>
      <c r="E101" s="1049"/>
      <c r="F101" s="105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8"/>
      <c r="B102" s="1049"/>
      <c r="C102" s="1049"/>
      <c r="D102" s="1049"/>
      <c r="E102" s="1049"/>
      <c r="F102" s="105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8"/>
      <c r="B103" s="1049"/>
      <c r="C103" s="1049"/>
      <c r="D103" s="1049"/>
      <c r="E103" s="1049"/>
      <c r="F103" s="105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8"/>
      <c r="B104" s="1049"/>
      <c r="C104" s="1049"/>
      <c r="D104" s="1049"/>
      <c r="E104" s="1049"/>
      <c r="F104" s="105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8"/>
      <c r="B105" s="1049"/>
      <c r="C105" s="1049"/>
      <c r="D105" s="1049"/>
      <c r="E105" s="1049"/>
      <c r="F105" s="105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8"/>
      <c r="B112" s="1049"/>
      <c r="C112" s="1049"/>
      <c r="D112" s="1049"/>
      <c r="E112" s="1049"/>
      <c r="F112" s="105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8"/>
      <c r="B113" s="1049"/>
      <c r="C113" s="1049"/>
      <c r="D113" s="1049"/>
      <c r="E113" s="1049"/>
      <c r="F113" s="105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8"/>
      <c r="B114" s="1049"/>
      <c r="C114" s="1049"/>
      <c r="D114" s="1049"/>
      <c r="E114" s="1049"/>
      <c r="F114" s="105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8"/>
      <c r="B115" s="1049"/>
      <c r="C115" s="1049"/>
      <c r="D115" s="1049"/>
      <c r="E115" s="1049"/>
      <c r="F115" s="105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8"/>
      <c r="B116" s="1049"/>
      <c r="C116" s="1049"/>
      <c r="D116" s="1049"/>
      <c r="E116" s="1049"/>
      <c r="F116" s="105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8"/>
      <c r="B117" s="1049"/>
      <c r="C117" s="1049"/>
      <c r="D117" s="1049"/>
      <c r="E117" s="1049"/>
      <c r="F117" s="105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8"/>
      <c r="B118" s="1049"/>
      <c r="C118" s="1049"/>
      <c r="D118" s="1049"/>
      <c r="E118" s="1049"/>
      <c r="F118" s="105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8"/>
      <c r="B119" s="1049"/>
      <c r="C119" s="1049"/>
      <c r="D119" s="1049"/>
      <c r="E119" s="1049"/>
      <c r="F119" s="105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8"/>
      <c r="B120" s="1049"/>
      <c r="C120" s="1049"/>
      <c r="D120" s="1049"/>
      <c r="E120" s="1049"/>
      <c r="F120" s="105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8"/>
      <c r="B121" s="1049"/>
      <c r="C121" s="1049"/>
      <c r="D121" s="1049"/>
      <c r="E121" s="1049"/>
      <c r="F121" s="105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8"/>
      <c r="B125" s="1049"/>
      <c r="C125" s="1049"/>
      <c r="D125" s="1049"/>
      <c r="E125" s="1049"/>
      <c r="F125" s="105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8"/>
      <c r="B126" s="1049"/>
      <c r="C126" s="1049"/>
      <c r="D126" s="1049"/>
      <c r="E126" s="1049"/>
      <c r="F126" s="105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8"/>
      <c r="B127" s="1049"/>
      <c r="C127" s="1049"/>
      <c r="D127" s="1049"/>
      <c r="E127" s="1049"/>
      <c r="F127" s="105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8"/>
      <c r="B128" s="1049"/>
      <c r="C128" s="1049"/>
      <c r="D128" s="1049"/>
      <c r="E128" s="1049"/>
      <c r="F128" s="105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8"/>
      <c r="B129" s="1049"/>
      <c r="C129" s="1049"/>
      <c r="D129" s="1049"/>
      <c r="E129" s="1049"/>
      <c r="F129" s="105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8"/>
      <c r="B130" s="1049"/>
      <c r="C130" s="1049"/>
      <c r="D130" s="1049"/>
      <c r="E130" s="1049"/>
      <c r="F130" s="105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8"/>
      <c r="B131" s="1049"/>
      <c r="C131" s="1049"/>
      <c r="D131" s="1049"/>
      <c r="E131" s="1049"/>
      <c r="F131" s="105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8"/>
      <c r="B132" s="1049"/>
      <c r="C132" s="1049"/>
      <c r="D132" s="1049"/>
      <c r="E132" s="1049"/>
      <c r="F132" s="105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8"/>
      <c r="B133" s="1049"/>
      <c r="C133" s="1049"/>
      <c r="D133" s="1049"/>
      <c r="E133" s="1049"/>
      <c r="F133" s="105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8"/>
      <c r="B134" s="1049"/>
      <c r="C134" s="1049"/>
      <c r="D134" s="1049"/>
      <c r="E134" s="1049"/>
      <c r="F134" s="105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8"/>
      <c r="B138" s="1049"/>
      <c r="C138" s="1049"/>
      <c r="D138" s="1049"/>
      <c r="E138" s="1049"/>
      <c r="F138" s="105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8"/>
      <c r="B139" s="1049"/>
      <c r="C139" s="1049"/>
      <c r="D139" s="1049"/>
      <c r="E139" s="1049"/>
      <c r="F139" s="105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8"/>
      <c r="B140" s="1049"/>
      <c r="C140" s="1049"/>
      <c r="D140" s="1049"/>
      <c r="E140" s="1049"/>
      <c r="F140" s="105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8"/>
      <c r="B141" s="1049"/>
      <c r="C141" s="1049"/>
      <c r="D141" s="1049"/>
      <c r="E141" s="1049"/>
      <c r="F141" s="105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8"/>
      <c r="B142" s="1049"/>
      <c r="C142" s="1049"/>
      <c r="D142" s="1049"/>
      <c r="E142" s="1049"/>
      <c r="F142" s="105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8"/>
      <c r="B143" s="1049"/>
      <c r="C143" s="1049"/>
      <c r="D143" s="1049"/>
      <c r="E143" s="1049"/>
      <c r="F143" s="105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8"/>
      <c r="B144" s="1049"/>
      <c r="C144" s="1049"/>
      <c r="D144" s="1049"/>
      <c r="E144" s="1049"/>
      <c r="F144" s="105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8"/>
      <c r="B145" s="1049"/>
      <c r="C145" s="1049"/>
      <c r="D145" s="1049"/>
      <c r="E145" s="1049"/>
      <c r="F145" s="105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8"/>
      <c r="B146" s="1049"/>
      <c r="C146" s="1049"/>
      <c r="D146" s="1049"/>
      <c r="E146" s="1049"/>
      <c r="F146" s="105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8"/>
      <c r="B147" s="1049"/>
      <c r="C147" s="1049"/>
      <c r="D147" s="1049"/>
      <c r="E147" s="1049"/>
      <c r="F147" s="105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8"/>
      <c r="B151" s="1049"/>
      <c r="C151" s="1049"/>
      <c r="D151" s="1049"/>
      <c r="E151" s="1049"/>
      <c r="F151" s="105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8"/>
      <c r="B152" s="1049"/>
      <c r="C152" s="1049"/>
      <c r="D152" s="1049"/>
      <c r="E152" s="1049"/>
      <c r="F152" s="105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8"/>
      <c r="B153" s="1049"/>
      <c r="C153" s="1049"/>
      <c r="D153" s="1049"/>
      <c r="E153" s="1049"/>
      <c r="F153" s="105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8"/>
      <c r="B154" s="1049"/>
      <c r="C154" s="1049"/>
      <c r="D154" s="1049"/>
      <c r="E154" s="1049"/>
      <c r="F154" s="105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8"/>
      <c r="B155" s="1049"/>
      <c r="C155" s="1049"/>
      <c r="D155" s="1049"/>
      <c r="E155" s="1049"/>
      <c r="F155" s="105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8"/>
      <c r="B156" s="1049"/>
      <c r="C156" s="1049"/>
      <c r="D156" s="1049"/>
      <c r="E156" s="1049"/>
      <c r="F156" s="105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8"/>
      <c r="B157" s="1049"/>
      <c r="C157" s="1049"/>
      <c r="D157" s="1049"/>
      <c r="E157" s="1049"/>
      <c r="F157" s="105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8"/>
      <c r="B158" s="1049"/>
      <c r="C158" s="1049"/>
      <c r="D158" s="1049"/>
      <c r="E158" s="1049"/>
      <c r="F158" s="105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8"/>
      <c r="B165" s="1049"/>
      <c r="C165" s="1049"/>
      <c r="D165" s="1049"/>
      <c r="E165" s="1049"/>
      <c r="F165" s="105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8"/>
      <c r="B166" s="1049"/>
      <c r="C166" s="1049"/>
      <c r="D166" s="1049"/>
      <c r="E166" s="1049"/>
      <c r="F166" s="105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8"/>
      <c r="B167" s="1049"/>
      <c r="C167" s="1049"/>
      <c r="D167" s="1049"/>
      <c r="E167" s="1049"/>
      <c r="F167" s="105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8"/>
      <c r="B168" s="1049"/>
      <c r="C168" s="1049"/>
      <c r="D168" s="1049"/>
      <c r="E168" s="1049"/>
      <c r="F168" s="105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8"/>
      <c r="B169" s="1049"/>
      <c r="C169" s="1049"/>
      <c r="D169" s="1049"/>
      <c r="E169" s="1049"/>
      <c r="F169" s="105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8"/>
      <c r="B170" s="1049"/>
      <c r="C170" s="1049"/>
      <c r="D170" s="1049"/>
      <c r="E170" s="1049"/>
      <c r="F170" s="105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8"/>
      <c r="B171" s="1049"/>
      <c r="C171" s="1049"/>
      <c r="D171" s="1049"/>
      <c r="E171" s="1049"/>
      <c r="F171" s="105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8"/>
      <c r="B172" s="1049"/>
      <c r="C172" s="1049"/>
      <c r="D172" s="1049"/>
      <c r="E172" s="1049"/>
      <c r="F172" s="105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8"/>
      <c r="B173" s="1049"/>
      <c r="C173" s="1049"/>
      <c r="D173" s="1049"/>
      <c r="E173" s="1049"/>
      <c r="F173" s="105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8"/>
      <c r="B174" s="1049"/>
      <c r="C174" s="1049"/>
      <c r="D174" s="1049"/>
      <c r="E174" s="1049"/>
      <c r="F174" s="105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8"/>
      <c r="B178" s="1049"/>
      <c r="C178" s="1049"/>
      <c r="D178" s="1049"/>
      <c r="E178" s="1049"/>
      <c r="F178" s="105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8"/>
      <c r="B179" s="1049"/>
      <c r="C179" s="1049"/>
      <c r="D179" s="1049"/>
      <c r="E179" s="1049"/>
      <c r="F179" s="105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8"/>
      <c r="B180" s="1049"/>
      <c r="C180" s="1049"/>
      <c r="D180" s="1049"/>
      <c r="E180" s="1049"/>
      <c r="F180" s="105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8"/>
      <c r="B181" s="1049"/>
      <c r="C181" s="1049"/>
      <c r="D181" s="1049"/>
      <c r="E181" s="1049"/>
      <c r="F181" s="105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8"/>
      <c r="B182" s="1049"/>
      <c r="C182" s="1049"/>
      <c r="D182" s="1049"/>
      <c r="E182" s="1049"/>
      <c r="F182" s="105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8"/>
      <c r="B183" s="1049"/>
      <c r="C183" s="1049"/>
      <c r="D183" s="1049"/>
      <c r="E183" s="1049"/>
      <c r="F183" s="105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8"/>
      <c r="B184" s="1049"/>
      <c r="C184" s="1049"/>
      <c r="D184" s="1049"/>
      <c r="E184" s="1049"/>
      <c r="F184" s="105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8"/>
      <c r="B185" s="1049"/>
      <c r="C185" s="1049"/>
      <c r="D185" s="1049"/>
      <c r="E185" s="1049"/>
      <c r="F185" s="105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8"/>
      <c r="B186" s="1049"/>
      <c r="C186" s="1049"/>
      <c r="D186" s="1049"/>
      <c r="E186" s="1049"/>
      <c r="F186" s="105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8"/>
      <c r="B187" s="1049"/>
      <c r="C187" s="1049"/>
      <c r="D187" s="1049"/>
      <c r="E187" s="1049"/>
      <c r="F187" s="105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8"/>
      <c r="B191" s="1049"/>
      <c r="C191" s="1049"/>
      <c r="D191" s="1049"/>
      <c r="E191" s="1049"/>
      <c r="F191" s="105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8"/>
      <c r="B192" s="1049"/>
      <c r="C192" s="1049"/>
      <c r="D192" s="1049"/>
      <c r="E192" s="1049"/>
      <c r="F192" s="105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8"/>
      <c r="B193" s="1049"/>
      <c r="C193" s="1049"/>
      <c r="D193" s="1049"/>
      <c r="E193" s="1049"/>
      <c r="F193" s="105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8"/>
      <c r="B194" s="1049"/>
      <c r="C194" s="1049"/>
      <c r="D194" s="1049"/>
      <c r="E194" s="1049"/>
      <c r="F194" s="105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8"/>
      <c r="B195" s="1049"/>
      <c r="C195" s="1049"/>
      <c r="D195" s="1049"/>
      <c r="E195" s="1049"/>
      <c r="F195" s="105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8"/>
      <c r="B196" s="1049"/>
      <c r="C196" s="1049"/>
      <c r="D196" s="1049"/>
      <c r="E196" s="1049"/>
      <c r="F196" s="105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8"/>
      <c r="B197" s="1049"/>
      <c r="C197" s="1049"/>
      <c r="D197" s="1049"/>
      <c r="E197" s="1049"/>
      <c r="F197" s="105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8"/>
      <c r="B198" s="1049"/>
      <c r="C198" s="1049"/>
      <c r="D198" s="1049"/>
      <c r="E198" s="1049"/>
      <c r="F198" s="105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8"/>
      <c r="B199" s="1049"/>
      <c r="C199" s="1049"/>
      <c r="D199" s="1049"/>
      <c r="E199" s="1049"/>
      <c r="F199" s="105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8"/>
      <c r="B200" s="1049"/>
      <c r="C200" s="1049"/>
      <c r="D200" s="1049"/>
      <c r="E200" s="1049"/>
      <c r="F200" s="105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8"/>
      <c r="B204" s="1049"/>
      <c r="C204" s="1049"/>
      <c r="D204" s="1049"/>
      <c r="E204" s="1049"/>
      <c r="F204" s="105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8"/>
      <c r="B205" s="1049"/>
      <c r="C205" s="1049"/>
      <c r="D205" s="1049"/>
      <c r="E205" s="1049"/>
      <c r="F205" s="105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8"/>
      <c r="B206" s="1049"/>
      <c r="C206" s="1049"/>
      <c r="D206" s="1049"/>
      <c r="E206" s="1049"/>
      <c r="F206" s="105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8"/>
      <c r="B207" s="1049"/>
      <c r="C207" s="1049"/>
      <c r="D207" s="1049"/>
      <c r="E207" s="1049"/>
      <c r="F207" s="105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8"/>
      <c r="B208" s="1049"/>
      <c r="C208" s="1049"/>
      <c r="D208" s="1049"/>
      <c r="E208" s="1049"/>
      <c r="F208" s="105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8"/>
      <c r="B209" s="1049"/>
      <c r="C209" s="1049"/>
      <c r="D209" s="1049"/>
      <c r="E209" s="1049"/>
      <c r="F209" s="105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8"/>
      <c r="B210" s="1049"/>
      <c r="C210" s="1049"/>
      <c r="D210" s="1049"/>
      <c r="E210" s="1049"/>
      <c r="F210" s="105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8"/>
      <c r="B211" s="1049"/>
      <c r="C211" s="1049"/>
      <c r="D211" s="1049"/>
      <c r="E211" s="1049"/>
      <c r="F211" s="105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8"/>
      <c r="B218" s="1049"/>
      <c r="C218" s="1049"/>
      <c r="D218" s="1049"/>
      <c r="E218" s="1049"/>
      <c r="F218" s="105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8"/>
      <c r="B219" s="1049"/>
      <c r="C219" s="1049"/>
      <c r="D219" s="1049"/>
      <c r="E219" s="1049"/>
      <c r="F219" s="105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8"/>
      <c r="B220" s="1049"/>
      <c r="C220" s="1049"/>
      <c r="D220" s="1049"/>
      <c r="E220" s="1049"/>
      <c r="F220" s="105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8"/>
      <c r="B221" s="1049"/>
      <c r="C221" s="1049"/>
      <c r="D221" s="1049"/>
      <c r="E221" s="1049"/>
      <c r="F221" s="105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8"/>
      <c r="B222" s="1049"/>
      <c r="C222" s="1049"/>
      <c r="D222" s="1049"/>
      <c r="E222" s="1049"/>
      <c r="F222" s="105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8"/>
      <c r="B223" s="1049"/>
      <c r="C223" s="1049"/>
      <c r="D223" s="1049"/>
      <c r="E223" s="1049"/>
      <c r="F223" s="105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8"/>
      <c r="B224" s="1049"/>
      <c r="C224" s="1049"/>
      <c r="D224" s="1049"/>
      <c r="E224" s="1049"/>
      <c r="F224" s="105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8"/>
      <c r="B225" s="1049"/>
      <c r="C225" s="1049"/>
      <c r="D225" s="1049"/>
      <c r="E225" s="1049"/>
      <c r="F225" s="105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8"/>
      <c r="B226" s="1049"/>
      <c r="C226" s="1049"/>
      <c r="D226" s="1049"/>
      <c r="E226" s="1049"/>
      <c r="F226" s="105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8"/>
      <c r="B227" s="1049"/>
      <c r="C227" s="1049"/>
      <c r="D227" s="1049"/>
      <c r="E227" s="1049"/>
      <c r="F227" s="105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8"/>
      <c r="B231" s="1049"/>
      <c r="C231" s="1049"/>
      <c r="D231" s="1049"/>
      <c r="E231" s="1049"/>
      <c r="F231" s="105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8"/>
      <c r="B232" s="1049"/>
      <c r="C232" s="1049"/>
      <c r="D232" s="1049"/>
      <c r="E232" s="1049"/>
      <c r="F232" s="105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8"/>
      <c r="B233" s="1049"/>
      <c r="C233" s="1049"/>
      <c r="D233" s="1049"/>
      <c r="E233" s="1049"/>
      <c r="F233" s="105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8"/>
      <c r="B234" s="1049"/>
      <c r="C234" s="1049"/>
      <c r="D234" s="1049"/>
      <c r="E234" s="1049"/>
      <c r="F234" s="105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8"/>
      <c r="B235" s="1049"/>
      <c r="C235" s="1049"/>
      <c r="D235" s="1049"/>
      <c r="E235" s="1049"/>
      <c r="F235" s="105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8"/>
      <c r="B236" s="1049"/>
      <c r="C236" s="1049"/>
      <c r="D236" s="1049"/>
      <c r="E236" s="1049"/>
      <c r="F236" s="105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8"/>
      <c r="B237" s="1049"/>
      <c r="C237" s="1049"/>
      <c r="D237" s="1049"/>
      <c r="E237" s="1049"/>
      <c r="F237" s="105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8"/>
      <c r="B238" s="1049"/>
      <c r="C238" s="1049"/>
      <c r="D238" s="1049"/>
      <c r="E238" s="1049"/>
      <c r="F238" s="105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8"/>
      <c r="B239" s="1049"/>
      <c r="C239" s="1049"/>
      <c r="D239" s="1049"/>
      <c r="E239" s="1049"/>
      <c r="F239" s="105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8"/>
      <c r="B240" s="1049"/>
      <c r="C240" s="1049"/>
      <c r="D240" s="1049"/>
      <c r="E240" s="1049"/>
      <c r="F240" s="105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8"/>
      <c r="B244" s="1049"/>
      <c r="C244" s="1049"/>
      <c r="D244" s="1049"/>
      <c r="E244" s="1049"/>
      <c r="F244" s="105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8"/>
      <c r="B245" s="1049"/>
      <c r="C245" s="1049"/>
      <c r="D245" s="1049"/>
      <c r="E245" s="1049"/>
      <c r="F245" s="105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8"/>
      <c r="B246" s="1049"/>
      <c r="C246" s="1049"/>
      <c r="D246" s="1049"/>
      <c r="E246" s="1049"/>
      <c r="F246" s="105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8"/>
      <c r="B247" s="1049"/>
      <c r="C247" s="1049"/>
      <c r="D247" s="1049"/>
      <c r="E247" s="1049"/>
      <c r="F247" s="105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8"/>
      <c r="B248" s="1049"/>
      <c r="C248" s="1049"/>
      <c r="D248" s="1049"/>
      <c r="E248" s="1049"/>
      <c r="F248" s="105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8"/>
      <c r="B249" s="1049"/>
      <c r="C249" s="1049"/>
      <c r="D249" s="1049"/>
      <c r="E249" s="1049"/>
      <c r="F249" s="105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8"/>
      <c r="B250" s="1049"/>
      <c r="C250" s="1049"/>
      <c r="D250" s="1049"/>
      <c r="E250" s="1049"/>
      <c r="F250" s="105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8"/>
      <c r="B251" s="1049"/>
      <c r="C251" s="1049"/>
      <c r="D251" s="1049"/>
      <c r="E251" s="1049"/>
      <c r="F251" s="105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8"/>
      <c r="B252" s="1049"/>
      <c r="C252" s="1049"/>
      <c r="D252" s="1049"/>
      <c r="E252" s="1049"/>
      <c r="F252" s="105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8"/>
      <c r="B253" s="1049"/>
      <c r="C253" s="1049"/>
      <c r="D253" s="1049"/>
      <c r="E253" s="1049"/>
      <c r="F253" s="105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8"/>
      <c r="B257" s="1049"/>
      <c r="C257" s="1049"/>
      <c r="D257" s="1049"/>
      <c r="E257" s="1049"/>
      <c r="F257" s="105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8"/>
      <c r="B258" s="1049"/>
      <c r="C258" s="1049"/>
      <c r="D258" s="1049"/>
      <c r="E258" s="1049"/>
      <c r="F258" s="105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8"/>
      <c r="B259" s="1049"/>
      <c r="C259" s="1049"/>
      <c r="D259" s="1049"/>
      <c r="E259" s="1049"/>
      <c r="F259" s="105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8"/>
      <c r="B260" s="1049"/>
      <c r="C260" s="1049"/>
      <c r="D260" s="1049"/>
      <c r="E260" s="1049"/>
      <c r="F260" s="105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8"/>
      <c r="B261" s="1049"/>
      <c r="C261" s="1049"/>
      <c r="D261" s="1049"/>
      <c r="E261" s="1049"/>
      <c r="F261" s="105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8"/>
      <c r="B262" s="1049"/>
      <c r="C262" s="1049"/>
      <c r="D262" s="1049"/>
      <c r="E262" s="1049"/>
      <c r="F262" s="105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8"/>
      <c r="B263" s="1049"/>
      <c r="C263" s="1049"/>
      <c r="D263" s="1049"/>
      <c r="E263" s="1049"/>
      <c r="F263" s="105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8"/>
      <c r="B264" s="1049"/>
      <c r="C264" s="1049"/>
      <c r="D264" s="1049"/>
      <c r="E264" s="1049"/>
      <c r="F264" s="105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8">
        <v>1</v>
      </c>
      <c r="B4" s="106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8">
        <v>1</v>
      </c>
      <c r="B37" s="106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8">
        <v>1</v>
      </c>
      <c r="B70" s="106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8">
        <v>1</v>
      </c>
      <c r="B103" s="106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8">
        <v>1</v>
      </c>
      <c r="B136" s="106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8">
        <v>1</v>
      </c>
      <c r="B169" s="106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8">
        <v>1</v>
      </c>
      <c r="B202" s="106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8">
        <v>1</v>
      </c>
      <c r="B235" s="106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8">
        <v>1</v>
      </c>
      <c r="B268" s="106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8">
        <v>1</v>
      </c>
      <c r="B301" s="106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8">
        <v>1</v>
      </c>
      <c r="B334" s="106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8">
        <v>1</v>
      </c>
      <c r="B367" s="106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8">
        <v>1</v>
      </c>
      <c r="B400" s="106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8">
        <v>1</v>
      </c>
      <c r="B433" s="106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8">
        <v>1</v>
      </c>
      <c r="B466" s="106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8">
        <v>1</v>
      </c>
      <c r="B499" s="106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8">
        <v>1</v>
      </c>
      <c r="B532" s="106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8">
        <v>1</v>
      </c>
      <c r="B565" s="106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8">
        <v>1</v>
      </c>
      <c r="B598" s="106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8">
        <v>1</v>
      </c>
      <c r="B631" s="106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8">
        <v>1</v>
      </c>
      <c r="B664" s="106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8">
        <v>1</v>
      </c>
      <c r="B697" s="106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8">
        <v>1</v>
      </c>
      <c r="B730" s="106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8">
        <v>1</v>
      </c>
      <c r="B763" s="106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8">
        <v>1</v>
      </c>
      <c r="B796" s="106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8">
        <v>1</v>
      </c>
      <c r="B829" s="106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8">
        <v>1</v>
      </c>
      <c r="B862" s="106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8">
        <v>1</v>
      </c>
      <c r="B895" s="106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8">
        <v>1</v>
      </c>
      <c r="B928" s="106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8">
        <v>1</v>
      </c>
      <c r="B961" s="106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8">
        <v>1</v>
      </c>
      <c r="B994" s="106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8">
        <v>1</v>
      </c>
      <c r="B1027" s="106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8">
        <v>1</v>
      </c>
      <c r="B1060" s="106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8">
        <v>1</v>
      </c>
      <c r="B1093" s="106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8">
        <v>1</v>
      </c>
      <c r="B1126" s="106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8">
        <v>1</v>
      </c>
      <c r="B1159" s="106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8">
        <v>1</v>
      </c>
      <c r="B1192" s="106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8">
        <v>1</v>
      </c>
      <c r="B1225" s="106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8">
        <v>1</v>
      </c>
      <c r="B1258" s="106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8">
        <v>1</v>
      </c>
      <c r="B1291" s="106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2020-09-28T01:18:28Z</cp:lastPrinted>
  <dcterms:created xsi:type="dcterms:W3CDTF">2012-03-13T00:50:25Z</dcterms:created>
  <dcterms:modified xsi:type="dcterms:W3CDTF">2020-10-05T02:36:21Z</dcterms:modified>
</cp:coreProperties>
</file>