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<sst xmlns="http://schemas.openxmlformats.org/spreadsheetml/2006/main" count="2976" uniqueCount="668">
  <si>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</si>
  <si>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</si>
  <si>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</si>
  <si>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</si>
  <si>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</si>
  <si>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</si>
  <si>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</si>
  <si>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</si>
  <si>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</si>
  <si>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</si>
  <si>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</si>
  <si>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</si>
  <si>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</si>
  <si>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</si>
  <si>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</si>
  <si>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</si>
  <si>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</si>
  <si>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</si>
  <si>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</si>
  <si>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</si>
  <si>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</si>
  <si>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</si>
  <si>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</si>
  <si>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</si>
  <si>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</si>
  <si>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</si>
  <si>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</si>
  <si>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</si>
  <si>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</si>
  <si>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</si>
  <si>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</si>
  <si>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</si>
  <si>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</si>
  <si>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</si>
  <si>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</si>
  <si>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</si>
  <si>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</si>
  <si>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</si>
  <si>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</si>
  <si>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</si>
  <si>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</si>
  <si>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</si>
  <si>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</si>
  <si>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</si>
  <si>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</si>
  <si>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</si>
  <si>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</si>
  <si>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</si>
  <si>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</si>
  <si>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</si>
  <si>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</si>
  <si>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</si>
  <si>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</si>
  <si>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</si>
  <si>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</si>
  <si>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</si>
  <si>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</si>
  <si>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</si>
  <si>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</si>
  <si>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</si>
  <si>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</si>
  <si>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</si>
  <si>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</si>
  <si>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</si>
  <si>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</si>
  <si>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</si>
  <si>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</si>
  <si>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</si>
  <si>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</si>
  <si>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</si>
  <si>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</si>
  <si>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</si>
  <si>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</si>
  <si>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</si>
  <si>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</si>
  <si>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</si>
  <si>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</si>
  <si>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</si>
  <si>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</si>
  <si>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</si>
  <si>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</si>
  <si>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</si>
  <si>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</si>
  <si>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</si>
  <si>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</si>
  <si>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</si>
  <si>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</si>
  <si>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</si>
  <si>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</si>
  <si>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</si>
  <si>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</si>
  <si>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</si>
  <si>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</si>
  <si>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</si>
  <si>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</si>
  <si>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</si>
  <si>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</si>
  <si>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</si>
  <si>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</si>
  <si>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</si>
  <si>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</si>
  <si>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</si>
  <si>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</si>
  <si>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</si>
  <si>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</si>
  <si>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</si>
  <si>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</si>
  <si>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</si>
  <si>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</si>
  <si>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</si>
  <si>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</si>
  <si>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</si>
  <si>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</si>
  <si>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</si>
  <si>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</si>
  <si>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</si>
  <si>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</si>
  <si>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</si>
  <si>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</si>
  <si>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</si>
  <si>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</si>
  <si>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</si>
  <si>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</si>
  <si>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</si>
  <si>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</si>
  <si>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</si>
  <si>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</si>
  <si>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</si>
  <si>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</si>
  <si>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</si>
  <si>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</si>
  <si>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</si>
  <si>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</si>
  <si>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</si>
  <si>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</si>
  <si>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</si>
  <si>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</si>
  <si>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</si>
  <si>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</si>
  <si>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</si>
  <si>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</si>
  <si>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</si>
  <si>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</si>
  <si>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</si>
  <si>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</si>
  <si>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</si>
  <si>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</si>
  <si>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</si>
  <si>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</si>
  <si>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</si>
  <si>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</si>
  <si>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</si>
  <si>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</si>
  <si>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</si>
  <si>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</si>
  <si>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</si>
  <si>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</si>
  <si>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</si>
  <si>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</si>
  <si>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</si>
  <si>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</si>
  <si>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</si>
  <si>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</si>
  <si>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</si>
  <si>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</si>
  <si>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</si>
  <si>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</si>
  <si>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</si>
  <si>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</si>
  <si>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</si>
  <si>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</si>
  <si>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</si>
  <si>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</si>
  <si>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</si>
  <si>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</si>
  <si>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</si>
  <si>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</si>
  <si>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</si>
  <si>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</si>
  <si>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</si>
  <si>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</si>
  <si>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</si>
  <si>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</si>
  <si>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</si>
  <si>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</si>
  <si>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</si>
  <si>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</si>
  <si>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</si>
  <si>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</si>
  <si>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</si>
  <si>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</si>
  <si>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</si>
  <si>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</si>
  <si>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</si>
  <si>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</si>
  <si>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</si>
  <si>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</si>
  <si>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</si>
  <si>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</si>
  <si>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</si>
  <si>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</si>
  <si>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</si>
  <si>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</si>
  <si>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</si>
  <si>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</si>
  <si>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</si>
  <si>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</si>
  <si>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</si>
  <si>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</si>
  <si>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</si>
  <si>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</si>
  <si>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</si>
  <si>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</si>
  <si>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</si>
  <si>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</si>
  <si>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</si>
  <si>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</si>
  <si>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</si>
  <si>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</si>
  <si>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</si>
  <si>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</si>
  <si>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</si>
  <si>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</si>
  <si>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</si>
  <si>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</si>
  <si>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</si>
  <si>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</si>
  <si>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</si>
  <si>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</si>
  <si>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</si>
  <si>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</si>
  <si>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</si>
  <si>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</si>
  <si>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</si>
  <si>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</si>
  <si>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</si>
  <si>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</si>
  <si>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</si>
  <si>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</si>
  <si>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</si>
  <si>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</si>
  <si>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</si>
  <si>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</si>
  <si>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</si>
  <si>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</si>
  <si>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</si>
  <si>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</si>
  <si>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</si>
  <si>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</si>
  <si>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</si>
  <si>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</si>
  <si>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</si>
  <si>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</si>
  <si>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</si>
  <si>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</si>
  <si>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</si>
  <si>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</si>
  <si>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</si>
  <si>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</si>
  <si>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</si>
  <si>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</si>
  <si>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</si>
  <si>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</si>
  <si>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</si>
  <si>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</si>
  <si>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</si>
  <si>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</si>
  <si>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</si>
  <si>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</si>
  <si>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</si>
  <si>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</si>
  <si>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</si>
  <si>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</si>
  <si>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</si>
  <si>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</si>
  <si>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</si>
  <si>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</si>
  <si>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</si>
  <si>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</si>
  <si>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</si>
  <si>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</si>
  <si>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</si>
  <si>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</si>
  <si>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</si>
  <si>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</si>
  <si>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</si>
  <si>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</si>
  <si>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</si>
  <si>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</si>
  <si>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</si>
  <si>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</si>
  <si>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</si>
  <si>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</si>
  <si>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</si>
  <si>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</si>
  <si>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</si>
  <si>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</si>
  <si>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</si>
  <si>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</si>
  <si>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</si>
  <si>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</si>
  <si>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</si>
  <si>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</si>
  <si>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</si>
  <si>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</si>
  <si>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</si>
  <si>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</si>
  <si>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</si>
  <si>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</si>
  <si>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</si>
  <si>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</si>
  <si>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</si>
  <si>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</si>
  <si>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</si>
  <si>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</si>
  <si>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</si>
  <si>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</si>
  <si>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</si>
  <si>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</si>
  <si>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</si>
  <si>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</si>
  <si>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</si>
  <si>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</si>
  <si>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</si>
  <si>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</si>
  <si>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</si>
  <si>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</si>
  <si>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</si>
  <si>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</si>
  <si>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</si>
  <si>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</si>
  <si>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</si>
  <si>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</si>
  <si>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</si>
  <si>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</si>
  <si>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</si>
  <si>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</si>
  <si>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</si>
  <si>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</si>
  <si>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</si>
  <si>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</si>
  <si>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</si>
  <si>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</si>
  <si>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</si>
  <si>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</si>
  <si>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</si>
  <si>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</si>
  <si>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</si>
  <si>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</si>
  <si>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</si>
  <si>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</si>
  <si>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</si>
  <si>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</si>
  <si>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</si>
  <si>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</si>
  <si>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</si>
  <si>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</si>
  <si>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</si>
  <si>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</si>
  <si>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</si>
  <si>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</si>
  <si>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</si>
  <si>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</si>
  <si>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</si>
  <si>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</si>
  <si>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</si>
  <si>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</si>
  <si>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</si>
  <si>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</si>
  <si>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</si>
  <si>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</si>
  <si>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</si>
  <si>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</si>
  <si>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</si>
  <si>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</si>
  <si>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</si>
  <si>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</si>
  <si>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</si>
  <si>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</si>
  <si>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</si>
  <si>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</si>
  <si>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</si>
  <si>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</si>
  <si>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</si>
  <si>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</si>
  <si>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</si>
  <si>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</si>
  <si>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</si>
  <si>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</si>
  <si>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</si>
  <si>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</si>
  <si>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</si>
  <si>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</si>
  <si>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</si>
  <si>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</si>
  <si>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</si>
  <si>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</si>
  <si>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</si>
  <si>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</si>
  <si>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</si>
  <si>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</si>
  <si>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</si>
  <si>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</si>
  <si>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</si>
  <si>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</si>
  <si>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</si>
  <si>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</si>
  <si>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</si>
  <si>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</si>
  <si>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</si>
  <si>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</si>
  <si>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</si>
  <si>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</si>
  <si>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</si>
  <si>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</si>
  <si>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</si>
  <si>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</si>
  <si>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</si>
  <si>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</si>
  <si>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</si>
  <si>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</si>
  <si>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</si>
  <si>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</si>
  <si>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</si>
  <si>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</si>
  <si>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</si>
  <si>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</si>
  <si>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</si>
  <si>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</si>
  <si>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</si>
  <si>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</si>
  <si>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</si>
  <si>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</si>
  <si>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</si>
  <si>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</si>
  <si>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</si>
  <si>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</si>
  <si>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</si>
  <si>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</si>
  <si>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</si>
  <si>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</si>
  <si>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</si>
  <si>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</si>
  <si>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</si>
  <si>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</si>
  <si>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</si>
  <si>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</si>
  <si>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</si>
  <si>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</si>
  <si>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</si>
  <si>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</si>
  <si>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</si>
  <si>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</si>
  <si>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</si>
  <si>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</si>
  <si>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</si>
  <si>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</si>
  <si>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</si>
  <si>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</si>
  <si>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</si>
  <si>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</si>
  <si>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</si>
  <si>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</si>
  <si>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</si>
  <si>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</si>
  <si>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</si>
  <si>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</si>
  <si>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</si>
  <si>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</si>
  <si>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</si>
  <si>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</si>
  <si>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</si>
  <si>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</si>
  <si>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</si>
  <si>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</si>
  <si>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</si>
  <si>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</si>
  <si>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</si>
  <si>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</si>
  <si>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</si>
  <si>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</si>
  <si>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</si>
  <si>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</si>
  <si>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</si>
  <si>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</si>
  <si>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</si>
  <si>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</si>
  <si>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</si>
  <si>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</si>
  <si>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</si>
  <si>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</si>
  <si>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</si>
  <si>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</si>
  <si>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</si>
  <si>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</si>
  <si>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</si>
  <si>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</si>
  <si>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</si>
  <si>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</si>
  <si>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</si>
  <si>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</si>
  <si>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</si>
  <si>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</si>
  <si>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</si>
  <si>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</si>
  <si>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</si>
  <si>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</si>
  <si>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</si>
  <si>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</si>
  <si>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</si>
  <si>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</si>
  <si>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</si>
  <si>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</si>
  <si>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</si>
  <si>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</si>
  <si>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</si>
  <si>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</si>
  <si>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</si>
  <si>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</si>
  <si>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</si>
  <si>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</si>
  <si>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</si>
  <si>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</si>
  <si>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</si>
  <si>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</si>
  <si>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</si>
  <si>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</si>
  <si>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</si>
  <si>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</si>
  <si>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</si>
  <si>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</si>
  <si>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</si>
  <si>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</si>
  <si>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</si>
  <si>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</si>
  <si>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</si>
  <si>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</si>
  <si>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</si>
  <si>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</si>
  <si>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</si>
  <si>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</si>
  <si>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</si>
  <si>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</si>
  <si>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</si>
  <si>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</si>
  <si>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</si>
  <si>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</si>
  <si>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</si>
  <si>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</si>
  <si>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</si>
  <si>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</si>
  <si>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</si>
  <si>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</si>
  <si>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</si>
  <si>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</si>
  <si>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</si>
  <si>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</si>
  <si>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</si>
  <si>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</si>
  <si>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</si>
  <si>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</si>
  <si>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生活環境研究</t>
    <phoneticPr fontId="5"/>
  </si>
  <si>
    <t>国立保健医療科学院</t>
    <phoneticPr fontId="5"/>
  </si>
  <si>
    <t>総務部会計課</t>
    <phoneticPr fontId="5"/>
  </si>
  <si>
    <t>新津　幸義</t>
    <rPh sb="0" eb="2">
      <t>ニイツ</t>
    </rPh>
    <rPh sb="3" eb="5">
      <t>ユキヨシ</t>
    </rPh>
    <phoneticPr fontId="5"/>
  </si>
  <si>
    <t>○</t>
  </si>
  <si>
    <t>水道法第２条（水道事業体等への技術的支援等）
水道施設の技術的基準を定める省令第５条
（浄水施設に関する要件の確保）</t>
    <phoneticPr fontId="5"/>
  </si>
  <si>
    <t>水道行政における技術開発、浄水処理技術の性能向上を図るとともに、また水道水中の放射性物質の低減方策を提示し、さらに水・衛生分野における国際的な協力手法について調査研究を行う。これらの成果を水道事業体技術職員等を対象とした教育訓練及び研修に活用し、全国の水道関係技術者等の資質向上および技術的、人的支援を図る。</t>
    <phoneticPr fontId="5"/>
  </si>
  <si>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性物質の検査実施地域、対象項目、採水場所、検査頻度、精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t>
    <phoneticPr fontId="5"/>
  </si>
  <si>
    <t>-</t>
  </si>
  <si>
    <t>試験研究費</t>
    <rPh sb="0" eb="2">
      <t>シケン</t>
    </rPh>
    <rPh sb="2" eb="5">
      <t>ケンキュウヒ</t>
    </rPh>
    <phoneticPr fontId="5"/>
  </si>
  <si>
    <t>科学院が毎年行っている研究課題評価で3.5点以上を目標とする。</t>
    <phoneticPr fontId="5"/>
  </si>
  <si>
    <t>生活環境研究に係る研究課題評価の点数</t>
    <phoneticPr fontId="5"/>
  </si>
  <si>
    <t>点</t>
    <rPh sb="0" eb="1">
      <t>テン</t>
    </rPh>
    <phoneticPr fontId="5"/>
  </si>
  <si>
    <t>１．持続可能な浄水処理技術評価研究事業
　（論文、学会発表、水道工学研修における特別研究課題、報告書の件数の合計）</t>
    <phoneticPr fontId="5"/>
  </si>
  <si>
    <t>件</t>
    <rPh sb="0" eb="1">
      <t>ケン</t>
    </rPh>
    <phoneticPr fontId="5"/>
  </si>
  <si>
    <t>３．水・衛生分野の国際協力手法に関する調査研究事業
　（会議、ワークショップ、研修の数の合計）</t>
    <phoneticPr fontId="5"/>
  </si>
  <si>
    <t>１．持続可能な浄水処理技術評価研究事業
X：　執行額／Y：論文、学会発表、特別研究課題数、報告書数の合計　　　　　　　　　　　　　</t>
    <phoneticPr fontId="5"/>
  </si>
  <si>
    <t>円</t>
    <rPh sb="0" eb="1">
      <t>エン</t>
    </rPh>
    <phoneticPr fontId="5"/>
  </si>
  <si>
    <t>　　X/Y</t>
  </si>
  <si>
    <t>5,218,127円/8件</t>
    <rPh sb="9" eb="10">
      <t>エン</t>
    </rPh>
    <rPh sb="12" eb="13">
      <t>ケン</t>
    </rPh>
    <phoneticPr fontId="5"/>
  </si>
  <si>
    <t>5,225,913円/9件</t>
    <rPh sb="9" eb="10">
      <t>エン</t>
    </rPh>
    <rPh sb="12" eb="13">
      <t>ケン</t>
    </rPh>
    <phoneticPr fontId="5"/>
  </si>
  <si>
    <t>２．水道水中の放射性物質の低減方策に関する調査研究
X：　執行額／Y：論文、学会発表、特別研究課題数、報告書数の合計　　　　</t>
    <phoneticPr fontId="5"/>
  </si>
  <si>
    <t>3,272,695円/2件</t>
    <rPh sb="9" eb="10">
      <t>エン</t>
    </rPh>
    <rPh sb="12" eb="13">
      <t>ケン</t>
    </rPh>
    <phoneticPr fontId="5"/>
  </si>
  <si>
    <t>3,283,971円/3件</t>
    <rPh sb="9" eb="10">
      <t>エン</t>
    </rPh>
    <rPh sb="12" eb="13">
      <t>ケン</t>
    </rPh>
    <phoneticPr fontId="5"/>
  </si>
  <si>
    <t>３．水・衛生分野の国際協力手法に関する調査研究事業
X：　執行額／Y：会議、ワークショップ、研修の数の合計　　　　　　　　　　</t>
    <phoneticPr fontId="5"/>
  </si>
  <si>
    <t>503,963円
/4件</t>
    <rPh sb="7" eb="8">
      <t>エン</t>
    </rPh>
    <rPh sb="11" eb="12">
      <t>ケン</t>
    </rPh>
    <phoneticPr fontId="5"/>
  </si>
  <si>
    <t>503,966円
/3件</t>
    <rPh sb="7" eb="8">
      <t>エン</t>
    </rPh>
    <rPh sb="11" eb="12">
      <t>ケン</t>
    </rPh>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</si>
  <si>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</si>
  <si>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</si>
  <si>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</si>
  <si>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平均3.5点以上</t>
    <rPh sb="0" eb="2">
      <t>ヘイキン</t>
    </rPh>
    <rPh sb="5" eb="6">
      <t>テン</t>
    </rPh>
    <rPh sb="6" eb="8">
      <t>イジョウ</t>
    </rPh>
    <phoneticPr fontId="5"/>
  </si>
  <si>
    <t>国立保健医療科学院で保有する浄水処理実験プラント及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線物質の検査実施地域、対象項目、採水場所、検査頻度、制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
本事業により、生活環境分野に関連する調査研究を行い研修等に反映させることにより、国立保健医療科学院の目的の達成に資するもの。</t>
    <phoneticPr fontId="5"/>
  </si>
  <si>
    <t>無</t>
  </si>
  <si>
    <t>‐</t>
  </si>
  <si>
    <t>水道行政における技術開発、浄水処理技術の性能向上を図るとともに、また水道水中の放射性物質の低減方策を提示し、さらに水・衛生分野における国際的な協力手法についての調査研究であり、広く国民のニーズがあり、国費を投入しなければ事業目的が達成できない。</t>
    <phoneticPr fontId="5"/>
  </si>
  <si>
    <t>各地の水道事業体との連携、国の基準の見直し、国際機関との情報交換等を含む事業であり、国が実施すべき事業である。</t>
    <phoneticPr fontId="5"/>
  </si>
  <si>
    <t>水道の安全性向上のため、国の試験研究機関として適正な成果を確保するという政策目的達成に向けて、優先度の高い事業である。</t>
    <phoneticPr fontId="5"/>
  </si>
  <si>
    <t>概ね妥当である。</t>
    <phoneticPr fontId="5"/>
  </si>
  <si>
    <t>事業の適切な遂行に必要な経費に限定している。</t>
    <phoneticPr fontId="5"/>
  </si>
  <si>
    <t>両面コピーの活用やペーパーレス化の促進を行っている。</t>
    <phoneticPr fontId="5"/>
  </si>
  <si>
    <t>活動実績は概ね見込みに見合ったものとなっている。</t>
    <phoneticPr fontId="5"/>
  </si>
  <si>
    <t>国の水道に関する研究・研修施設は当院のみであり、実験・国内研修・JICA研修にも活用され、有効に利用されている。</t>
    <phoneticPr fontId="5"/>
  </si>
  <si>
    <t>短期研修経費</t>
    <phoneticPr fontId="5"/>
  </si>
  <si>
    <t>専門・研究課程教育費</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</si>
  <si>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生活環境研究：国立保健医療科学院において行う研修に資する水・衛生分野の調査研究の実施</t>
    <phoneticPr fontId="5"/>
  </si>
  <si>
    <t>１．持続可能な浄水処理技術評価研究事業
原水水質の変動や老朽化を踏まえた技術的な知見を提供することは水道事業のレベル維持のために有益である。論文、学会発表、報告書に加え、水道工学研修における特別研究課題においても検討を行っており、有効に活用されている。平成30年には水道法が改正され、取組の目指すべき方向性として「水道の基盤強化」が示され、水道水質管理水準の向上や、小規模な事業体でも安全な水を確保することのできる技術の開発、基盤強化が必要となっている。今後もより重点的に実施することが必要と考えられる。
２．水道水中の放射性物質の低減方策に関する調査研究及び教育訓練事業　
水道水中の放射性物質の低減方策を提示し、将来予測を行っている。学会発表に加え、帰還地域の相談員支援への研修や資料等へも反映させている。依然として国民の環境水や水道水への不安があり、今後も科学的知見を集積する必要がある。
３．水・衛生分野の国際協力手法に関する調査研究事業　
本事業は、水と衛生に関する拡大パートナーシップ・イニシアティブ等に示された、国としての優先度の高い内容である。WHO総会においても水と衛生問題への関与を一層強めることが決議された重要議題であり、WHO本部や西太平洋地域事務局等と連携し、今後一層国際会議における情報提供や研修への研究成果反映を図り、推進すべき内容である。WHOへの情報提供により、WHOの報告書、Q&amp;A作成にも貢献し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</si>
  <si>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また、外部委員による研究課題評価の結果を受けて、研究内容の方向性等について更なる改善を図っている。研究の進行に高い評価を得ているが、研究課題の重点的な実施を図ると共に、学会発表や論文発表などに一層努める。</t>
    <phoneticPr fontId="5"/>
  </si>
  <si>
    <t>603</t>
    <phoneticPr fontId="5"/>
  </si>
  <si>
    <t>894</t>
    <phoneticPr fontId="5"/>
  </si>
  <si>
    <t>872</t>
    <phoneticPr fontId="5"/>
  </si>
  <si>
    <t>916</t>
    <phoneticPr fontId="5"/>
  </si>
  <si>
    <t>904</t>
    <phoneticPr fontId="5"/>
  </si>
  <si>
    <t>786</t>
    <phoneticPr fontId="5"/>
  </si>
  <si>
    <t>875</t>
    <phoneticPr fontId="5"/>
  </si>
  <si>
    <t>-</t>
    <phoneticPr fontId="5"/>
  </si>
  <si>
    <t>・平成24年3月5日付け健水発０３０５第１号水道課長通知「水道水中の放射性物質に係る管理目標値の設定等について」
・平成30年12月12日水道法改正（水道事業の運営基盤強化の推進）</t>
    <phoneticPr fontId="5"/>
  </si>
  <si>
    <t>令和元年度　研究課題評価報告書</t>
    <rPh sb="0" eb="2">
      <t>レイワ</t>
    </rPh>
    <rPh sb="2" eb="3">
      <t>ガン</t>
    </rPh>
    <phoneticPr fontId="5"/>
  </si>
  <si>
    <t>２．水道水中の放射性物質の低減方策に関する調査研究及び教育訓練事業
（論文、学会発表、水道工学研修における講義、特別研究課題、報告書の件数の合計）</t>
    <rPh sb="53" eb="55">
      <t>コウギ</t>
    </rPh>
    <phoneticPr fontId="5"/>
  </si>
  <si>
    <t>514,000円
/3件</t>
    <phoneticPr fontId="5"/>
  </si>
  <si>
    <t>5,226,000円
/5件</t>
    <phoneticPr fontId="5"/>
  </si>
  <si>
    <t>3,348,000円
/2件</t>
    <phoneticPr fontId="5"/>
  </si>
  <si>
    <t>-</t>
    <phoneticPr fontId="5"/>
  </si>
  <si>
    <t>R1は集計中だがH30は目標を達成している。</t>
    <phoneticPr fontId="5"/>
  </si>
  <si>
    <t>株式会社池田理化</t>
    <rPh sb="0" eb="4">
      <t>カブシキガイシャ</t>
    </rPh>
    <rPh sb="4" eb="6">
      <t>イケダ</t>
    </rPh>
    <rPh sb="6" eb="8">
      <t>リカ</t>
    </rPh>
    <phoneticPr fontId="5"/>
  </si>
  <si>
    <t>超純水装置修理</t>
    <rPh sb="5" eb="7">
      <t>シュウリ</t>
    </rPh>
    <phoneticPr fontId="5"/>
  </si>
  <si>
    <t>A.日立キャピタル株式会社</t>
    <phoneticPr fontId="5"/>
  </si>
  <si>
    <t>賃貸借</t>
    <phoneticPr fontId="5"/>
  </si>
  <si>
    <t>日立キャピタル株式会社</t>
  </si>
  <si>
    <t>株式会社紀伊国屋書店</t>
    <phoneticPr fontId="5"/>
  </si>
  <si>
    <t>B.株式会社池田理化</t>
    <phoneticPr fontId="5"/>
  </si>
  <si>
    <t>株式会社チヨダサイエンス</t>
    <phoneticPr fontId="5"/>
  </si>
  <si>
    <t>備品</t>
    <rPh sb="0" eb="2">
      <t>ビヒン</t>
    </rPh>
    <phoneticPr fontId="5"/>
  </si>
  <si>
    <t>島津サイエンス東日本株式会社</t>
    <phoneticPr fontId="5"/>
  </si>
  <si>
    <t>理科研株式会社</t>
    <phoneticPr fontId="5"/>
  </si>
  <si>
    <t>株式会社サンメディア</t>
    <phoneticPr fontId="5"/>
  </si>
  <si>
    <t xml:space="preserve">株式会社竹宝商会 </t>
    <phoneticPr fontId="5"/>
  </si>
  <si>
    <t>アズサイエンス株式会社</t>
    <phoneticPr fontId="5"/>
  </si>
  <si>
    <t xml:space="preserve">株式会社三省堂書店 </t>
    <phoneticPr fontId="5"/>
  </si>
  <si>
    <t>株式会社丸善ジュンク堂書店</t>
    <phoneticPr fontId="5"/>
  </si>
  <si>
    <t>-</t>
    <phoneticPr fontId="5"/>
  </si>
  <si>
    <t>3,365,537円/2件</t>
    <phoneticPr fontId="5"/>
  </si>
  <si>
    <t>472,188円
/5件</t>
    <phoneticPr fontId="5"/>
  </si>
  <si>
    <t>5,198,714円/8件</t>
    <phoneticPr fontId="5"/>
  </si>
  <si>
    <t>-</t>
    <phoneticPr fontId="5"/>
  </si>
  <si>
    <t>ガスクロマトグラフ質量分析装置一式賃貸借</t>
    <rPh sb="9" eb="11">
      <t>シツリョウ</t>
    </rPh>
    <rPh sb="11" eb="13">
      <t>ブンセキ</t>
    </rPh>
    <rPh sb="13" eb="15">
      <t>ソウチ</t>
    </rPh>
    <rPh sb="15" eb="17">
      <t>イッシキ</t>
    </rPh>
    <rPh sb="17" eb="20">
      <t>チンタイシャク</t>
    </rPh>
    <phoneticPr fontId="5"/>
  </si>
  <si>
    <t>誘導結合プラズマ質量分析装置一式賃貸借</t>
    <phoneticPr fontId="5"/>
  </si>
  <si>
    <t>多機能超遠心機一式賃貸借</t>
    <phoneticPr fontId="5"/>
  </si>
  <si>
    <t>賃貸借</t>
  </si>
  <si>
    <t>検査機器賃貸借</t>
    <phoneticPr fontId="5"/>
  </si>
  <si>
    <t>備品費</t>
    <rPh sb="0" eb="2">
      <t>ビヒン</t>
    </rPh>
    <rPh sb="2" eb="3">
      <t>ヒ</t>
    </rPh>
    <phoneticPr fontId="5"/>
  </si>
  <si>
    <t>消耗品費</t>
    <phoneticPr fontId="5"/>
  </si>
  <si>
    <t>消耗品</t>
    <phoneticPr fontId="5"/>
  </si>
  <si>
    <t>-</t>
    <phoneticPr fontId="5"/>
  </si>
  <si>
    <t>-</t>
    <phoneticPr fontId="5"/>
  </si>
  <si>
    <t>有</t>
  </si>
  <si>
    <t>一般競争入札を実施して競争性の確保に努めた。
個々の契約が100万円未満のものについては、少額随意契約とした。
なお、一者応札となった案件に関しては、次回の調達の際に、応札条件の見直し等、競争性が確保されるよう検討したい。</t>
    <phoneticPr fontId="5"/>
  </si>
  <si>
    <t>高速冷却遠心機の購入</t>
    <rPh sb="0" eb="2">
      <t>コウソク</t>
    </rPh>
    <rPh sb="2" eb="4">
      <t>レイキャク</t>
    </rPh>
    <rPh sb="4" eb="7">
      <t>エンシンキ</t>
    </rPh>
    <rPh sb="8" eb="10">
      <t>コウニュウ</t>
    </rPh>
    <phoneticPr fontId="5"/>
  </si>
  <si>
    <t>ＰｒｏＱｕｅｓｔデータベース一式代</t>
    <rPh sb="14" eb="16">
      <t>イッシキ</t>
    </rPh>
    <rPh sb="16" eb="17">
      <t>ダイ</t>
    </rPh>
    <phoneticPr fontId="5"/>
  </si>
  <si>
    <t>冷凍冷蔵庫等の購入</t>
    <rPh sb="0" eb="2">
      <t>レイトウ</t>
    </rPh>
    <rPh sb="2" eb="5">
      <t>レイゾウコ</t>
    </rPh>
    <rPh sb="5" eb="6">
      <t>トウ</t>
    </rPh>
    <rPh sb="7" eb="9">
      <t>コウニュウ</t>
    </rPh>
    <phoneticPr fontId="5"/>
  </si>
  <si>
    <t>インキュベーター等の購入</t>
    <rPh sb="8" eb="9">
      <t>トウ</t>
    </rPh>
    <rPh sb="10" eb="12">
      <t>コウニュウ</t>
    </rPh>
    <phoneticPr fontId="5"/>
  </si>
  <si>
    <t>分光光度計等の購入</t>
    <rPh sb="0" eb="5">
      <t>ブンコウコウドケイ</t>
    </rPh>
    <rPh sb="5" eb="6">
      <t>トウ</t>
    </rPh>
    <rPh sb="7" eb="9">
      <t>コウニュウ</t>
    </rPh>
    <phoneticPr fontId="5"/>
  </si>
  <si>
    <t>コントロールユニット等の購入</t>
    <rPh sb="10" eb="11">
      <t>トウ</t>
    </rPh>
    <rPh sb="12" eb="14">
      <t>コウニュウ</t>
    </rPh>
    <phoneticPr fontId="5"/>
  </si>
  <si>
    <t>消耗品</t>
    <rPh sb="0" eb="3">
      <t>ショウモウヒン</t>
    </rPh>
    <phoneticPr fontId="5"/>
  </si>
  <si>
    <t>点検対象外</t>
    <rPh sb="0" eb="2">
      <t>テンケン</t>
    </rPh>
    <rPh sb="2" eb="5">
      <t>タイショウガイ</t>
    </rPh>
    <phoneticPr fontId="5"/>
  </si>
  <si>
    <t>生活環境研究を行い成果を水道事業体技術職員等を対象とした教育訓練及び研修に活用する事業であるが、一者応札となっている要因を分析し、改善を図ること。</t>
    <rPh sb="0" eb="2">
      <t>セイカツ</t>
    </rPh>
    <rPh sb="2" eb="4">
      <t>カンキョウ</t>
    </rPh>
    <rPh sb="4" eb="6">
      <t>ケンキュウ</t>
    </rPh>
    <rPh sb="7" eb="8">
      <t>オコナ</t>
    </rPh>
    <rPh sb="41" eb="43">
      <t>ジギョウ</t>
    </rPh>
    <phoneticPr fontId="5"/>
  </si>
  <si>
    <t>一者応札への対応については、公告期間を長くすることや入札説明会での説明を充実させるなどし、改善を図りつつ、適正な執行に努めていく。</t>
    <phoneticPr fontId="5"/>
  </si>
  <si>
    <t xml:space="preserve"> 新型コロナウイルス対策関連要望（事項要求）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</si>
</sst>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115844</xdr:colOff>
      <xdr:row>741</xdr:row>
      <xdr:rowOff>205946</xdr:rowOff>
    </xdr:from>
    <xdr:to>
      <xdr:col>48</xdr:col>
      <xdr:colOff>190145</xdr:colOff>
      <xdr:row>757</xdr:row>
      <xdr:rowOff>281485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78884" y="47988426"/>
          <a:ext cx="7381881" cy="5483654"/>
          <a:chOff x="819775" y="655820"/>
          <a:chExt cx="8312138" cy="3826095"/>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9</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生活環境研究</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7">
            <a:extLst>
              <a:ext uri="{FF2B5EF4-FFF2-40B4-BE49-F238E27FC236}">
                <a16:creationId xmlns:a16="http://schemas.microsoft.com/office/drawing/2014/main" id="{00000000-0008-0000-0000-000006000000}"/>
              </a:ext>
            </a:extLst>
          </xdr:cNvPr>
          <xdr:cNvSpPr txBox="1"/>
        </xdr:nvSpPr>
        <xdr:spPr>
          <a:xfrm>
            <a:off x="1168739" y="285910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(2</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ja-JP" altLang="en-US" sz="1600">
                <a:solidFill>
                  <a:sysClr val="windowText" lastClr="000000"/>
                </a:solidFill>
                <a:latin typeface="+mn-ea"/>
              </a:rPr>
              <a:t>１百万円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検査機器の賃貸借、点検、修理等</a:t>
            </a:r>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ja-JP" altLang="en-US" sz="1600">
                <a:solidFill>
                  <a:sysClr val="windowText" lastClr="000000"/>
                </a:solidFill>
                <a:latin typeface="+mn-ea"/>
              </a:rPr>
              <a:t>８百万円</a:t>
            </a:r>
          </a:p>
        </xdr:txBody>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942681" y="2882719"/>
            <a:ext cx="2999088"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一般競争契約（最低価格）等</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備品、消耗品等</a:t>
            </a: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78"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904</v>
      </c>
      <c r="AT2" s="218"/>
      <c r="AU2" s="218"/>
      <c r="AV2" s="51" t="str">
        <f>IF(AW2="", "", "-")</f>
        <v/>
      </c>
      <c r="AW2" s="405"/>
      <c r="AX2" s="405"/>
    </row>
    <row r="3" spans="1:50" ht="21" customHeight="1" thickBot="1" x14ac:dyDescent="0.2">
      <c r="A3" s="525" t="s">
        <v>428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560</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516</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563</v>
      </c>
      <c r="AF5" s="722"/>
      <c r="AG5" s="722"/>
      <c r="AH5" s="722"/>
      <c r="AI5" s="722"/>
      <c r="AJ5" s="722"/>
      <c r="AK5" s="722"/>
      <c r="AL5" s="722"/>
      <c r="AM5" s="722"/>
      <c r="AN5" s="722"/>
      <c r="AO5" s="722"/>
      <c r="AP5" s="723"/>
      <c r="AQ5" s="724" t="s">
        <v>564</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2" customHeight="1" x14ac:dyDescent="0.15">
      <c r="A7" s="831" t="s">
        <v>22</v>
      </c>
      <c r="B7" s="832"/>
      <c r="C7" s="832"/>
      <c r="D7" s="832"/>
      <c r="E7" s="832"/>
      <c r="F7" s="833"/>
      <c r="G7" s="834" t="s">
        <v>566</v>
      </c>
      <c r="H7" s="835"/>
      <c r="I7" s="835"/>
      <c r="J7" s="835"/>
      <c r="K7" s="835"/>
      <c r="L7" s="835"/>
      <c r="M7" s="835"/>
      <c r="N7" s="835"/>
      <c r="O7" s="835"/>
      <c r="P7" s="835"/>
      <c r="Q7" s="835"/>
      <c r="R7" s="835"/>
      <c r="S7" s="835"/>
      <c r="T7" s="835"/>
      <c r="U7" s="835"/>
      <c r="V7" s="835"/>
      <c r="W7" s="835"/>
      <c r="X7" s="836"/>
      <c r="Y7" s="403" t="s">
        <v>392</v>
      </c>
      <c r="Z7" s="300"/>
      <c r="AA7" s="300"/>
      <c r="AB7" s="300"/>
      <c r="AC7" s="300"/>
      <c r="AD7" s="404"/>
      <c r="AE7" s="391" t="s">
        <v>616</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1" t="s">
        <v>259</v>
      </c>
      <c r="B8" s="832"/>
      <c r="C8" s="832"/>
      <c r="D8" s="832"/>
      <c r="E8" s="832"/>
      <c r="F8" s="833"/>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567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568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9</v>
      </c>
      <c r="Q13" s="117"/>
      <c r="R13" s="117"/>
      <c r="S13" s="117"/>
      <c r="T13" s="117"/>
      <c r="U13" s="117"/>
      <c r="V13" s="118"/>
      <c r="W13" s="116">
        <v>9</v>
      </c>
      <c r="X13" s="117"/>
      <c r="Y13" s="117"/>
      <c r="Z13" s="117"/>
      <c r="AA13" s="117"/>
      <c r="AB13" s="117"/>
      <c r="AC13" s="118"/>
      <c r="AD13" s="116">
        <v>9</v>
      </c>
      <c r="AE13" s="117"/>
      <c r="AF13" s="117"/>
      <c r="AG13" s="117"/>
      <c r="AH13" s="117"/>
      <c r="AI13" s="117"/>
      <c r="AJ13" s="118"/>
      <c r="AK13" s="116">
        <v>9</v>
      </c>
      <c r="AL13" s="117"/>
      <c r="AM13" s="117"/>
      <c r="AN13" s="117"/>
      <c r="AO13" s="117"/>
      <c r="AP13" s="117"/>
      <c r="AQ13" s="118"/>
      <c r="AR13" s="113">
        <v>9</v>
      </c>
      <c r="AS13" s="114"/>
      <c r="AT13" s="114"/>
      <c r="AU13" s="114"/>
      <c r="AV13" s="114"/>
      <c r="AW13" s="114"/>
      <c r="AX13" s="402"/>
    </row>
    <row r="14" spans="1:50" ht="21" customHeight="1" x14ac:dyDescent="0.15">
      <c r="A14" s="146"/>
      <c r="B14" s="147"/>
      <c r="C14" s="147"/>
      <c r="D14" s="147"/>
      <c r="E14" s="147"/>
      <c r="F14" s="148"/>
      <c r="G14" s="749"/>
      <c r="H14" s="750"/>
      <c r="I14" s="577" t="s">
        <v>8</v>
      </c>
      <c r="J14" s="631"/>
      <c r="K14" s="631"/>
      <c r="L14" s="631"/>
      <c r="M14" s="631"/>
      <c r="N14" s="631"/>
      <c r="O14" s="632"/>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411</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1"/>
      <c r="H18" s="752"/>
      <c r="I18" s="739" t="s">
        <v>20</v>
      </c>
      <c r="J18" s="740"/>
      <c r="K18" s="740"/>
      <c r="L18" s="740"/>
      <c r="M18" s="740"/>
      <c r="N18" s="740"/>
      <c r="O18" s="741"/>
      <c r="P18" s="122">
        <f>SUM(P13:V17)</f>
        <v>9</v>
      </c>
      <c r="Q18" s="123"/>
      <c r="R18" s="123"/>
      <c r="S18" s="123"/>
      <c r="T18" s="123"/>
      <c r="U18" s="123"/>
      <c r="V18" s="124"/>
      <c r="W18" s="122">
        <f>SUM(W13:AC17)</f>
        <v>9</v>
      </c>
      <c r="X18" s="123"/>
      <c r="Y18" s="123"/>
      <c r="Z18" s="123"/>
      <c r="AA18" s="123"/>
      <c r="AB18" s="123"/>
      <c r="AC18" s="124"/>
      <c r="AD18" s="122">
        <f>SUM(AD13:AJ17)</f>
        <v>9</v>
      </c>
      <c r="AE18" s="123"/>
      <c r="AF18" s="123"/>
      <c r="AG18" s="123"/>
      <c r="AH18" s="123"/>
      <c r="AI18" s="123"/>
      <c r="AJ18" s="124"/>
      <c r="AK18" s="122">
        <f>SUM(AK13:AQ17)</f>
        <v>9</v>
      </c>
      <c r="AL18" s="123"/>
      <c r="AM18" s="123"/>
      <c r="AN18" s="123"/>
      <c r="AO18" s="123"/>
      <c r="AP18" s="123"/>
      <c r="AQ18" s="124"/>
      <c r="AR18" s="122">
        <f>SUM(AR13:AX17)</f>
        <v>9</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9</v>
      </c>
      <c r="Q19" s="117"/>
      <c r="R19" s="117"/>
      <c r="S19" s="117"/>
      <c r="T19" s="117"/>
      <c r="U19" s="117"/>
      <c r="V19" s="118"/>
      <c r="W19" s="116">
        <v>9</v>
      </c>
      <c r="X19" s="117"/>
      <c r="Y19" s="117"/>
      <c r="Z19" s="117"/>
      <c r="AA19" s="117"/>
      <c r="AB19" s="117"/>
      <c r="AC19" s="118"/>
      <c r="AD19" s="116">
        <v>9</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9</v>
      </c>
      <c r="Q23" s="114"/>
      <c r="R23" s="114"/>
      <c r="S23" s="114"/>
      <c r="T23" s="114"/>
      <c r="U23" s="114"/>
      <c r="V23" s="115"/>
      <c r="W23" s="113">
        <v>9</v>
      </c>
      <c r="X23" s="114"/>
      <c r="Y23" s="114"/>
      <c r="Z23" s="114"/>
      <c r="AA23" s="114"/>
      <c r="AB23" s="114"/>
      <c r="AC23" s="115"/>
      <c r="AD23" s="207" t="s">
        <v>667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9</v>
      </c>
      <c r="Q29" s="117"/>
      <c r="R29" s="117"/>
      <c r="S29" s="117"/>
      <c r="T29" s="117"/>
      <c r="U29" s="117"/>
      <c r="V29" s="118"/>
      <c r="W29" s="222">
        <f>AR13</f>
        <v>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8"/>
      <c r="I30" s="398"/>
      <c r="J30" s="398"/>
      <c r="K30" s="398"/>
      <c r="L30" s="398"/>
      <c r="M30" s="398"/>
      <c r="N30" s="398"/>
      <c r="O30" s="581"/>
      <c r="P30" s="580" t="s">
        <v>59</v>
      </c>
      <c r="Q30" s="398"/>
      <c r="R30" s="398"/>
      <c r="S30" s="398"/>
      <c r="T30" s="398"/>
      <c r="U30" s="398"/>
      <c r="V30" s="398"/>
      <c r="W30" s="398"/>
      <c r="X30" s="581"/>
      <c r="Y30" s="467"/>
      <c r="Z30" s="468"/>
      <c r="AA30" s="469"/>
      <c r="AB30" s="394" t="s">
        <v>11</v>
      </c>
      <c r="AC30" s="395"/>
      <c r="AD30" s="396"/>
      <c r="AE30" s="394" t="s">
        <v>395</v>
      </c>
      <c r="AF30" s="395"/>
      <c r="AG30" s="395"/>
      <c r="AH30" s="396"/>
      <c r="AI30" s="394" t="s">
        <v>417</v>
      </c>
      <c r="AJ30" s="395"/>
      <c r="AK30" s="395"/>
      <c r="AL30" s="396"/>
      <c r="AM30" s="397" t="s">
        <v>422</v>
      </c>
      <c r="AN30" s="397"/>
      <c r="AO30" s="397"/>
      <c r="AP30" s="394"/>
      <c r="AQ30" s="643" t="s">
        <v>235</v>
      </c>
      <c r="AR30" s="644"/>
      <c r="AS30" s="644"/>
      <c r="AT30" s="645"/>
      <c r="AU30" s="398" t="s">
        <v>134</v>
      </c>
      <c r="AV30" s="398"/>
      <c r="AW30" s="398"/>
      <c r="AX30" s="399"/>
    </row>
    <row r="31" spans="1:50" ht="18.75" customHeight="1" x14ac:dyDescent="0.15">
      <c r="A31" s="514"/>
      <c r="B31" s="515"/>
      <c r="C31" s="515"/>
      <c r="D31" s="515"/>
      <c r="E31" s="515"/>
      <c r="F31" s="516"/>
      <c r="G31" s="569"/>
      <c r="H31" s="387"/>
      <c r="I31" s="387"/>
      <c r="J31" s="387"/>
      <c r="K31" s="387"/>
      <c r="L31" s="387"/>
      <c r="M31" s="387"/>
      <c r="N31" s="387"/>
      <c r="O31" s="570"/>
      <c r="P31" s="582"/>
      <c r="Q31" s="387"/>
      <c r="R31" s="387"/>
      <c r="S31" s="387"/>
      <c r="T31" s="387"/>
      <c r="U31" s="387"/>
      <c r="V31" s="387"/>
      <c r="W31" s="387"/>
      <c r="X31" s="570"/>
      <c r="Y31" s="470"/>
      <c r="Z31" s="471"/>
      <c r="AA31" s="472"/>
      <c r="AB31" s="340"/>
      <c r="AC31" s="341"/>
      <c r="AD31" s="342"/>
      <c r="AE31" s="340"/>
      <c r="AF31" s="341"/>
      <c r="AG31" s="341"/>
      <c r="AH31" s="342"/>
      <c r="AI31" s="340"/>
      <c r="AJ31" s="341"/>
      <c r="AK31" s="341"/>
      <c r="AL31" s="342"/>
      <c r="AM31" s="384"/>
      <c r="AN31" s="384"/>
      <c r="AO31" s="384"/>
      <c r="AP31" s="340"/>
      <c r="AQ31" s="215" t="s">
        <v>622</v>
      </c>
      <c r="AR31" s="140"/>
      <c r="AS31" s="141" t="s">
        <v>236</v>
      </c>
      <c r="AT31" s="176"/>
      <c r="AU31" s="275">
        <v>2</v>
      </c>
      <c r="AV31" s="275"/>
      <c r="AW31" s="387" t="s">
        <v>181</v>
      </c>
      <c r="AX31" s="388"/>
    </row>
    <row r="32" spans="1:50" ht="23.25" customHeight="1" x14ac:dyDescent="0.15">
      <c r="A32" s="517"/>
      <c r="B32" s="515"/>
      <c r="C32" s="515"/>
      <c r="D32" s="515"/>
      <c r="E32" s="515"/>
      <c r="F32" s="516"/>
      <c r="G32" s="542" t="s">
        <v>571</v>
      </c>
      <c r="H32" s="543"/>
      <c r="I32" s="543"/>
      <c r="J32" s="543"/>
      <c r="K32" s="543"/>
      <c r="L32" s="543"/>
      <c r="M32" s="543"/>
      <c r="N32" s="543"/>
      <c r="O32" s="544"/>
      <c r="P32" s="165" t="s">
        <v>572</v>
      </c>
      <c r="Q32" s="165"/>
      <c r="R32" s="165"/>
      <c r="S32" s="165"/>
      <c r="T32" s="165"/>
      <c r="U32" s="165"/>
      <c r="V32" s="165"/>
      <c r="W32" s="165"/>
      <c r="X32" s="236"/>
      <c r="Y32" s="346" t="s">
        <v>12</v>
      </c>
      <c r="Z32" s="551"/>
      <c r="AA32" s="552"/>
      <c r="AB32" s="553" t="s">
        <v>573</v>
      </c>
      <c r="AC32" s="553"/>
      <c r="AD32" s="553"/>
      <c r="AE32" s="372">
        <v>4.5</v>
      </c>
      <c r="AF32" s="373"/>
      <c r="AG32" s="373"/>
      <c r="AH32" s="373"/>
      <c r="AI32" s="372">
        <v>5</v>
      </c>
      <c r="AJ32" s="373"/>
      <c r="AK32" s="373"/>
      <c r="AL32" s="373"/>
      <c r="AM32" s="372">
        <v>4.4000000000000004</v>
      </c>
      <c r="AN32" s="373"/>
      <c r="AO32" s="373"/>
      <c r="AP32" s="373"/>
      <c r="AQ32" s="119" t="s">
        <v>569</v>
      </c>
      <c r="AR32" s="120"/>
      <c r="AS32" s="120"/>
      <c r="AT32" s="121"/>
      <c r="AU32" s="373" t="s">
        <v>615</v>
      </c>
      <c r="AV32" s="373"/>
      <c r="AW32" s="373"/>
      <c r="AX32" s="375"/>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573</v>
      </c>
      <c r="AC33" s="524"/>
      <c r="AD33" s="524"/>
      <c r="AE33" s="372">
        <v>3.5</v>
      </c>
      <c r="AF33" s="373"/>
      <c r="AG33" s="373"/>
      <c r="AH33" s="373"/>
      <c r="AI33" s="372">
        <v>3.5</v>
      </c>
      <c r="AJ33" s="373"/>
      <c r="AK33" s="373"/>
      <c r="AL33" s="373"/>
      <c r="AM33" s="372">
        <v>3.5</v>
      </c>
      <c r="AN33" s="373"/>
      <c r="AO33" s="373"/>
      <c r="AP33" s="373"/>
      <c r="AQ33" s="119" t="s">
        <v>569</v>
      </c>
      <c r="AR33" s="120"/>
      <c r="AS33" s="120"/>
      <c r="AT33" s="121"/>
      <c r="AU33" s="373">
        <v>3.5</v>
      </c>
      <c r="AV33" s="373"/>
      <c r="AW33" s="373"/>
      <c r="AX33" s="375"/>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72">
        <v>131</v>
      </c>
      <c r="AF34" s="373"/>
      <c r="AG34" s="373"/>
      <c r="AH34" s="373"/>
      <c r="AI34" s="372">
        <f>5/3.5*100</f>
        <v>142.85714285714286</v>
      </c>
      <c r="AJ34" s="373"/>
      <c r="AK34" s="373"/>
      <c r="AL34" s="373"/>
      <c r="AM34" s="372">
        <v>126</v>
      </c>
      <c r="AN34" s="373"/>
      <c r="AO34" s="373"/>
      <c r="AP34" s="373"/>
      <c r="AQ34" s="119" t="s">
        <v>569</v>
      </c>
      <c r="AR34" s="120"/>
      <c r="AS34" s="120"/>
      <c r="AT34" s="121"/>
      <c r="AU34" s="373" t="s">
        <v>615</v>
      </c>
      <c r="AV34" s="373"/>
      <c r="AW34" s="373"/>
      <c r="AX34" s="375"/>
    </row>
    <row r="35" spans="1:50" ht="23.25" customHeight="1" x14ac:dyDescent="0.15">
      <c r="A35" s="902" t="s">
        <v>383</v>
      </c>
      <c r="B35" s="903"/>
      <c r="C35" s="903"/>
      <c r="D35" s="903"/>
      <c r="E35" s="903"/>
      <c r="F35" s="904"/>
      <c r="G35" s="908" t="s">
        <v>617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9"/>
      <c r="I37" s="389"/>
      <c r="J37" s="389"/>
      <c r="K37" s="389"/>
      <c r="L37" s="389"/>
      <c r="M37" s="389"/>
      <c r="N37" s="389"/>
      <c r="O37" s="568"/>
      <c r="P37" s="633" t="s">
        <v>59</v>
      </c>
      <c r="Q37" s="389"/>
      <c r="R37" s="389"/>
      <c r="S37" s="389"/>
      <c r="T37" s="389"/>
      <c r="U37" s="389"/>
      <c r="V37" s="389"/>
      <c r="W37" s="389"/>
      <c r="X37" s="568"/>
      <c r="Y37" s="634"/>
      <c r="Z37" s="635"/>
      <c r="AA37" s="636"/>
      <c r="AB37" s="637" t="s">
        <v>11</v>
      </c>
      <c r="AC37" s="638"/>
      <c r="AD37" s="639"/>
      <c r="AE37" s="376" t="s">
        <v>395</v>
      </c>
      <c r="AF37" s="377"/>
      <c r="AG37" s="377"/>
      <c r="AH37" s="378"/>
      <c r="AI37" s="376" t="s">
        <v>393</v>
      </c>
      <c r="AJ37" s="377"/>
      <c r="AK37" s="377"/>
      <c r="AL37" s="378"/>
      <c r="AM37" s="383" t="s">
        <v>422</v>
      </c>
      <c r="AN37" s="383"/>
      <c r="AO37" s="383"/>
      <c r="AP37" s="383"/>
      <c r="AQ37" s="271" t="s">
        <v>235</v>
      </c>
      <c r="AR37" s="272"/>
      <c r="AS37" s="272"/>
      <c r="AT37" s="273"/>
      <c r="AU37" s="389" t="s">
        <v>134</v>
      </c>
      <c r="AV37" s="389"/>
      <c r="AW37" s="389"/>
      <c r="AX37" s="390"/>
    </row>
    <row r="38" spans="1:50" ht="18.75" hidden="1" customHeight="1" x14ac:dyDescent="0.15">
      <c r="A38" s="514"/>
      <c r="B38" s="515"/>
      <c r="C38" s="515"/>
      <c r="D38" s="515"/>
      <c r="E38" s="515"/>
      <c r="F38" s="516"/>
      <c r="G38" s="569"/>
      <c r="H38" s="387"/>
      <c r="I38" s="387"/>
      <c r="J38" s="387"/>
      <c r="K38" s="387"/>
      <c r="L38" s="387"/>
      <c r="M38" s="387"/>
      <c r="N38" s="387"/>
      <c r="O38" s="570"/>
      <c r="P38" s="582"/>
      <c r="Q38" s="387"/>
      <c r="R38" s="387"/>
      <c r="S38" s="387"/>
      <c r="T38" s="387"/>
      <c r="U38" s="387"/>
      <c r="V38" s="387"/>
      <c r="W38" s="387"/>
      <c r="X38" s="570"/>
      <c r="Y38" s="470"/>
      <c r="Z38" s="471"/>
      <c r="AA38" s="472"/>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6" t="s">
        <v>12</v>
      </c>
      <c r="Z39" s="551"/>
      <c r="AA39" s="552"/>
      <c r="AB39" s="553"/>
      <c r="AC39" s="553"/>
      <c r="AD39" s="553"/>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9"/>
      <c r="I44" s="389"/>
      <c r="J44" s="389"/>
      <c r="K44" s="389"/>
      <c r="L44" s="389"/>
      <c r="M44" s="389"/>
      <c r="N44" s="389"/>
      <c r="O44" s="568"/>
      <c r="P44" s="633" t="s">
        <v>59</v>
      </c>
      <c r="Q44" s="389"/>
      <c r="R44" s="389"/>
      <c r="S44" s="389"/>
      <c r="T44" s="389"/>
      <c r="U44" s="389"/>
      <c r="V44" s="389"/>
      <c r="W44" s="389"/>
      <c r="X44" s="568"/>
      <c r="Y44" s="634"/>
      <c r="Z44" s="635"/>
      <c r="AA44" s="636"/>
      <c r="AB44" s="637" t="s">
        <v>11</v>
      </c>
      <c r="AC44" s="638"/>
      <c r="AD44" s="639"/>
      <c r="AE44" s="376" t="s">
        <v>395</v>
      </c>
      <c r="AF44" s="377"/>
      <c r="AG44" s="377"/>
      <c r="AH44" s="378"/>
      <c r="AI44" s="376" t="s">
        <v>393</v>
      </c>
      <c r="AJ44" s="377"/>
      <c r="AK44" s="377"/>
      <c r="AL44" s="378"/>
      <c r="AM44" s="383" t="s">
        <v>422</v>
      </c>
      <c r="AN44" s="383"/>
      <c r="AO44" s="383"/>
      <c r="AP44" s="383"/>
      <c r="AQ44" s="271" t="s">
        <v>235</v>
      </c>
      <c r="AR44" s="272"/>
      <c r="AS44" s="272"/>
      <c r="AT44" s="273"/>
      <c r="AU44" s="389" t="s">
        <v>134</v>
      </c>
      <c r="AV44" s="389"/>
      <c r="AW44" s="389"/>
      <c r="AX44" s="390"/>
    </row>
    <row r="45" spans="1:50" ht="18.75" hidden="1" customHeight="1" x14ac:dyDescent="0.15">
      <c r="A45" s="514"/>
      <c r="B45" s="515"/>
      <c r="C45" s="515"/>
      <c r="D45" s="515"/>
      <c r="E45" s="515"/>
      <c r="F45" s="516"/>
      <c r="G45" s="569"/>
      <c r="H45" s="387"/>
      <c r="I45" s="387"/>
      <c r="J45" s="387"/>
      <c r="K45" s="387"/>
      <c r="L45" s="387"/>
      <c r="M45" s="387"/>
      <c r="N45" s="387"/>
      <c r="O45" s="570"/>
      <c r="P45" s="582"/>
      <c r="Q45" s="387"/>
      <c r="R45" s="387"/>
      <c r="S45" s="387"/>
      <c r="T45" s="387"/>
      <c r="U45" s="387"/>
      <c r="V45" s="387"/>
      <c r="W45" s="387"/>
      <c r="X45" s="570"/>
      <c r="Y45" s="470"/>
      <c r="Z45" s="471"/>
      <c r="AA45" s="472"/>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6" t="s">
        <v>12</v>
      </c>
      <c r="Z46" s="551"/>
      <c r="AA46" s="552"/>
      <c r="AB46" s="553"/>
      <c r="AC46" s="553"/>
      <c r="AD46" s="553"/>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9"/>
      <c r="I51" s="389"/>
      <c r="J51" s="389"/>
      <c r="K51" s="389"/>
      <c r="L51" s="389"/>
      <c r="M51" s="389"/>
      <c r="N51" s="389"/>
      <c r="O51" s="568"/>
      <c r="P51" s="633" t="s">
        <v>59</v>
      </c>
      <c r="Q51" s="389"/>
      <c r="R51" s="389"/>
      <c r="S51" s="389"/>
      <c r="T51" s="389"/>
      <c r="U51" s="389"/>
      <c r="V51" s="389"/>
      <c r="W51" s="389"/>
      <c r="X51" s="568"/>
      <c r="Y51" s="634"/>
      <c r="Z51" s="635"/>
      <c r="AA51" s="636"/>
      <c r="AB51" s="637" t="s">
        <v>11</v>
      </c>
      <c r="AC51" s="638"/>
      <c r="AD51" s="639"/>
      <c r="AE51" s="376" t="s">
        <v>395</v>
      </c>
      <c r="AF51" s="377"/>
      <c r="AG51" s="377"/>
      <c r="AH51" s="378"/>
      <c r="AI51" s="376" t="s">
        <v>393</v>
      </c>
      <c r="AJ51" s="377"/>
      <c r="AK51" s="377"/>
      <c r="AL51" s="378"/>
      <c r="AM51" s="383" t="s">
        <v>422</v>
      </c>
      <c r="AN51" s="383"/>
      <c r="AO51" s="383"/>
      <c r="AP51" s="383"/>
      <c r="AQ51" s="271" t="s">
        <v>235</v>
      </c>
      <c r="AR51" s="272"/>
      <c r="AS51" s="272"/>
      <c r="AT51" s="273"/>
      <c r="AU51" s="385" t="s">
        <v>134</v>
      </c>
      <c r="AV51" s="385"/>
      <c r="AW51" s="385"/>
      <c r="AX51" s="386"/>
    </row>
    <row r="52" spans="1:50" ht="18.75" hidden="1" customHeight="1" x14ac:dyDescent="0.15">
      <c r="A52" s="514"/>
      <c r="B52" s="515"/>
      <c r="C52" s="515"/>
      <c r="D52" s="515"/>
      <c r="E52" s="515"/>
      <c r="F52" s="516"/>
      <c r="G52" s="569"/>
      <c r="H52" s="387"/>
      <c r="I52" s="387"/>
      <c r="J52" s="387"/>
      <c r="K52" s="387"/>
      <c r="L52" s="387"/>
      <c r="M52" s="387"/>
      <c r="N52" s="387"/>
      <c r="O52" s="570"/>
      <c r="P52" s="582"/>
      <c r="Q52" s="387"/>
      <c r="R52" s="387"/>
      <c r="S52" s="387"/>
      <c r="T52" s="387"/>
      <c r="U52" s="387"/>
      <c r="V52" s="387"/>
      <c r="W52" s="387"/>
      <c r="X52" s="570"/>
      <c r="Y52" s="470"/>
      <c r="Z52" s="471"/>
      <c r="AA52" s="472"/>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6" t="s">
        <v>12</v>
      </c>
      <c r="Z53" s="551"/>
      <c r="AA53" s="552"/>
      <c r="AB53" s="553"/>
      <c r="AC53" s="553"/>
      <c r="AD53" s="553"/>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9"/>
      <c r="I58" s="389"/>
      <c r="J58" s="389"/>
      <c r="K58" s="389"/>
      <c r="L58" s="389"/>
      <c r="M58" s="389"/>
      <c r="N58" s="389"/>
      <c r="O58" s="568"/>
      <c r="P58" s="633" t="s">
        <v>59</v>
      </c>
      <c r="Q58" s="389"/>
      <c r="R58" s="389"/>
      <c r="S58" s="389"/>
      <c r="T58" s="389"/>
      <c r="U58" s="389"/>
      <c r="V58" s="389"/>
      <c r="W58" s="389"/>
      <c r="X58" s="568"/>
      <c r="Y58" s="634"/>
      <c r="Z58" s="635"/>
      <c r="AA58" s="636"/>
      <c r="AB58" s="637" t="s">
        <v>11</v>
      </c>
      <c r="AC58" s="638"/>
      <c r="AD58" s="639"/>
      <c r="AE58" s="376" t="s">
        <v>395</v>
      </c>
      <c r="AF58" s="377"/>
      <c r="AG58" s="377"/>
      <c r="AH58" s="378"/>
      <c r="AI58" s="376" t="s">
        <v>393</v>
      </c>
      <c r="AJ58" s="377"/>
      <c r="AK58" s="377"/>
      <c r="AL58" s="378"/>
      <c r="AM58" s="383" t="s">
        <v>422</v>
      </c>
      <c r="AN58" s="383"/>
      <c r="AO58" s="383"/>
      <c r="AP58" s="383"/>
      <c r="AQ58" s="271" t="s">
        <v>235</v>
      </c>
      <c r="AR58" s="272"/>
      <c r="AS58" s="272"/>
      <c r="AT58" s="273"/>
      <c r="AU58" s="385" t="s">
        <v>134</v>
      </c>
      <c r="AV58" s="385"/>
      <c r="AW58" s="385"/>
      <c r="AX58" s="386"/>
    </row>
    <row r="59" spans="1:50" ht="18.75" hidden="1" customHeight="1" x14ac:dyDescent="0.15">
      <c r="A59" s="514"/>
      <c r="B59" s="515"/>
      <c r="C59" s="515"/>
      <c r="D59" s="515"/>
      <c r="E59" s="515"/>
      <c r="F59" s="516"/>
      <c r="G59" s="569"/>
      <c r="H59" s="387"/>
      <c r="I59" s="387"/>
      <c r="J59" s="387"/>
      <c r="K59" s="387"/>
      <c r="L59" s="387"/>
      <c r="M59" s="387"/>
      <c r="N59" s="387"/>
      <c r="O59" s="570"/>
      <c r="P59" s="582"/>
      <c r="Q59" s="387"/>
      <c r="R59" s="387"/>
      <c r="S59" s="387"/>
      <c r="T59" s="387"/>
      <c r="U59" s="387"/>
      <c r="V59" s="387"/>
      <c r="W59" s="387"/>
      <c r="X59" s="570"/>
      <c r="Y59" s="470"/>
      <c r="Z59" s="471"/>
      <c r="AA59" s="472"/>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6" t="s">
        <v>12</v>
      </c>
      <c r="Z60" s="551"/>
      <c r="AA60" s="552"/>
      <c r="AB60" s="553"/>
      <c r="AC60" s="553"/>
      <c r="AD60" s="553"/>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6" t="s">
        <v>395</v>
      </c>
      <c r="AF65" s="377"/>
      <c r="AG65" s="377"/>
      <c r="AH65" s="378"/>
      <c r="AI65" s="376" t="s">
        <v>393</v>
      </c>
      <c r="AJ65" s="377"/>
      <c r="AK65" s="377"/>
      <c r="AL65" s="378"/>
      <c r="AM65" s="383" t="s">
        <v>422</v>
      </c>
      <c r="AN65" s="383"/>
      <c r="AO65" s="383"/>
      <c r="AP65" s="383"/>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0"/>
      <c r="AF66" s="341"/>
      <c r="AG66" s="341"/>
      <c r="AH66" s="342"/>
      <c r="AI66" s="340"/>
      <c r="AJ66" s="341"/>
      <c r="AK66" s="341"/>
      <c r="AL66" s="342"/>
      <c r="AM66" s="384"/>
      <c r="AN66" s="384"/>
      <c r="AO66" s="384"/>
      <c r="AP66" s="384"/>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373</v>
      </c>
      <c r="AC67" s="957"/>
      <c r="AD67" s="95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373</v>
      </c>
      <c r="AC68" s="980"/>
      <c r="AD68" s="98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374</v>
      </c>
      <c r="AC69" s="981"/>
      <c r="AD69" s="981"/>
      <c r="AE69" s="819"/>
      <c r="AF69" s="820"/>
      <c r="AG69" s="820"/>
      <c r="AH69" s="820"/>
      <c r="AI69" s="819"/>
      <c r="AJ69" s="820"/>
      <c r="AK69" s="820"/>
      <c r="AL69" s="820"/>
      <c r="AM69" s="819"/>
      <c r="AN69" s="820"/>
      <c r="AO69" s="820"/>
      <c r="AP69" s="820"/>
      <c r="AQ69" s="372"/>
      <c r="AR69" s="373"/>
      <c r="AS69" s="373"/>
      <c r="AT69" s="374"/>
      <c r="AU69" s="373"/>
      <c r="AV69" s="373"/>
      <c r="AW69" s="373"/>
      <c r="AX69" s="375"/>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372</v>
      </c>
      <c r="X70" s="950"/>
      <c r="Y70" s="955" t="s">
        <v>12</v>
      </c>
      <c r="Z70" s="955"/>
      <c r="AA70" s="956"/>
      <c r="AB70" s="957" t="s">
        <v>373</v>
      </c>
      <c r="AC70" s="957"/>
      <c r="AD70" s="95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373</v>
      </c>
      <c r="AC71" s="980"/>
      <c r="AD71" s="98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374</v>
      </c>
      <c r="AC72" s="981"/>
      <c r="AD72" s="98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6" t="s">
        <v>395</v>
      </c>
      <c r="AF73" s="377"/>
      <c r="AG73" s="377"/>
      <c r="AH73" s="378"/>
      <c r="AI73" s="376" t="s">
        <v>393</v>
      </c>
      <c r="AJ73" s="377"/>
      <c r="AK73" s="377"/>
      <c r="AL73" s="378"/>
      <c r="AM73" s="383" t="s">
        <v>422</v>
      </c>
      <c r="AN73" s="383"/>
      <c r="AO73" s="383"/>
      <c r="AP73" s="383"/>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7" t="s">
        <v>386</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7"/>
      <c r="H81" s="387"/>
      <c r="I81" s="387"/>
      <c r="J81" s="387"/>
      <c r="K81" s="387"/>
      <c r="L81" s="387"/>
      <c r="M81" s="387"/>
      <c r="N81" s="387"/>
      <c r="O81" s="387"/>
      <c r="P81" s="387"/>
      <c r="Q81" s="387"/>
      <c r="R81" s="387"/>
      <c r="S81" s="387"/>
      <c r="T81" s="387"/>
      <c r="U81" s="387"/>
      <c r="V81" s="387"/>
      <c r="W81" s="387"/>
      <c r="X81" s="387"/>
      <c r="Y81" s="387"/>
      <c r="Z81" s="387"/>
      <c r="AA81" s="570"/>
      <c r="AB81" s="58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6" t="s">
        <v>11</v>
      </c>
      <c r="AC85" s="377"/>
      <c r="AD85" s="378"/>
      <c r="AE85" s="376" t="s">
        <v>395</v>
      </c>
      <c r="AF85" s="377"/>
      <c r="AG85" s="377"/>
      <c r="AH85" s="378"/>
      <c r="AI85" s="376" t="s">
        <v>393</v>
      </c>
      <c r="AJ85" s="377"/>
      <c r="AK85" s="377"/>
      <c r="AL85" s="378"/>
      <c r="AM85" s="383" t="s">
        <v>422</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2"/>
      <c r="B86" s="554"/>
      <c r="C86" s="554"/>
      <c r="D86" s="554"/>
      <c r="E86" s="554"/>
      <c r="F86" s="555"/>
      <c r="G86" s="569"/>
      <c r="H86" s="387"/>
      <c r="I86" s="387"/>
      <c r="J86" s="387"/>
      <c r="K86" s="387"/>
      <c r="L86" s="387"/>
      <c r="M86" s="387"/>
      <c r="N86" s="387"/>
      <c r="O86" s="570"/>
      <c r="P86" s="582"/>
      <c r="Q86" s="387"/>
      <c r="R86" s="387"/>
      <c r="S86" s="387"/>
      <c r="T86" s="387"/>
      <c r="U86" s="387"/>
      <c r="V86" s="387"/>
      <c r="W86" s="387"/>
      <c r="X86" s="570"/>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6" t="s">
        <v>11</v>
      </c>
      <c r="AC90" s="377"/>
      <c r="AD90" s="378"/>
      <c r="AE90" s="376" t="s">
        <v>395</v>
      </c>
      <c r="AF90" s="377"/>
      <c r="AG90" s="377"/>
      <c r="AH90" s="378"/>
      <c r="AI90" s="376" t="s">
        <v>393</v>
      </c>
      <c r="AJ90" s="377"/>
      <c r="AK90" s="377"/>
      <c r="AL90" s="378"/>
      <c r="AM90" s="383" t="s">
        <v>422</v>
      </c>
      <c r="AN90" s="383"/>
      <c r="AO90" s="383"/>
      <c r="AP90" s="383"/>
      <c r="AQ90" s="180" t="s">
        <v>235</v>
      </c>
      <c r="AR90" s="173"/>
      <c r="AS90" s="173"/>
      <c r="AT90" s="174"/>
      <c r="AU90" s="381" t="s">
        <v>134</v>
      </c>
      <c r="AV90" s="381"/>
      <c r="AW90" s="381"/>
      <c r="AX90" s="382"/>
    </row>
    <row r="91" spans="1:60" ht="18.75" hidden="1" customHeight="1" x14ac:dyDescent="0.15">
      <c r="A91" s="522"/>
      <c r="B91" s="554"/>
      <c r="C91" s="554"/>
      <c r="D91" s="554"/>
      <c r="E91" s="554"/>
      <c r="F91" s="555"/>
      <c r="G91" s="569"/>
      <c r="H91" s="387"/>
      <c r="I91" s="387"/>
      <c r="J91" s="387"/>
      <c r="K91" s="387"/>
      <c r="L91" s="387"/>
      <c r="M91" s="387"/>
      <c r="N91" s="387"/>
      <c r="O91" s="570"/>
      <c r="P91" s="582"/>
      <c r="Q91" s="387"/>
      <c r="R91" s="387"/>
      <c r="S91" s="387"/>
      <c r="T91" s="387"/>
      <c r="U91" s="387"/>
      <c r="V91" s="387"/>
      <c r="W91" s="387"/>
      <c r="X91" s="570"/>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6" t="s">
        <v>11</v>
      </c>
      <c r="AC95" s="377"/>
      <c r="AD95" s="378"/>
      <c r="AE95" s="376" t="s">
        <v>395</v>
      </c>
      <c r="AF95" s="377"/>
      <c r="AG95" s="377"/>
      <c r="AH95" s="378"/>
      <c r="AI95" s="376" t="s">
        <v>393</v>
      </c>
      <c r="AJ95" s="377"/>
      <c r="AK95" s="377"/>
      <c r="AL95" s="378"/>
      <c r="AM95" s="383" t="s">
        <v>422</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7"/>
      <c r="I96" s="387"/>
      <c r="J96" s="387"/>
      <c r="K96" s="387"/>
      <c r="L96" s="387"/>
      <c r="M96" s="387"/>
      <c r="N96" s="387"/>
      <c r="O96" s="570"/>
      <c r="P96" s="582"/>
      <c r="Q96" s="387"/>
      <c r="R96" s="387"/>
      <c r="S96" s="387"/>
      <c r="T96" s="387"/>
      <c r="U96" s="387"/>
      <c r="V96" s="387"/>
      <c r="W96" s="387"/>
      <c r="X96" s="570"/>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395</v>
      </c>
      <c r="AF100" s="829"/>
      <c r="AG100" s="829"/>
      <c r="AH100" s="830"/>
      <c r="AI100" s="828" t="s">
        <v>415</v>
      </c>
      <c r="AJ100" s="829"/>
      <c r="AK100" s="829"/>
      <c r="AL100" s="830"/>
      <c r="AM100" s="828" t="s">
        <v>422</v>
      </c>
      <c r="AN100" s="829"/>
      <c r="AO100" s="829"/>
      <c r="AP100" s="830"/>
      <c r="AQ100" s="934" t="s">
        <v>435</v>
      </c>
      <c r="AR100" s="935"/>
      <c r="AS100" s="935"/>
      <c r="AT100" s="936"/>
      <c r="AU100" s="934" t="s">
        <v>436</v>
      </c>
      <c r="AV100" s="935"/>
      <c r="AW100" s="935"/>
      <c r="AX100" s="937"/>
    </row>
    <row r="101" spans="1:60" ht="23.25" customHeight="1" x14ac:dyDescent="0.15">
      <c r="A101" s="493"/>
      <c r="B101" s="494"/>
      <c r="C101" s="494"/>
      <c r="D101" s="494"/>
      <c r="E101" s="494"/>
      <c r="F101" s="495"/>
      <c r="G101" s="165" t="s">
        <v>574</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575</v>
      </c>
      <c r="AC101" s="553"/>
      <c r="AD101" s="553"/>
      <c r="AE101" s="372">
        <v>8</v>
      </c>
      <c r="AF101" s="373"/>
      <c r="AG101" s="373"/>
      <c r="AH101" s="374"/>
      <c r="AI101" s="372">
        <v>9</v>
      </c>
      <c r="AJ101" s="373"/>
      <c r="AK101" s="373"/>
      <c r="AL101" s="374"/>
      <c r="AM101" s="372">
        <v>8</v>
      </c>
      <c r="AN101" s="373"/>
      <c r="AO101" s="373"/>
      <c r="AP101" s="374"/>
      <c r="AQ101" s="372" t="s">
        <v>615</v>
      </c>
      <c r="AR101" s="373"/>
      <c r="AS101" s="373"/>
      <c r="AT101" s="374"/>
      <c r="AU101" s="372" t="s">
        <v>411</v>
      </c>
      <c r="AV101" s="373"/>
      <c r="AW101" s="373"/>
      <c r="AX101" s="374"/>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7"/>
      <c r="AA102" s="348"/>
      <c r="AB102" s="553" t="s">
        <v>575</v>
      </c>
      <c r="AC102" s="553"/>
      <c r="AD102" s="553"/>
      <c r="AE102" s="366">
        <v>5</v>
      </c>
      <c r="AF102" s="366"/>
      <c r="AG102" s="366"/>
      <c r="AH102" s="366"/>
      <c r="AI102" s="366">
        <v>5</v>
      </c>
      <c r="AJ102" s="366"/>
      <c r="AK102" s="366"/>
      <c r="AL102" s="366"/>
      <c r="AM102" s="366">
        <v>5</v>
      </c>
      <c r="AN102" s="366"/>
      <c r="AO102" s="366"/>
      <c r="AP102" s="366"/>
      <c r="AQ102" s="819">
        <v>5</v>
      </c>
      <c r="AR102" s="820"/>
      <c r="AS102" s="820"/>
      <c r="AT102" s="821"/>
      <c r="AU102" s="819">
        <v>5</v>
      </c>
      <c r="AV102" s="820"/>
      <c r="AW102" s="820"/>
      <c r="AX102" s="821"/>
    </row>
    <row r="103" spans="1:60" ht="31.5"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395</v>
      </c>
      <c r="AF103" s="302"/>
      <c r="AG103" s="302"/>
      <c r="AH103" s="303"/>
      <c r="AI103" s="307" t="s">
        <v>393</v>
      </c>
      <c r="AJ103" s="302"/>
      <c r="AK103" s="302"/>
      <c r="AL103" s="303"/>
      <c r="AM103" s="307" t="s">
        <v>422</v>
      </c>
      <c r="AN103" s="302"/>
      <c r="AO103" s="302"/>
      <c r="AP103" s="303"/>
      <c r="AQ103" s="368" t="s">
        <v>435</v>
      </c>
      <c r="AR103" s="369"/>
      <c r="AS103" s="369"/>
      <c r="AT103" s="370"/>
      <c r="AU103" s="368" t="s">
        <v>436</v>
      </c>
      <c r="AV103" s="369"/>
      <c r="AW103" s="369"/>
      <c r="AX103" s="371"/>
    </row>
    <row r="104" spans="1:60" ht="39.75" customHeight="1" x14ac:dyDescent="0.15">
      <c r="A104" s="493"/>
      <c r="B104" s="494"/>
      <c r="C104" s="494"/>
      <c r="D104" s="494"/>
      <c r="E104" s="494"/>
      <c r="F104" s="495"/>
      <c r="G104" s="165" t="s">
        <v>618</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575</v>
      </c>
      <c r="AC104" s="474"/>
      <c r="AD104" s="475"/>
      <c r="AE104" s="372">
        <v>2</v>
      </c>
      <c r="AF104" s="373"/>
      <c r="AG104" s="373"/>
      <c r="AH104" s="374"/>
      <c r="AI104" s="372">
        <v>3</v>
      </c>
      <c r="AJ104" s="373"/>
      <c r="AK104" s="373"/>
      <c r="AL104" s="374"/>
      <c r="AM104" s="372">
        <v>2</v>
      </c>
      <c r="AN104" s="373"/>
      <c r="AO104" s="373"/>
      <c r="AP104" s="374"/>
      <c r="AQ104" s="372" t="s">
        <v>615</v>
      </c>
      <c r="AR104" s="373"/>
      <c r="AS104" s="373"/>
      <c r="AT104" s="374"/>
      <c r="AU104" s="372" t="s">
        <v>411</v>
      </c>
      <c r="AV104" s="373"/>
      <c r="AW104" s="373"/>
      <c r="AX104" s="374"/>
    </row>
    <row r="105" spans="1:60" ht="39.7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4" t="s">
        <v>575</v>
      </c>
      <c r="AC105" s="415"/>
      <c r="AD105" s="416"/>
      <c r="AE105" s="366">
        <v>4</v>
      </c>
      <c r="AF105" s="366"/>
      <c r="AG105" s="366"/>
      <c r="AH105" s="366"/>
      <c r="AI105" s="366">
        <v>2</v>
      </c>
      <c r="AJ105" s="366"/>
      <c r="AK105" s="366"/>
      <c r="AL105" s="366"/>
      <c r="AM105" s="366">
        <v>2</v>
      </c>
      <c r="AN105" s="366"/>
      <c r="AO105" s="366"/>
      <c r="AP105" s="366"/>
      <c r="AQ105" s="372">
        <v>2</v>
      </c>
      <c r="AR105" s="373"/>
      <c r="AS105" s="373"/>
      <c r="AT105" s="374"/>
      <c r="AU105" s="819">
        <v>2</v>
      </c>
      <c r="AV105" s="820"/>
      <c r="AW105" s="820"/>
      <c r="AX105" s="821"/>
    </row>
    <row r="106" spans="1:60" ht="31.5"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395</v>
      </c>
      <c r="AF106" s="302"/>
      <c r="AG106" s="302"/>
      <c r="AH106" s="303"/>
      <c r="AI106" s="307" t="s">
        <v>393</v>
      </c>
      <c r="AJ106" s="302"/>
      <c r="AK106" s="302"/>
      <c r="AL106" s="303"/>
      <c r="AM106" s="307" t="s">
        <v>422</v>
      </c>
      <c r="AN106" s="302"/>
      <c r="AO106" s="302"/>
      <c r="AP106" s="303"/>
      <c r="AQ106" s="368" t="s">
        <v>435</v>
      </c>
      <c r="AR106" s="369"/>
      <c r="AS106" s="369"/>
      <c r="AT106" s="370"/>
      <c r="AU106" s="368" t="s">
        <v>436</v>
      </c>
      <c r="AV106" s="369"/>
      <c r="AW106" s="369"/>
      <c r="AX106" s="371"/>
    </row>
    <row r="107" spans="1:60" ht="23.25" customHeight="1" x14ac:dyDescent="0.15">
      <c r="A107" s="493"/>
      <c r="B107" s="494"/>
      <c r="C107" s="494"/>
      <c r="D107" s="494"/>
      <c r="E107" s="494"/>
      <c r="F107" s="495"/>
      <c r="G107" s="165" t="s">
        <v>576</v>
      </c>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t="s">
        <v>575</v>
      </c>
      <c r="AC107" s="474"/>
      <c r="AD107" s="475"/>
      <c r="AE107" s="366">
        <v>4</v>
      </c>
      <c r="AF107" s="366"/>
      <c r="AG107" s="366"/>
      <c r="AH107" s="366"/>
      <c r="AI107" s="366">
        <v>3</v>
      </c>
      <c r="AJ107" s="366"/>
      <c r="AK107" s="366"/>
      <c r="AL107" s="366"/>
      <c r="AM107" s="366">
        <v>5</v>
      </c>
      <c r="AN107" s="366"/>
      <c r="AO107" s="366"/>
      <c r="AP107" s="366"/>
      <c r="AQ107" s="372" t="s">
        <v>615</v>
      </c>
      <c r="AR107" s="373"/>
      <c r="AS107" s="373"/>
      <c r="AT107" s="374"/>
      <c r="AU107" s="372" t="s">
        <v>411</v>
      </c>
      <c r="AV107" s="373"/>
      <c r="AW107" s="373"/>
      <c r="AX107" s="374"/>
    </row>
    <row r="108" spans="1:60" ht="23.25"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4" t="s">
        <v>575</v>
      </c>
      <c r="AC108" s="415"/>
      <c r="AD108" s="416"/>
      <c r="AE108" s="366">
        <v>3</v>
      </c>
      <c r="AF108" s="366"/>
      <c r="AG108" s="366"/>
      <c r="AH108" s="366"/>
      <c r="AI108" s="366">
        <v>3</v>
      </c>
      <c r="AJ108" s="366"/>
      <c r="AK108" s="366"/>
      <c r="AL108" s="366"/>
      <c r="AM108" s="366">
        <v>3</v>
      </c>
      <c r="AN108" s="366"/>
      <c r="AO108" s="366"/>
      <c r="AP108" s="366"/>
      <c r="AQ108" s="372">
        <v>3</v>
      </c>
      <c r="AR108" s="373"/>
      <c r="AS108" s="373"/>
      <c r="AT108" s="374"/>
      <c r="AU108" s="819">
        <v>3</v>
      </c>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395</v>
      </c>
      <c r="AF109" s="302"/>
      <c r="AG109" s="302"/>
      <c r="AH109" s="303"/>
      <c r="AI109" s="307" t="s">
        <v>393</v>
      </c>
      <c r="AJ109" s="302"/>
      <c r="AK109" s="302"/>
      <c r="AL109" s="303"/>
      <c r="AM109" s="307" t="s">
        <v>422</v>
      </c>
      <c r="AN109" s="302"/>
      <c r="AO109" s="302"/>
      <c r="AP109" s="303"/>
      <c r="AQ109" s="368" t="s">
        <v>435</v>
      </c>
      <c r="AR109" s="369"/>
      <c r="AS109" s="369"/>
      <c r="AT109" s="370"/>
      <c r="AU109" s="368" t="s">
        <v>436</v>
      </c>
      <c r="AV109" s="369"/>
      <c r="AW109" s="369"/>
      <c r="AX109" s="371"/>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4"/>
      <c r="AC111" s="415"/>
      <c r="AD111" s="416"/>
      <c r="AE111" s="366"/>
      <c r="AF111" s="366"/>
      <c r="AG111" s="366"/>
      <c r="AH111" s="366"/>
      <c r="AI111" s="366"/>
      <c r="AJ111" s="366"/>
      <c r="AK111" s="366"/>
      <c r="AL111" s="366"/>
      <c r="AM111" s="366"/>
      <c r="AN111" s="366"/>
      <c r="AO111" s="366"/>
      <c r="AP111" s="366"/>
      <c r="AQ111" s="372"/>
      <c r="AR111" s="373"/>
      <c r="AS111" s="373"/>
      <c r="AT111" s="374"/>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395</v>
      </c>
      <c r="AF112" s="302"/>
      <c r="AG112" s="302"/>
      <c r="AH112" s="303"/>
      <c r="AI112" s="307" t="s">
        <v>393</v>
      </c>
      <c r="AJ112" s="302"/>
      <c r="AK112" s="302"/>
      <c r="AL112" s="303"/>
      <c r="AM112" s="307" t="s">
        <v>422</v>
      </c>
      <c r="AN112" s="302"/>
      <c r="AO112" s="302"/>
      <c r="AP112" s="303"/>
      <c r="AQ112" s="368" t="s">
        <v>435</v>
      </c>
      <c r="AR112" s="369"/>
      <c r="AS112" s="369"/>
      <c r="AT112" s="370"/>
      <c r="AU112" s="368" t="s">
        <v>436</v>
      </c>
      <c r="AV112" s="369"/>
      <c r="AW112" s="369"/>
      <c r="AX112" s="371"/>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395</v>
      </c>
      <c r="AF115" s="302"/>
      <c r="AG115" s="302"/>
      <c r="AH115" s="303"/>
      <c r="AI115" s="307" t="s">
        <v>393</v>
      </c>
      <c r="AJ115" s="302"/>
      <c r="AK115" s="302"/>
      <c r="AL115" s="303"/>
      <c r="AM115" s="307" t="s">
        <v>422</v>
      </c>
      <c r="AN115" s="302"/>
      <c r="AO115" s="302"/>
      <c r="AP115" s="303"/>
      <c r="AQ115" s="343" t="s">
        <v>437</v>
      </c>
      <c r="AR115" s="344"/>
      <c r="AS115" s="344"/>
      <c r="AT115" s="344"/>
      <c r="AU115" s="344"/>
      <c r="AV115" s="344"/>
      <c r="AW115" s="344"/>
      <c r="AX115" s="345"/>
    </row>
    <row r="116" spans="1:50" ht="23.25" customHeight="1" x14ac:dyDescent="0.15">
      <c r="A116" s="296"/>
      <c r="B116" s="297"/>
      <c r="C116" s="297"/>
      <c r="D116" s="297"/>
      <c r="E116" s="297"/>
      <c r="F116" s="298"/>
      <c r="G116" s="359" t="s">
        <v>577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578</v>
      </c>
      <c r="AC116" s="305"/>
      <c r="AD116" s="306"/>
      <c r="AE116" s="366">
        <v>652266</v>
      </c>
      <c r="AF116" s="366"/>
      <c r="AG116" s="366"/>
      <c r="AH116" s="366"/>
      <c r="AI116" s="366">
        <v>580657</v>
      </c>
      <c r="AJ116" s="366"/>
      <c r="AK116" s="366"/>
      <c r="AL116" s="366"/>
      <c r="AM116" s="366">
        <v>649839</v>
      </c>
      <c r="AN116" s="366"/>
      <c r="AO116" s="366"/>
      <c r="AP116" s="366"/>
      <c r="AQ116" s="372">
        <v>1045200</v>
      </c>
      <c r="AR116" s="373"/>
      <c r="AS116" s="373"/>
      <c r="AT116" s="373"/>
      <c r="AU116" s="373"/>
      <c r="AV116" s="373"/>
      <c r="AW116" s="373"/>
      <c r="AX116" s="375"/>
    </row>
    <row r="117" spans="1:50" ht="46.5" customHeight="1" x14ac:dyDescent="0.15">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579</v>
      </c>
      <c r="AC117" s="350"/>
      <c r="AD117" s="351"/>
      <c r="AE117" s="311" t="s">
        <v>580</v>
      </c>
      <c r="AF117" s="311"/>
      <c r="AG117" s="311"/>
      <c r="AH117" s="311"/>
      <c r="AI117" s="311" t="s">
        <v>581</v>
      </c>
      <c r="AJ117" s="311"/>
      <c r="AK117" s="311"/>
      <c r="AL117" s="311"/>
      <c r="AM117" s="311" t="s">
        <v>643</v>
      </c>
      <c r="AN117" s="311"/>
      <c r="AO117" s="311"/>
      <c r="AP117" s="311"/>
      <c r="AQ117" s="310" t="s">
        <v>620</v>
      </c>
      <c r="AR117" s="311"/>
      <c r="AS117" s="311"/>
      <c r="AT117" s="311"/>
      <c r="AU117" s="311"/>
      <c r="AV117" s="311"/>
      <c r="AW117" s="311"/>
      <c r="AX117" s="312"/>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395</v>
      </c>
      <c r="AF118" s="302"/>
      <c r="AG118" s="302"/>
      <c r="AH118" s="303"/>
      <c r="AI118" s="307" t="s">
        <v>393</v>
      </c>
      <c r="AJ118" s="302"/>
      <c r="AK118" s="302"/>
      <c r="AL118" s="303"/>
      <c r="AM118" s="307" t="s">
        <v>422</v>
      </c>
      <c r="AN118" s="302"/>
      <c r="AO118" s="302"/>
      <c r="AP118" s="303"/>
      <c r="AQ118" s="343" t="s">
        <v>437</v>
      </c>
      <c r="AR118" s="344"/>
      <c r="AS118" s="344"/>
      <c r="AT118" s="344"/>
      <c r="AU118" s="344"/>
      <c r="AV118" s="344"/>
      <c r="AW118" s="344"/>
      <c r="AX118" s="345"/>
    </row>
    <row r="119" spans="1:50" ht="23.25" customHeight="1" x14ac:dyDescent="0.15">
      <c r="A119" s="296"/>
      <c r="B119" s="297"/>
      <c r="C119" s="297"/>
      <c r="D119" s="297"/>
      <c r="E119" s="297"/>
      <c r="F119" s="298"/>
      <c r="G119" s="359" t="s">
        <v>582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t="s">
        <v>578</v>
      </c>
      <c r="AC119" s="305"/>
      <c r="AD119" s="306"/>
      <c r="AE119" s="366">
        <v>1636348</v>
      </c>
      <c r="AF119" s="366"/>
      <c r="AG119" s="366"/>
      <c r="AH119" s="366"/>
      <c r="AI119" s="366">
        <v>1094657</v>
      </c>
      <c r="AJ119" s="366"/>
      <c r="AK119" s="366"/>
      <c r="AL119" s="366"/>
      <c r="AM119" s="366">
        <v>1682769</v>
      </c>
      <c r="AN119" s="366"/>
      <c r="AO119" s="366"/>
      <c r="AP119" s="366"/>
      <c r="AQ119" s="366">
        <v>1674000</v>
      </c>
      <c r="AR119" s="366"/>
      <c r="AS119" s="366"/>
      <c r="AT119" s="366"/>
      <c r="AU119" s="366"/>
      <c r="AV119" s="366"/>
      <c r="AW119" s="366"/>
      <c r="AX119" s="367"/>
    </row>
    <row r="120" spans="1:50" ht="46.5"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579</v>
      </c>
      <c r="AC120" s="350"/>
      <c r="AD120" s="351"/>
      <c r="AE120" s="311" t="s">
        <v>583</v>
      </c>
      <c r="AF120" s="311"/>
      <c r="AG120" s="311"/>
      <c r="AH120" s="311"/>
      <c r="AI120" s="311" t="s">
        <v>584</v>
      </c>
      <c r="AJ120" s="311"/>
      <c r="AK120" s="311"/>
      <c r="AL120" s="311"/>
      <c r="AM120" s="311" t="s">
        <v>641</v>
      </c>
      <c r="AN120" s="311"/>
      <c r="AO120" s="311"/>
      <c r="AP120" s="311"/>
      <c r="AQ120" s="310" t="s">
        <v>621</v>
      </c>
      <c r="AR120" s="311"/>
      <c r="AS120" s="311"/>
      <c r="AT120" s="311"/>
      <c r="AU120" s="311"/>
      <c r="AV120" s="311"/>
      <c r="AW120" s="311"/>
      <c r="AX120" s="312"/>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395</v>
      </c>
      <c r="AF121" s="302"/>
      <c r="AG121" s="302"/>
      <c r="AH121" s="303"/>
      <c r="AI121" s="307" t="s">
        <v>393</v>
      </c>
      <c r="AJ121" s="302"/>
      <c r="AK121" s="302"/>
      <c r="AL121" s="303"/>
      <c r="AM121" s="307" t="s">
        <v>422</v>
      </c>
      <c r="AN121" s="302"/>
      <c r="AO121" s="302"/>
      <c r="AP121" s="303"/>
      <c r="AQ121" s="343" t="s">
        <v>437</v>
      </c>
      <c r="AR121" s="344"/>
      <c r="AS121" s="344"/>
      <c r="AT121" s="344"/>
      <c r="AU121" s="344"/>
      <c r="AV121" s="344"/>
      <c r="AW121" s="344"/>
      <c r="AX121" s="345"/>
    </row>
    <row r="122" spans="1:50" ht="23.25" customHeight="1" x14ac:dyDescent="0.15">
      <c r="A122" s="296"/>
      <c r="B122" s="297"/>
      <c r="C122" s="297"/>
      <c r="D122" s="297"/>
      <c r="E122" s="297"/>
      <c r="F122" s="298"/>
      <c r="G122" s="359" t="s">
        <v>585</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t="s">
        <v>578</v>
      </c>
      <c r="AC122" s="305"/>
      <c r="AD122" s="306"/>
      <c r="AE122" s="366">
        <v>125991</v>
      </c>
      <c r="AF122" s="366"/>
      <c r="AG122" s="366"/>
      <c r="AH122" s="366"/>
      <c r="AI122" s="366">
        <v>167989</v>
      </c>
      <c r="AJ122" s="366"/>
      <c r="AK122" s="366"/>
      <c r="AL122" s="366"/>
      <c r="AM122" s="366">
        <v>94438</v>
      </c>
      <c r="AN122" s="366"/>
      <c r="AO122" s="366"/>
      <c r="AP122" s="366"/>
      <c r="AQ122" s="366">
        <v>171333</v>
      </c>
      <c r="AR122" s="366"/>
      <c r="AS122" s="366"/>
      <c r="AT122" s="366"/>
      <c r="AU122" s="366"/>
      <c r="AV122" s="366"/>
      <c r="AW122" s="366"/>
      <c r="AX122" s="367"/>
    </row>
    <row r="123" spans="1:50" ht="46.5" customHeight="1" thickBot="1" x14ac:dyDescent="0.2">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579</v>
      </c>
      <c r="AC123" s="350"/>
      <c r="AD123" s="351"/>
      <c r="AE123" s="311" t="s">
        <v>586</v>
      </c>
      <c r="AF123" s="311"/>
      <c r="AG123" s="311"/>
      <c r="AH123" s="311"/>
      <c r="AI123" s="310" t="s">
        <v>587</v>
      </c>
      <c r="AJ123" s="311"/>
      <c r="AK123" s="311"/>
      <c r="AL123" s="311"/>
      <c r="AM123" s="310" t="s">
        <v>642</v>
      </c>
      <c r="AN123" s="311"/>
      <c r="AO123" s="311"/>
      <c r="AP123" s="311"/>
      <c r="AQ123" s="310" t="s">
        <v>619</v>
      </c>
      <c r="AR123" s="311"/>
      <c r="AS123" s="311"/>
      <c r="AT123" s="311"/>
      <c r="AU123" s="311"/>
      <c r="AV123" s="311"/>
      <c r="AW123" s="311"/>
      <c r="AX123" s="312"/>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395</v>
      </c>
      <c r="AF124" s="302"/>
      <c r="AG124" s="302"/>
      <c r="AH124" s="303"/>
      <c r="AI124" s="307" t="s">
        <v>393</v>
      </c>
      <c r="AJ124" s="302"/>
      <c r="AK124" s="302"/>
      <c r="AL124" s="303"/>
      <c r="AM124" s="307" t="s">
        <v>422</v>
      </c>
      <c r="AN124" s="302"/>
      <c r="AO124" s="302"/>
      <c r="AP124" s="303"/>
      <c r="AQ124" s="343" t="s">
        <v>437</v>
      </c>
      <c r="AR124" s="344"/>
      <c r="AS124" s="344"/>
      <c r="AT124" s="344"/>
      <c r="AU124" s="344"/>
      <c r="AV124" s="344"/>
      <c r="AW124" s="344"/>
      <c r="AX124" s="345"/>
    </row>
    <row r="125" spans="1:50" ht="23.25" hidden="1" customHeight="1" x14ac:dyDescent="0.15">
      <c r="A125" s="296"/>
      <c r="B125" s="297"/>
      <c r="C125" s="297"/>
      <c r="D125" s="297"/>
      <c r="E125" s="297"/>
      <c r="F125" s="298"/>
      <c r="G125" s="359" t="s">
        <v>363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395</v>
      </c>
      <c r="AF127" s="302"/>
      <c r="AG127" s="302"/>
      <c r="AH127" s="303"/>
      <c r="AI127" s="307" t="s">
        <v>393</v>
      </c>
      <c r="AJ127" s="302"/>
      <c r="AK127" s="302"/>
      <c r="AL127" s="303"/>
      <c r="AM127" s="307" t="s">
        <v>422</v>
      </c>
      <c r="AN127" s="302"/>
      <c r="AO127" s="302"/>
      <c r="AP127" s="303"/>
      <c r="AQ127" s="343" t="s">
        <v>437</v>
      </c>
      <c r="AR127" s="344"/>
      <c r="AS127" s="344"/>
      <c r="AT127" s="344"/>
      <c r="AU127" s="344"/>
      <c r="AV127" s="344"/>
      <c r="AW127" s="344"/>
      <c r="AX127" s="345"/>
    </row>
    <row r="128" spans="1:50" ht="23.25" hidden="1" customHeight="1" x14ac:dyDescent="0.15">
      <c r="A128" s="296"/>
      <c r="B128" s="297"/>
      <c r="C128" s="297"/>
      <c r="D128" s="297"/>
      <c r="E128" s="297"/>
      <c r="F128" s="298"/>
      <c r="G128" s="359" t="s">
        <v>363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9" t="s">
        <v>410</v>
      </c>
      <c r="B130" s="997"/>
      <c r="C130" s="996" t="s">
        <v>239</v>
      </c>
      <c r="D130" s="997"/>
      <c r="E130" s="313" t="s">
        <v>268</v>
      </c>
      <c r="F130" s="314"/>
      <c r="G130" s="315" t="s">
        <v>588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8"/>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615</v>
      </c>
      <c r="AR133" s="275"/>
      <c r="AS133" s="141" t="s">
        <v>236</v>
      </c>
      <c r="AT133" s="176"/>
      <c r="AU133" s="140">
        <v>2</v>
      </c>
      <c r="AV133" s="140"/>
      <c r="AW133" s="141" t="s">
        <v>181</v>
      </c>
      <c r="AX133" s="142"/>
    </row>
    <row r="134" spans="1:50" ht="39.75" customHeight="1" x14ac:dyDescent="0.15">
      <c r="A134" s="1000"/>
      <c r="B134" s="256"/>
      <c r="C134" s="255"/>
      <c r="D134" s="256"/>
      <c r="E134" s="255"/>
      <c r="F134" s="319"/>
      <c r="G134" s="235" t="s">
        <v>590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573</v>
      </c>
      <c r="AC134" s="228"/>
      <c r="AD134" s="228"/>
      <c r="AE134" s="270">
        <v>4.3</v>
      </c>
      <c r="AF134" s="120"/>
      <c r="AG134" s="120"/>
      <c r="AH134" s="120"/>
      <c r="AI134" s="270">
        <v>4.2</v>
      </c>
      <c r="AJ134" s="120"/>
      <c r="AK134" s="120"/>
      <c r="AL134" s="120"/>
      <c r="AM134" s="270">
        <v>3.9</v>
      </c>
      <c r="AN134" s="120"/>
      <c r="AO134" s="120"/>
      <c r="AP134" s="120"/>
      <c r="AQ134" s="270" t="s">
        <v>615</v>
      </c>
      <c r="AR134" s="120"/>
      <c r="AS134" s="120"/>
      <c r="AT134" s="120"/>
      <c r="AU134" s="270" t="s">
        <v>615</v>
      </c>
      <c r="AV134" s="120"/>
      <c r="AW134" s="120"/>
      <c r="AX134" s="219"/>
    </row>
    <row r="135" spans="1:50" ht="39.75" customHeight="1" x14ac:dyDescent="0.15">
      <c r="A135" s="1000"/>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v>3.5</v>
      </c>
      <c r="AF135" s="120"/>
      <c r="AG135" s="120"/>
      <c r="AH135" s="120"/>
      <c r="AI135" s="270">
        <v>3.5</v>
      </c>
      <c r="AJ135" s="120"/>
      <c r="AK135" s="120"/>
      <c r="AL135" s="120"/>
      <c r="AM135" s="270">
        <v>3.5</v>
      </c>
      <c r="AN135" s="120"/>
      <c r="AO135" s="120"/>
      <c r="AP135" s="120"/>
      <c r="AQ135" s="270" t="s">
        <v>615</v>
      </c>
      <c r="AR135" s="120"/>
      <c r="AS135" s="120"/>
      <c r="AT135" s="120"/>
      <c r="AU135" s="270">
        <v>3.5</v>
      </c>
      <c r="AV135" s="120"/>
      <c r="AW135" s="120"/>
      <c r="AX135" s="219"/>
    </row>
    <row r="136" spans="1:50" ht="18.75" hidden="1" customHeight="1" x14ac:dyDescent="0.15">
      <c r="A136" s="1000"/>
      <c r="B136" s="256"/>
      <c r="C136" s="255"/>
      <c r="D136" s="256"/>
      <c r="E136" s="255"/>
      <c r="F136" s="319"/>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9"/>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9"/>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9"/>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9"/>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0.15" customHeight="1" x14ac:dyDescent="0.15">
      <c r="A152" s="1000"/>
      <c r="B152" s="256"/>
      <c r="C152" s="255"/>
      <c r="D152" s="256"/>
      <c r="E152" s="255"/>
      <c r="F152" s="319"/>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10.15" customHeight="1" x14ac:dyDescent="0.15">
      <c r="A153" s="1000"/>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0.15" customHeight="1" x14ac:dyDescent="0.15">
      <c r="A154" s="1000"/>
      <c r="B154" s="256"/>
      <c r="C154" s="255"/>
      <c r="D154" s="256"/>
      <c r="E154" s="255"/>
      <c r="F154" s="319"/>
      <c r="G154" s="235" t="s">
        <v>654</v>
      </c>
      <c r="H154" s="165"/>
      <c r="I154" s="165"/>
      <c r="J154" s="165"/>
      <c r="K154" s="165"/>
      <c r="L154" s="165"/>
      <c r="M154" s="165"/>
      <c r="N154" s="165"/>
      <c r="O154" s="165"/>
      <c r="P154" s="236"/>
      <c r="Q154" s="164" t="s">
        <v>654</v>
      </c>
      <c r="R154" s="165"/>
      <c r="S154" s="165"/>
      <c r="T154" s="165"/>
      <c r="U154" s="165"/>
      <c r="V154" s="165"/>
      <c r="W154" s="165"/>
      <c r="X154" s="165"/>
      <c r="Y154" s="165"/>
      <c r="Z154" s="165"/>
      <c r="AA154" s="929"/>
      <c r="AB154" s="259" t="s">
        <v>654</v>
      </c>
      <c r="AC154" s="260"/>
      <c r="AD154" s="260"/>
      <c r="AE154" s="265" t="s">
        <v>654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0.15" customHeight="1" x14ac:dyDescent="0.15">
      <c r="A155" s="1000"/>
      <c r="B155" s="256"/>
      <c r="C155" s="255"/>
      <c r="D155" s="256"/>
      <c r="E155" s="255"/>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1.6" customHeight="1" x14ac:dyDescent="0.15">
      <c r="A156" s="1000"/>
      <c r="B156" s="256"/>
      <c r="C156" s="255"/>
      <c r="D156" s="256"/>
      <c r="E156" s="255"/>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0.15" customHeight="1" x14ac:dyDescent="0.15">
      <c r="A157" s="1000"/>
      <c r="B157" s="256"/>
      <c r="C157" s="255"/>
      <c r="D157" s="256"/>
      <c r="E157" s="255"/>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30"/>
      <c r="AB157" s="261"/>
      <c r="AC157" s="262"/>
      <c r="AD157" s="262"/>
      <c r="AE157" s="164" t="s">
        <v>654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0.15" customHeight="1" x14ac:dyDescent="0.15">
      <c r="A158" s="1000"/>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9"/>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9"/>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9"/>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9"/>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71.25" customHeight="1" x14ac:dyDescent="0.15">
      <c r="A188" s="1000"/>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71.25" customHeight="1" x14ac:dyDescent="0.15">
      <c r="A189" s="1000"/>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0"/>
      <c r="B190" s="256"/>
      <c r="C190" s="255"/>
      <c r="D190" s="256"/>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8"/>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9"/>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9"/>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9"/>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9"/>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9"/>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9"/>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9"/>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9"/>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9"/>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9"/>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9"/>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9"/>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9"/>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9"/>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9"/>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9"/>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9"/>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9"/>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9"/>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9"/>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9"/>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9"/>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9"/>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9"/>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9"/>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9"/>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9"/>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9"/>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9"/>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9"/>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9"/>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9"/>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9"/>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20"/>
      <c r="F246" s="321"/>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0"/>
      <c r="B250" s="256"/>
      <c r="C250" s="255"/>
      <c r="D250" s="256"/>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8"/>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9"/>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9"/>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9"/>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9"/>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9"/>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9"/>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9"/>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9"/>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9"/>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9"/>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9"/>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9"/>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9"/>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9"/>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9"/>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9"/>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9"/>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9"/>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9"/>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9"/>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9"/>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9"/>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9"/>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9"/>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9"/>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9"/>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9"/>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9"/>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9"/>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9"/>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9"/>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9"/>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9"/>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20"/>
      <c r="F306" s="321"/>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8"/>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9"/>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9"/>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9"/>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9"/>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9"/>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9"/>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9"/>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9"/>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9"/>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9"/>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9"/>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9"/>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9"/>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9"/>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9"/>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9"/>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9"/>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9"/>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9"/>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9"/>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9"/>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9"/>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9"/>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9"/>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9"/>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9"/>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9"/>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9"/>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9"/>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9"/>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9"/>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9"/>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9"/>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20"/>
      <c r="F366" s="321"/>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0"/>
      <c r="B370" s="256"/>
      <c r="C370" s="255"/>
      <c r="D370" s="256"/>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8"/>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9"/>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9"/>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9"/>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9"/>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9"/>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9"/>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9"/>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9"/>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9"/>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9"/>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9"/>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9"/>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9"/>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9"/>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9"/>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9"/>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9"/>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9"/>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9"/>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9"/>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9"/>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9"/>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9"/>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9"/>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9"/>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9"/>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9"/>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9"/>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9"/>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9"/>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9"/>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9"/>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9"/>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20"/>
      <c r="F426" s="321"/>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20"/>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425</v>
      </c>
      <c r="D430" s="254"/>
      <c r="E430" s="242" t="s">
        <v>403</v>
      </c>
      <c r="F430" s="453"/>
      <c r="G430" s="244" t="s">
        <v>255</v>
      </c>
      <c r="H430" s="162"/>
      <c r="I430" s="162"/>
      <c r="J430" s="245" t="s">
        <v>569</v>
      </c>
      <c r="K430" s="246"/>
      <c r="L430" s="246"/>
      <c r="M430" s="246"/>
      <c r="N430" s="246"/>
      <c r="O430" s="246"/>
      <c r="P430" s="246"/>
      <c r="Q430" s="246"/>
      <c r="R430" s="246"/>
      <c r="S430" s="246"/>
      <c r="T430" s="247"/>
      <c r="U430" s="248" t="s">
        <v>640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640</v>
      </c>
      <c r="AF432" s="140"/>
      <c r="AG432" s="141" t="s">
        <v>236</v>
      </c>
      <c r="AH432" s="176"/>
      <c r="AI432" s="186"/>
      <c r="AJ432" s="186"/>
      <c r="AK432" s="186"/>
      <c r="AL432" s="181"/>
      <c r="AM432" s="186"/>
      <c r="AN432" s="186"/>
      <c r="AO432" s="186"/>
      <c r="AP432" s="181"/>
      <c r="AQ432" s="215" t="s">
        <v>640</v>
      </c>
      <c r="AR432" s="140"/>
      <c r="AS432" s="141" t="s">
        <v>236</v>
      </c>
      <c r="AT432" s="176"/>
      <c r="AU432" s="140" t="s">
        <v>640</v>
      </c>
      <c r="AV432" s="140"/>
      <c r="AW432" s="141" t="s">
        <v>181</v>
      </c>
      <c r="AX432" s="142"/>
    </row>
    <row r="433" spans="1:50" ht="23.25" customHeight="1" x14ac:dyDescent="0.15">
      <c r="A433" s="1000"/>
      <c r="B433" s="256"/>
      <c r="C433" s="255"/>
      <c r="D433" s="256"/>
      <c r="E433" s="170"/>
      <c r="F433" s="171"/>
      <c r="G433" s="235" t="s">
        <v>640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640</v>
      </c>
      <c r="AC433" s="137"/>
      <c r="AD433" s="137"/>
      <c r="AE433" s="119" t="s">
        <v>640</v>
      </c>
      <c r="AF433" s="120"/>
      <c r="AG433" s="120"/>
      <c r="AH433" s="120"/>
      <c r="AI433" s="119" t="s">
        <v>640</v>
      </c>
      <c r="AJ433" s="120"/>
      <c r="AK433" s="120"/>
      <c r="AL433" s="120"/>
      <c r="AM433" s="119" t="s">
        <v>640</v>
      </c>
      <c r="AN433" s="120"/>
      <c r="AO433" s="120"/>
      <c r="AP433" s="121"/>
      <c r="AQ433" s="119" t="s">
        <v>640</v>
      </c>
      <c r="AR433" s="120"/>
      <c r="AS433" s="120"/>
      <c r="AT433" s="121"/>
      <c r="AU433" s="120" t="s">
        <v>640</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640</v>
      </c>
      <c r="AC434" s="228"/>
      <c r="AD434" s="228"/>
      <c r="AE434" s="119" t="s">
        <v>640</v>
      </c>
      <c r="AF434" s="120"/>
      <c r="AG434" s="120"/>
      <c r="AH434" s="121"/>
      <c r="AI434" s="119" t="s">
        <v>640</v>
      </c>
      <c r="AJ434" s="120"/>
      <c r="AK434" s="120"/>
      <c r="AL434" s="120"/>
      <c r="AM434" s="119" t="s">
        <v>640</v>
      </c>
      <c r="AN434" s="120"/>
      <c r="AO434" s="120"/>
      <c r="AP434" s="121"/>
      <c r="AQ434" s="119" t="s">
        <v>640</v>
      </c>
      <c r="AR434" s="120"/>
      <c r="AS434" s="120"/>
      <c r="AT434" s="121"/>
      <c r="AU434" s="120" t="s">
        <v>640</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640</v>
      </c>
      <c r="AF435" s="120"/>
      <c r="AG435" s="120"/>
      <c r="AH435" s="121"/>
      <c r="AI435" s="119" t="s">
        <v>640</v>
      </c>
      <c r="AJ435" s="120"/>
      <c r="AK435" s="120"/>
      <c r="AL435" s="120"/>
      <c r="AM435" s="119" t="s">
        <v>640</v>
      </c>
      <c r="AN435" s="120"/>
      <c r="AO435" s="120"/>
      <c r="AP435" s="121"/>
      <c r="AQ435" s="119" t="s">
        <v>640</v>
      </c>
      <c r="AR435" s="120"/>
      <c r="AS435" s="120"/>
      <c r="AT435" s="121"/>
      <c r="AU435" s="120" t="s">
        <v>640</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640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6.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565</v>
      </c>
      <c r="AE702" s="901"/>
      <c r="AF702" s="901"/>
      <c r="AG702" s="890" t="s">
        <v>595</v>
      </c>
      <c r="AH702" s="891"/>
      <c r="AI702" s="891"/>
      <c r="AJ702" s="891"/>
      <c r="AK702" s="891"/>
      <c r="AL702" s="891"/>
      <c r="AM702" s="891"/>
      <c r="AN702" s="891"/>
      <c r="AO702" s="891"/>
      <c r="AP702" s="891"/>
      <c r="AQ702" s="891"/>
      <c r="AR702" s="891"/>
      <c r="AS702" s="891"/>
      <c r="AT702" s="891"/>
      <c r="AU702" s="891"/>
      <c r="AV702" s="891"/>
      <c r="AW702" s="891"/>
      <c r="AX702" s="892"/>
    </row>
    <row r="703" spans="1:50" ht="48"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565</v>
      </c>
      <c r="AE703" s="159"/>
      <c r="AF703" s="159"/>
      <c r="AG703" s="669" t="s">
        <v>596</v>
      </c>
      <c r="AH703" s="670"/>
      <c r="AI703" s="670"/>
      <c r="AJ703" s="670"/>
      <c r="AK703" s="670"/>
      <c r="AL703" s="670"/>
      <c r="AM703" s="670"/>
      <c r="AN703" s="670"/>
      <c r="AO703" s="670"/>
      <c r="AP703" s="670"/>
      <c r="AQ703" s="670"/>
      <c r="AR703" s="670"/>
      <c r="AS703" s="670"/>
      <c r="AT703" s="670"/>
      <c r="AU703" s="670"/>
      <c r="AV703" s="670"/>
      <c r="AW703" s="670"/>
      <c r="AX703" s="671"/>
    </row>
    <row r="704" spans="1:50" ht="63.6"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33" t="s">
        <v>597</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565</v>
      </c>
      <c r="AE705" s="738"/>
      <c r="AF705" s="738"/>
      <c r="AG705" s="164" t="s">
        <v>656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655</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593</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594</v>
      </c>
      <c r="AE708" s="673"/>
      <c r="AF708" s="673"/>
      <c r="AG708" s="528" t="s">
        <v>644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565</v>
      </c>
      <c r="AE709" s="159"/>
      <c r="AF709" s="159"/>
      <c r="AG709" s="669" t="s">
        <v>598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594</v>
      </c>
      <c r="AE710" s="159"/>
      <c r="AF710" s="159"/>
      <c r="AG710" s="669" t="s">
        <v>644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565</v>
      </c>
      <c r="AE711" s="159"/>
      <c r="AF711" s="159"/>
      <c r="AG711" s="669" t="s">
        <v>599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594</v>
      </c>
      <c r="AE712" s="588"/>
      <c r="AF712" s="588"/>
      <c r="AG712" s="596" t="s">
        <v>644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69" t="s">
        <v>644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565</v>
      </c>
      <c r="AE714" s="594"/>
      <c r="AF714" s="595"/>
      <c r="AG714" s="694" t="s">
        <v>600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565</v>
      </c>
      <c r="AE715" s="673"/>
      <c r="AF715" s="782"/>
      <c r="AG715" s="528" t="s">
        <v>623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594</v>
      </c>
      <c r="AE716" s="764"/>
      <c r="AF716" s="764"/>
      <c r="AG716" s="669" t="s">
        <v>644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565</v>
      </c>
      <c r="AE717" s="159"/>
      <c r="AF717" s="159"/>
      <c r="AG717" s="669" t="s">
        <v>601</v>
      </c>
      <c r="AH717" s="670"/>
      <c r="AI717" s="670"/>
      <c r="AJ717" s="670"/>
      <c r="AK717" s="670"/>
      <c r="AL717" s="670"/>
      <c r="AM717" s="670"/>
      <c r="AN717" s="670"/>
      <c r="AO717" s="670"/>
      <c r="AP717" s="670"/>
      <c r="AQ717" s="670"/>
      <c r="AR717" s="670"/>
      <c r="AS717" s="670"/>
      <c r="AT717" s="670"/>
      <c r="AU717" s="670"/>
      <c r="AV717" s="670"/>
      <c r="AW717" s="670"/>
      <c r="AX717" s="671"/>
    </row>
    <row r="718" spans="1:50" ht="49.1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565</v>
      </c>
      <c r="AE718" s="159"/>
      <c r="AF718" s="159"/>
      <c r="AG718" s="167" t="s">
        <v>602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565</v>
      </c>
      <c r="AE719" s="673"/>
      <c r="AF719" s="673"/>
      <c r="AG719" s="164" t="s">
        <v>605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3" t="s">
        <v>560</v>
      </c>
      <c r="D721" s="924"/>
      <c r="E721" s="924"/>
      <c r="F721" s="925"/>
      <c r="G721" s="943"/>
      <c r="H721" s="944"/>
      <c r="I721" s="82" t="str">
        <f>IF(OR(G721="　", G721=""), "", "-")</f>
        <v/>
      </c>
      <c r="J721" s="922">
        <v>875</v>
      </c>
      <c r="K721" s="922"/>
      <c r="L721" s="82" t="str">
        <f>IF(M721="","","-")</f>
        <v/>
      </c>
      <c r="M721" s="83"/>
      <c r="N721" s="919" t="s">
        <v>603</v>
      </c>
      <c r="O721" s="920"/>
      <c r="P721" s="920"/>
      <c r="Q721" s="920"/>
      <c r="R721" s="920"/>
      <c r="S721" s="920"/>
      <c r="T721" s="920"/>
      <c r="U721" s="920"/>
      <c r="V721" s="920"/>
      <c r="W721" s="920"/>
      <c r="X721" s="920"/>
      <c r="Y721" s="920"/>
      <c r="Z721" s="920"/>
      <c r="AA721" s="920"/>
      <c r="AB721" s="920"/>
      <c r="AC721" s="920"/>
      <c r="AD721" s="920"/>
      <c r="AE721" s="920"/>
      <c r="AF721" s="921"/>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5"/>
      <c r="B722" s="656"/>
      <c r="C722" s="923" t="s">
        <v>560</v>
      </c>
      <c r="D722" s="924"/>
      <c r="E722" s="924"/>
      <c r="F722" s="925"/>
      <c r="G722" s="943"/>
      <c r="H722" s="944"/>
      <c r="I722" s="82" t="str">
        <f t="shared" ref="I722:I725" si="4">IF(OR(G722="　", G722=""), "", "-")</f>
        <v/>
      </c>
      <c r="J722" s="922">
        <v>876</v>
      </c>
      <c r="K722" s="922"/>
      <c r="L722" s="82" t="str">
        <f t="shared" ref="L722:L725" si="5">IF(M722="","","-")</f>
        <v/>
      </c>
      <c r="M722" s="83"/>
      <c r="N722" s="919" t="s">
        <v>604</v>
      </c>
      <c r="O722" s="920"/>
      <c r="P722" s="920"/>
      <c r="Q722" s="920"/>
      <c r="R722" s="920"/>
      <c r="S722" s="920"/>
      <c r="T722" s="920"/>
      <c r="U722" s="920"/>
      <c r="V722" s="920"/>
      <c r="W722" s="920"/>
      <c r="X722" s="920"/>
      <c r="Y722" s="920"/>
      <c r="Z722" s="920"/>
      <c r="AA722" s="920"/>
      <c r="AB722" s="920"/>
      <c r="AC722" s="920"/>
      <c r="AD722" s="920"/>
      <c r="AE722" s="920"/>
      <c r="AF722" s="921"/>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241.5" customHeight="1" x14ac:dyDescent="0.15">
      <c r="A726" s="623" t="s">
        <v>48</v>
      </c>
      <c r="B726" s="624"/>
      <c r="C726" s="448" t="s">
        <v>53</v>
      </c>
      <c r="D726" s="583"/>
      <c r="E726" s="583"/>
      <c r="F726" s="584"/>
      <c r="G726" s="802" t="s">
        <v>606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607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664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665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138</v>
      </c>
      <c r="B733" s="755"/>
      <c r="C733" s="755"/>
      <c r="D733" s="755"/>
      <c r="E733" s="756"/>
      <c r="F733" s="771" t="s">
        <v>666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8.450000000000003"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406</v>
      </c>
      <c r="B737" s="101"/>
      <c r="C737" s="101"/>
      <c r="D737" s="102"/>
      <c r="E737" s="103" t="s">
        <v>608</v>
      </c>
      <c r="F737" s="103"/>
      <c r="G737" s="103"/>
      <c r="H737" s="103"/>
      <c r="I737" s="103"/>
      <c r="J737" s="103"/>
      <c r="K737" s="103"/>
      <c r="L737" s="103"/>
      <c r="M737" s="103"/>
      <c r="N737" s="109" t="s">
        <v>401</v>
      </c>
      <c r="O737" s="109"/>
      <c r="P737" s="109"/>
      <c r="Q737" s="109"/>
      <c r="R737" s="103" t="s">
        <v>611</v>
      </c>
      <c r="S737" s="103"/>
      <c r="T737" s="103"/>
      <c r="U737" s="103"/>
      <c r="V737" s="103"/>
      <c r="W737" s="103"/>
      <c r="X737" s="103"/>
      <c r="Y737" s="103"/>
      <c r="Z737" s="103"/>
      <c r="AA737" s="109" t="s">
        <v>400</v>
      </c>
      <c r="AB737" s="109"/>
      <c r="AC737" s="109"/>
      <c r="AD737" s="109"/>
      <c r="AE737" s="103" t="s">
        <v>613</v>
      </c>
      <c r="AF737" s="103"/>
      <c r="AG737" s="103"/>
      <c r="AH737" s="103"/>
      <c r="AI737" s="103"/>
      <c r="AJ737" s="103"/>
      <c r="AK737" s="103"/>
      <c r="AL737" s="103"/>
      <c r="AM737" s="103"/>
      <c r="AN737" s="109" t="s">
        <v>399</v>
      </c>
      <c r="AO737" s="109"/>
      <c r="AP737" s="109"/>
      <c r="AQ737" s="109"/>
      <c r="AR737" s="110" t="s">
        <v>609</v>
      </c>
      <c r="AS737" s="111"/>
      <c r="AT737" s="111"/>
      <c r="AU737" s="111"/>
      <c r="AV737" s="111"/>
      <c r="AW737" s="111"/>
      <c r="AX737" s="112"/>
      <c r="AY737" s="88"/>
      <c r="AZ737" s="88"/>
    </row>
    <row r="738" spans="1:52" ht="24.75" customHeight="1" x14ac:dyDescent="0.15">
      <c r="A738" s="100" t="s">
        <v>398</v>
      </c>
      <c r="B738" s="101"/>
      <c r="C738" s="101"/>
      <c r="D738" s="102"/>
      <c r="E738" s="103" t="s">
        <v>609</v>
      </c>
      <c r="F738" s="103"/>
      <c r="G738" s="103"/>
      <c r="H738" s="103"/>
      <c r="I738" s="103"/>
      <c r="J738" s="103"/>
      <c r="K738" s="103"/>
      <c r="L738" s="103"/>
      <c r="M738" s="103"/>
      <c r="N738" s="109" t="s">
        <v>397</v>
      </c>
      <c r="O738" s="109"/>
      <c r="P738" s="109"/>
      <c r="Q738" s="109"/>
      <c r="R738" s="103" t="s">
        <v>612</v>
      </c>
      <c r="S738" s="103"/>
      <c r="T738" s="103"/>
      <c r="U738" s="103"/>
      <c r="V738" s="103"/>
      <c r="W738" s="103"/>
      <c r="X738" s="103"/>
      <c r="Y738" s="103"/>
      <c r="Z738" s="103"/>
      <c r="AA738" s="109" t="s">
        <v>396</v>
      </c>
      <c r="AB738" s="109"/>
      <c r="AC738" s="109"/>
      <c r="AD738" s="109"/>
      <c r="AE738" s="103" t="s">
        <v>610</v>
      </c>
      <c r="AF738" s="103"/>
      <c r="AG738" s="103"/>
      <c r="AH738" s="103"/>
      <c r="AI738" s="103"/>
      <c r="AJ738" s="103"/>
      <c r="AK738" s="103"/>
      <c r="AL738" s="103"/>
      <c r="AM738" s="103"/>
      <c r="AN738" s="109" t="s">
        <v>395</v>
      </c>
      <c r="AO738" s="109"/>
      <c r="AP738" s="109"/>
      <c r="AQ738" s="109"/>
      <c r="AR738" s="110" t="s">
        <v>614</v>
      </c>
      <c r="AS738" s="111"/>
      <c r="AT738" s="111"/>
      <c r="AU738" s="111"/>
      <c r="AV738" s="111"/>
      <c r="AW738" s="111"/>
      <c r="AX738" s="112"/>
    </row>
    <row r="739" spans="1:52" ht="24.75" customHeight="1" x14ac:dyDescent="0.15">
      <c r="A739" s="100" t="s">
        <v>394</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883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389</v>
      </c>
      <c r="B780" s="766"/>
      <c r="C780" s="766"/>
      <c r="D780" s="766"/>
      <c r="E780" s="766"/>
      <c r="F780" s="767"/>
      <c r="G780" s="444" t="s">
        <v>626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630</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t="s">
        <v>627</v>
      </c>
      <c r="H782" s="455"/>
      <c r="I782" s="455"/>
      <c r="J782" s="455"/>
      <c r="K782" s="456"/>
      <c r="L782" s="457" t="s">
        <v>645</v>
      </c>
      <c r="M782" s="458"/>
      <c r="N782" s="458"/>
      <c r="O782" s="458"/>
      <c r="P782" s="458"/>
      <c r="Q782" s="458"/>
      <c r="R782" s="458"/>
      <c r="S782" s="458"/>
      <c r="T782" s="458"/>
      <c r="U782" s="458"/>
      <c r="V782" s="458"/>
      <c r="W782" s="458"/>
      <c r="X782" s="459"/>
      <c r="Y782" s="460">
        <v>0.5</v>
      </c>
      <c r="Z782" s="461"/>
      <c r="AA782" s="461"/>
      <c r="AB782" s="559"/>
      <c r="AC782" s="454" t="s">
        <v>650</v>
      </c>
      <c r="AD782" s="455"/>
      <c r="AE782" s="455"/>
      <c r="AF782" s="455"/>
      <c r="AG782" s="456"/>
      <c r="AH782" s="457" t="s">
        <v>632</v>
      </c>
      <c r="AI782" s="458"/>
      <c r="AJ782" s="458"/>
      <c r="AK782" s="458"/>
      <c r="AL782" s="458"/>
      <c r="AM782" s="458"/>
      <c r="AN782" s="458"/>
      <c r="AO782" s="458"/>
      <c r="AP782" s="458"/>
      <c r="AQ782" s="458"/>
      <c r="AR782" s="458"/>
      <c r="AS782" s="458"/>
      <c r="AT782" s="459"/>
      <c r="AU782" s="460">
        <v>1</v>
      </c>
      <c r="AV782" s="461"/>
      <c r="AW782" s="461"/>
      <c r="AX782" s="462"/>
    </row>
    <row r="783" spans="1:50" ht="24.75" customHeight="1" x14ac:dyDescent="0.15">
      <c r="A783" s="558"/>
      <c r="B783" s="768"/>
      <c r="C783" s="768"/>
      <c r="D783" s="768"/>
      <c r="E783" s="768"/>
      <c r="F783" s="769"/>
      <c r="G783" s="356" t="s">
        <v>648</v>
      </c>
      <c r="H783" s="357"/>
      <c r="I783" s="357"/>
      <c r="J783" s="357"/>
      <c r="K783" s="358"/>
      <c r="L783" s="409" t="s">
        <v>646</v>
      </c>
      <c r="M783" s="410"/>
      <c r="N783" s="410"/>
      <c r="O783" s="410"/>
      <c r="P783" s="410"/>
      <c r="Q783" s="410"/>
      <c r="R783" s="410"/>
      <c r="S783" s="410"/>
      <c r="T783" s="410"/>
      <c r="U783" s="410"/>
      <c r="V783" s="410"/>
      <c r="W783" s="410"/>
      <c r="X783" s="411"/>
      <c r="Y783" s="406">
        <v>0.3</v>
      </c>
      <c r="Z783" s="407"/>
      <c r="AA783" s="407"/>
      <c r="AB783" s="413"/>
      <c r="AC783" s="356" t="s">
        <v>651</v>
      </c>
      <c r="AD783" s="357"/>
      <c r="AE783" s="357"/>
      <c r="AF783" s="357"/>
      <c r="AG783" s="358"/>
      <c r="AH783" s="409" t="s">
        <v>652</v>
      </c>
      <c r="AI783" s="410"/>
      <c r="AJ783" s="410"/>
      <c r="AK783" s="410"/>
      <c r="AL783" s="410"/>
      <c r="AM783" s="410"/>
      <c r="AN783" s="410"/>
      <c r="AO783" s="410"/>
      <c r="AP783" s="410"/>
      <c r="AQ783" s="410"/>
      <c r="AR783" s="410"/>
      <c r="AS783" s="410"/>
      <c r="AT783" s="411"/>
      <c r="AU783" s="406">
        <v>0.9</v>
      </c>
      <c r="AV783" s="407"/>
      <c r="AW783" s="407"/>
      <c r="AX783" s="408"/>
    </row>
    <row r="784" spans="1:50" ht="24.75" customHeight="1" x14ac:dyDescent="0.15">
      <c r="A784" s="558"/>
      <c r="B784" s="768"/>
      <c r="C784" s="768"/>
      <c r="D784" s="768"/>
      <c r="E784" s="768"/>
      <c r="F784" s="769"/>
      <c r="G784" s="356" t="s">
        <v>648</v>
      </c>
      <c r="H784" s="357"/>
      <c r="I784" s="357"/>
      <c r="J784" s="357"/>
      <c r="K784" s="358"/>
      <c r="L784" s="409" t="s">
        <v>647</v>
      </c>
      <c r="M784" s="410"/>
      <c r="N784" s="410"/>
      <c r="O784" s="410"/>
      <c r="P784" s="410"/>
      <c r="Q784" s="410"/>
      <c r="R784" s="410"/>
      <c r="S784" s="410"/>
      <c r="T784" s="410"/>
      <c r="U784" s="410"/>
      <c r="V784" s="410"/>
      <c r="W784" s="410"/>
      <c r="X784" s="411"/>
      <c r="Y784" s="406">
        <v>0.3</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58"/>
      <c r="B785" s="768"/>
      <c r="C785" s="768"/>
      <c r="D785" s="768"/>
      <c r="E785" s="768"/>
      <c r="F785" s="769"/>
      <c r="G785" s="356" t="s">
        <v>648</v>
      </c>
      <c r="H785" s="357"/>
      <c r="I785" s="357"/>
      <c r="J785" s="357"/>
      <c r="K785" s="358"/>
      <c r="L785" s="409" t="s">
        <v>649</v>
      </c>
      <c r="M785" s="410"/>
      <c r="N785" s="410"/>
      <c r="O785" s="410"/>
      <c r="P785" s="410"/>
      <c r="Q785" s="410"/>
      <c r="R785" s="410"/>
      <c r="S785" s="410"/>
      <c r="T785" s="410"/>
      <c r="U785" s="410"/>
      <c r="V785" s="410"/>
      <c r="W785" s="410"/>
      <c r="X785" s="411"/>
      <c r="Y785" s="406">
        <v>0.2</v>
      </c>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58"/>
      <c r="B786" s="768"/>
      <c r="C786" s="768"/>
      <c r="D786" s="768"/>
      <c r="E786" s="768"/>
      <c r="F786" s="76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8"/>
      <c r="B787" s="768"/>
      <c r="C787" s="768"/>
      <c r="D787" s="768"/>
      <c r="E787" s="768"/>
      <c r="F787" s="76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8"/>
      <c r="B788" s="768"/>
      <c r="C788" s="768"/>
      <c r="D788" s="768"/>
      <c r="E788" s="768"/>
      <c r="F788" s="76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8"/>
      <c r="B789" s="768"/>
      <c r="C789" s="768"/>
      <c r="D789" s="768"/>
      <c r="E789" s="768"/>
      <c r="F789" s="76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8"/>
      <c r="B790" s="768"/>
      <c r="C790" s="768"/>
      <c r="D790" s="768"/>
      <c r="E790" s="768"/>
      <c r="F790" s="76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8"/>
      <c r="B791" s="768"/>
      <c r="C791" s="768"/>
      <c r="D791" s="768"/>
      <c r="E791" s="768"/>
      <c r="F791" s="769"/>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58"/>
      <c r="B792" s="768"/>
      <c r="C792" s="768"/>
      <c r="D792" s="768"/>
      <c r="E792" s="768"/>
      <c r="F792" s="769"/>
      <c r="G792" s="417" t="s">
        <v>20</v>
      </c>
      <c r="H792" s="418"/>
      <c r="I792" s="418"/>
      <c r="J792" s="418"/>
      <c r="K792" s="418"/>
      <c r="L792" s="419"/>
      <c r="M792" s="420"/>
      <c r="N792" s="420"/>
      <c r="O792" s="420"/>
      <c r="P792" s="420"/>
      <c r="Q792" s="420"/>
      <c r="R792" s="420"/>
      <c r="S792" s="420"/>
      <c r="T792" s="420"/>
      <c r="U792" s="420"/>
      <c r="V792" s="420"/>
      <c r="W792" s="420"/>
      <c r="X792" s="421"/>
      <c r="Y792" s="422">
        <f>SUM(Y782:AB791)</f>
        <v>1.3</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1.9</v>
      </c>
      <c r="AV792" s="423"/>
      <c r="AW792" s="423"/>
      <c r="AX792" s="425"/>
    </row>
    <row r="793" spans="1:50" ht="24.75"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8"/>
      <c r="B797" s="768"/>
      <c r="C797" s="768"/>
      <c r="D797" s="768"/>
      <c r="E797" s="768"/>
      <c r="F797" s="76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8"/>
      <c r="B798" s="768"/>
      <c r="C798" s="768"/>
      <c r="D798" s="768"/>
      <c r="E798" s="768"/>
      <c r="F798" s="76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8"/>
      <c r="B799" s="768"/>
      <c r="C799" s="768"/>
      <c r="D799" s="768"/>
      <c r="E799" s="768"/>
      <c r="F799" s="76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8"/>
      <c r="B800" s="768"/>
      <c r="C800" s="768"/>
      <c r="D800" s="768"/>
      <c r="E800" s="768"/>
      <c r="F800" s="76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8"/>
      <c r="B801" s="768"/>
      <c r="C801" s="768"/>
      <c r="D801" s="768"/>
      <c r="E801" s="768"/>
      <c r="F801" s="76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8"/>
      <c r="B802" s="768"/>
      <c r="C802" s="768"/>
      <c r="D802" s="768"/>
      <c r="E802" s="768"/>
      <c r="F802" s="76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8"/>
      <c r="B803" s="768"/>
      <c r="C803" s="768"/>
      <c r="D803" s="768"/>
      <c r="E803" s="768"/>
      <c r="F803" s="76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8"/>
      <c r="B804" s="768"/>
      <c r="C804" s="768"/>
      <c r="D804" s="768"/>
      <c r="E804" s="768"/>
      <c r="F804" s="769"/>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58"/>
      <c r="B805" s="768"/>
      <c r="C805" s="768"/>
      <c r="D805" s="768"/>
      <c r="E805" s="768"/>
      <c r="F805" s="769"/>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8"/>
      <c r="B810" s="768"/>
      <c r="C810" s="768"/>
      <c r="D810" s="768"/>
      <c r="E810" s="768"/>
      <c r="F810" s="76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8"/>
      <c r="B811" s="768"/>
      <c r="C811" s="768"/>
      <c r="D811" s="768"/>
      <c r="E811" s="768"/>
      <c r="F811" s="76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8"/>
      <c r="B812" s="768"/>
      <c r="C812" s="768"/>
      <c r="D812" s="768"/>
      <c r="E812" s="768"/>
      <c r="F812" s="76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8"/>
      <c r="B813" s="768"/>
      <c r="C813" s="768"/>
      <c r="D813" s="768"/>
      <c r="E813" s="768"/>
      <c r="F813" s="76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8"/>
      <c r="B814" s="768"/>
      <c r="C814" s="768"/>
      <c r="D814" s="768"/>
      <c r="E814" s="768"/>
      <c r="F814" s="76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8"/>
      <c r="B815" s="768"/>
      <c r="C815" s="768"/>
      <c r="D815" s="768"/>
      <c r="E815" s="768"/>
      <c r="F815" s="76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8"/>
      <c r="B816" s="768"/>
      <c r="C816" s="768"/>
      <c r="D816" s="768"/>
      <c r="E816" s="768"/>
      <c r="F816" s="76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8"/>
      <c r="B817" s="768"/>
      <c r="C817" s="768"/>
      <c r="D817" s="768"/>
      <c r="E817" s="768"/>
      <c r="F817" s="769"/>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8"/>
      <c r="B818" s="768"/>
      <c r="C818" s="768"/>
      <c r="D818" s="768"/>
      <c r="E818" s="768"/>
      <c r="F818" s="769"/>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8"/>
      <c r="B823" s="768"/>
      <c r="C823" s="768"/>
      <c r="D823" s="768"/>
      <c r="E823" s="768"/>
      <c r="F823" s="76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8"/>
      <c r="B824" s="768"/>
      <c r="C824" s="768"/>
      <c r="D824" s="768"/>
      <c r="E824" s="768"/>
      <c r="F824" s="76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8"/>
      <c r="B825" s="768"/>
      <c r="C825" s="768"/>
      <c r="D825" s="768"/>
      <c r="E825" s="768"/>
      <c r="F825" s="76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8"/>
      <c r="B826" s="768"/>
      <c r="C826" s="768"/>
      <c r="D826" s="768"/>
      <c r="E826" s="768"/>
      <c r="F826" s="76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8"/>
      <c r="B827" s="768"/>
      <c r="C827" s="768"/>
      <c r="D827" s="768"/>
      <c r="E827" s="768"/>
      <c r="F827" s="76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8"/>
      <c r="B828" s="768"/>
      <c r="C828" s="768"/>
      <c r="D828" s="768"/>
      <c r="E828" s="768"/>
      <c r="F828" s="76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8"/>
      <c r="B829" s="768"/>
      <c r="C829" s="768"/>
      <c r="D829" s="768"/>
      <c r="E829" s="768"/>
      <c r="F829" s="76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8"/>
      <c r="B830" s="768"/>
      <c r="C830" s="768"/>
      <c r="D830" s="768"/>
      <c r="E830" s="768"/>
      <c r="F830" s="769"/>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8"/>
      <c r="B831" s="768"/>
      <c r="C831" s="768"/>
      <c r="D831" s="768"/>
      <c r="E831" s="768"/>
      <c r="F831" s="769"/>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370</v>
      </c>
      <c r="AI837" s="354"/>
      <c r="AJ837" s="354"/>
      <c r="AK837" s="354"/>
      <c r="AL837" s="354" t="s">
        <v>21</v>
      </c>
      <c r="AM837" s="354"/>
      <c r="AN837" s="354"/>
      <c r="AO837" s="431"/>
      <c r="AP837" s="432" t="s">
        <v>301</v>
      </c>
      <c r="AQ837" s="432"/>
      <c r="AR837" s="432"/>
      <c r="AS837" s="432"/>
      <c r="AT837" s="432"/>
      <c r="AU837" s="432"/>
      <c r="AV837" s="432"/>
      <c r="AW837" s="432"/>
      <c r="AX837" s="432"/>
    </row>
    <row r="838" spans="1:50" ht="30" customHeight="1" x14ac:dyDescent="0.15">
      <c r="A838" s="412">
        <v>1</v>
      </c>
      <c r="B838" s="412">
        <v>1</v>
      </c>
      <c r="C838" s="426" t="s">
        <v>628</v>
      </c>
      <c r="D838" s="426"/>
      <c r="E838" s="426"/>
      <c r="F838" s="426"/>
      <c r="G838" s="426"/>
      <c r="H838" s="426"/>
      <c r="I838" s="426"/>
      <c r="J838" s="427">
        <v>6010401024970</v>
      </c>
      <c r="K838" s="428"/>
      <c r="L838" s="428"/>
      <c r="M838" s="428"/>
      <c r="N838" s="428"/>
      <c r="O838" s="428"/>
      <c r="P838" s="430" t="s">
        <v>645</v>
      </c>
      <c r="Q838" s="322"/>
      <c r="R838" s="322"/>
      <c r="S838" s="322"/>
      <c r="T838" s="322"/>
      <c r="U838" s="322"/>
      <c r="V838" s="322"/>
      <c r="W838" s="322"/>
      <c r="X838" s="322"/>
      <c r="Y838" s="323">
        <v>0.5</v>
      </c>
      <c r="Z838" s="324"/>
      <c r="AA838" s="324"/>
      <c r="AB838" s="325"/>
      <c r="AC838" s="333" t="s">
        <v>381</v>
      </c>
      <c r="AD838" s="336"/>
      <c r="AE838" s="336"/>
      <c r="AF838" s="336"/>
      <c r="AG838" s="336"/>
      <c r="AH838" s="334" t="s">
        <v>640</v>
      </c>
      <c r="AI838" s="335"/>
      <c r="AJ838" s="335"/>
      <c r="AK838" s="335"/>
      <c r="AL838" s="330">
        <v>100</v>
      </c>
      <c r="AM838" s="331"/>
      <c r="AN838" s="331"/>
      <c r="AO838" s="332"/>
      <c r="AP838" s="326" t="s">
        <v>640</v>
      </c>
      <c r="AQ838" s="326"/>
      <c r="AR838" s="326"/>
      <c r="AS838" s="326"/>
      <c r="AT838" s="326"/>
      <c r="AU838" s="326"/>
      <c r="AV838" s="326"/>
      <c r="AW838" s="326"/>
      <c r="AX838" s="326"/>
    </row>
    <row r="839" spans="1:50" ht="30" customHeight="1" x14ac:dyDescent="0.15">
      <c r="A839" s="412">
        <v>2</v>
      </c>
      <c r="B839" s="412">
        <v>1</v>
      </c>
      <c r="C839" s="426" t="s">
        <v>628</v>
      </c>
      <c r="D839" s="426"/>
      <c r="E839" s="426"/>
      <c r="F839" s="426"/>
      <c r="G839" s="426"/>
      <c r="H839" s="426"/>
      <c r="I839" s="426"/>
      <c r="J839" s="427">
        <v>6010401024970</v>
      </c>
      <c r="K839" s="428"/>
      <c r="L839" s="428"/>
      <c r="M839" s="428"/>
      <c r="N839" s="428"/>
      <c r="O839" s="428"/>
      <c r="P839" s="430" t="s">
        <v>646</v>
      </c>
      <c r="Q839" s="322"/>
      <c r="R839" s="322"/>
      <c r="S839" s="322"/>
      <c r="T839" s="322"/>
      <c r="U839" s="322"/>
      <c r="V839" s="322"/>
      <c r="W839" s="322"/>
      <c r="X839" s="322"/>
      <c r="Y839" s="323">
        <v>0.3</v>
      </c>
      <c r="Z839" s="324"/>
      <c r="AA839" s="324"/>
      <c r="AB839" s="325"/>
      <c r="AC839" s="333" t="s">
        <v>381</v>
      </c>
      <c r="AD839" s="336"/>
      <c r="AE839" s="336"/>
      <c r="AF839" s="336"/>
      <c r="AG839" s="336"/>
      <c r="AH839" s="334" t="s">
        <v>411</v>
      </c>
      <c r="AI839" s="335"/>
      <c r="AJ839" s="335"/>
      <c r="AK839" s="335"/>
      <c r="AL839" s="330">
        <v>100</v>
      </c>
      <c r="AM839" s="331"/>
      <c r="AN839" s="331"/>
      <c r="AO839" s="332"/>
      <c r="AP839" s="326" t="s">
        <v>411</v>
      </c>
      <c r="AQ839" s="326"/>
      <c r="AR839" s="326"/>
      <c r="AS839" s="326"/>
      <c r="AT839" s="326"/>
      <c r="AU839" s="326"/>
      <c r="AV839" s="326"/>
      <c r="AW839" s="326"/>
      <c r="AX839" s="326"/>
    </row>
    <row r="840" spans="1:50" ht="30" customHeight="1" x14ac:dyDescent="0.15">
      <c r="A840" s="412">
        <v>3</v>
      </c>
      <c r="B840" s="412">
        <v>1</v>
      </c>
      <c r="C840" s="426" t="s">
        <v>628</v>
      </c>
      <c r="D840" s="426"/>
      <c r="E840" s="426"/>
      <c r="F840" s="426"/>
      <c r="G840" s="426"/>
      <c r="H840" s="426"/>
      <c r="I840" s="426"/>
      <c r="J840" s="427">
        <v>6010401024970</v>
      </c>
      <c r="K840" s="428"/>
      <c r="L840" s="428"/>
      <c r="M840" s="428"/>
      <c r="N840" s="428"/>
      <c r="O840" s="428"/>
      <c r="P840" s="430" t="s">
        <v>647</v>
      </c>
      <c r="Q840" s="322"/>
      <c r="R840" s="322"/>
      <c r="S840" s="322"/>
      <c r="T840" s="322"/>
      <c r="U840" s="322"/>
      <c r="V840" s="322"/>
      <c r="W840" s="322"/>
      <c r="X840" s="322"/>
      <c r="Y840" s="323">
        <v>0.3</v>
      </c>
      <c r="Z840" s="324"/>
      <c r="AA840" s="324"/>
      <c r="AB840" s="325"/>
      <c r="AC840" s="333" t="s">
        <v>381</v>
      </c>
      <c r="AD840" s="336"/>
      <c r="AE840" s="336"/>
      <c r="AF840" s="336"/>
      <c r="AG840" s="336"/>
      <c r="AH840" s="334" t="s">
        <v>411</v>
      </c>
      <c r="AI840" s="335"/>
      <c r="AJ840" s="335"/>
      <c r="AK840" s="335"/>
      <c r="AL840" s="330">
        <v>100</v>
      </c>
      <c r="AM840" s="331"/>
      <c r="AN840" s="331"/>
      <c r="AO840" s="332"/>
      <c r="AP840" s="326" t="s">
        <v>411</v>
      </c>
      <c r="AQ840" s="326"/>
      <c r="AR840" s="326"/>
      <c r="AS840" s="326"/>
      <c r="AT840" s="326"/>
      <c r="AU840" s="326"/>
      <c r="AV840" s="326"/>
      <c r="AW840" s="326"/>
      <c r="AX840" s="326"/>
    </row>
    <row r="841" spans="1:50" ht="30" customHeight="1" x14ac:dyDescent="0.15">
      <c r="A841" s="412">
        <v>4</v>
      </c>
      <c r="B841" s="412">
        <v>1</v>
      </c>
      <c r="C841" s="426" t="s">
        <v>628</v>
      </c>
      <c r="D841" s="426"/>
      <c r="E841" s="426"/>
      <c r="F841" s="426"/>
      <c r="G841" s="426"/>
      <c r="H841" s="426"/>
      <c r="I841" s="426"/>
      <c r="J841" s="427">
        <v>6010401024970</v>
      </c>
      <c r="K841" s="428"/>
      <c r="L841" s="428"/>
      <c r="M841" s="428"/>
      <c r="N841" s="428"/>
      <c r="O841" s="428"/>
      <c r="P841" s="430" t="s">
        <v>649</v>
      </c>
      <c r="Q841" s="322"/>
      <c r="R841" s="322"/>
      <c r="S841" s="322"/>
      <c r="T841" s="322"/>
      <c r="U841" s="322"/>
      <c r="V841" s="322"/>
      <c r="W841" s="322"/>
      <c r="X841" s="322"/>
      <c r="Y841" s="323">
        <v>0.2</v>
      </c>
      <c r="Z841" s="324"/>
      <c r="AA841" s="324"/>
      <c r="AB841" s="325"/>
      <c r="AC841" s="333" t="s">
        <v>381</v>
      </c>
      <c r="AD841" s="336"/>
      <c r="AE841" s="336"/>
      <c r="AF841" s="336"/>
      <c r="AG841" s="336"/>
      <c r="AH841" s="334" t="s">
        <v>411</v>
      </c>
      <c r="AI841" s="335"/>
      <c r="AJ841" s="335"/>
      <c r="AK841" s="335"/>
      <c r="AL841" s="330">
        <v>100</v>
      </c>
      <c r="AM841" s="331"/>
      <c r="AN841" s="331"/>
      <c r="AO841" s="332"/>
      <c r="AP841" s="326" t="s">
        <v>411</v>
      </c>
      <c r="AQ841" s="326"/>
      <c r="AR841" s="326"/>
      <c r="AS841" s="326"/>
      <c r="AT841" s="326"/>
      <c r="AU841" s="326"/>
      <c r="AV841" s="326"/>
      <c r="AW841" s="326"/>
      <c r="AX841" s="326"/>
    </row>
    <row r="842" spans="1:50" ht="30" customHeight="1" x14ac:dyDescent="0.15">
      <c r="A842" s="412">
        <v>5</v>
      </c>
      <c r="B842" s="412">
        <v>1</v>
      </c>
      <c r="C842" s="426" t="s">
        <v>624</v>
      </c>
      <c r="D842" s="426"/>
      <c r="E842" s="426"/>
      <c r="F842" s="426"/>
      <c r="G842" s="426"/>
      <c r="H842" s="426"/>
      <c r="I842" s="426"/>
      <c r="J842" s="427">
        <v>3010001010696</v>
      </c>
      <c r="K842" s="428"/>
      <c r="L842" s="428"/>
      <c r="M842" s="428"/>
      <c r="N842" s="428"/>
      <c r="O842" s="428"/>
      <c r="P842" s="322" t="s">
        <v>625</v>
      </c>
      <c r="Q842" s="322"/>
      <c r="R842" s="322"/>
      <c r="S842" s="322"/>
      <c r="T842" s="322"/>
      <c r="U842" s="322"/>
      <c r="V842" s="322"/>
      <c r="W842" s="322"/>
      <c r="X842" s="322"/>
      <c r="Y842" s="323">
        <v>0</v>
      </c>
      <c r="Z842" s="324"/>
      <c r="AA842" s="324"/>
      <c r="AB842" s="325"/>
      <c r="AC842" s="333" t="s">
        <v>381</v>
      </c>
      <c r="AD842" s="333"/>
      <c r="AE842" s="333"/>
      <c r="AF842" s="333"/>
      <c r="AG842" s="333"/>
      <c r="AH842" s="334" t="s">
        <v>411</v>
      </c>
      <c r="AI842" s="335"/>
      <c r="AJ842" s="335"/>
      <c r="AK842" s="335"/>
      <c r="AL842" s="330">
        <v>100</v>
      </c>
      <c r="AM842" s="331"/>
      <c r="AN842" s="331"/>
      <c r="AO842" s="332"/>
      <c r="AP842" s="326" t="s">
        <v>411</v>
      </c>
      <c r="AQ842" s="326"/>
      <c r="AR842" s="326"/>
      <c r="AS842" s="326"/>
      <c r="AT842" s="326"/>
      <c r="AU842" s="326"/>
      <c r="AV842" s="326"/>
      <c r="AW842" s="326"/>
      <c r="AX842" s="326"/>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33"/>
      <c r="AD846" s="333"/>
      <c r="AE846" s="333"/>
      <c r="AF846" s="333"/>
      <c r="AG846" s="333"/>
      <c r="AH846" s="334"/>
      <c r="AI846" s="335"/>
      <c r="AJ846" s="335"/>
      <c r="AK846" s="335"/>
      <c r="AL846" s="330"/>
      <c r="AM846" s="331"/>
      <c r="AN846" s="331"/>
      <c r="AO846" s="332"/>
      <c r="AP846" s="326"/>
      <c r="AQ846" s="326"/>
      <c r="AR846" s="326"/>
      <c r="AS846" s="326"/>
      <c r="AT846" s="326"/>
      <c r="AU846" s="326"/>
      <c r="AV846" s="326"/>
      <c r="AW846" s="326"/>
      <c r="AX846" s="326"/>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370</v>
      </c>
      <c r="AI870" s="354"/>
      <c r="AJ870" s="354"/>
      <c r="AK870" s="354"/>
      <c r="AL870" s="354" t="s">
        <v>21</v>
      </c>
      <c r="AM870" s="354"/>
      <c r="AN870" s="354"/>
      <c r="AO870" s="431"/>
      <c r="AP870" s="432" t="s">
        <v>301</v>
      </c>
      <c r="AQ870" s="432"/>
      <c r="AR870" s="432"/>
      <c r="AS870" s="432"/>
      <c r="AT870" s="432"/>
      <c r="AU870" s="432"/>
      <c r="AV870" s="432"/>
      <c r="AW870" s="432"/>
      <c r="AX870" s="432"/>
    </row>
    <row r="871" spans="1:50" ht="30" customHeight="1" x14ac:dyDescent="0.15">
      <c r="A871" s="412">
        <v>1</v>
      </c>
      <c r="B871" s="412">
        <v>1</v>
      </c>
      <c r="C871" s="429" t="s">
        <v>624</v>
      </c>
      <c r="D871" s="426"/>
      <c r="E871" s="426"/>
      <c r="F871" s="426"/>
      <c r="G871" s="426"/>
      <c r="H871" s="426"/>
      <c r="I871" s="426"/>
      <c r="J871" s="427">
        <v>3010001010696</v>
      </c>
      <c r="K871" s="428"/>
      <c r="L871" s="428"/>
      <c r="M871" s="428"/>
      <c r="N871" s="428"/>
      <c r="O871" s="428"/>
      <c r="P871" s="430" t="s">
        <v>662</v>
      </c>
      <c r="Q871" s="322"/>
      <c r="R871" s="322"/>
      <c r="S871" s="322"/>
      <c r="T871" s="322"/>
      <c r="U871" s="322"/>
      <c r="V871" s="322"/>
      <c r="W871" s="322"/>
      <c r="X871" s="322"/>
      <c r="Y871" s="323">
        <v>1</v>
      </c>
      <c r="Z871" s="324"/>
      <c r="AA871" s="324"/>
      <c r="AB871" s="325"/>
      <c r="AC871" s="333" t="s">
        <v>381</v>
      </c>
      <c r="AD871" s="336"/>
      <c r="AE871" s="336"/>
      <c r="AF871" s="336"/>
      <c r="AG871" s="336"/>
      <c r="AH871" s="334" t="s">
        <v>640</v>
      </c>
      <c r="AI871" s="335"/>
      <c r="AJ871" s="335"/>
      <c r="AK871" s="335"/>
      <c r="AL871" s="330">
        <v>100</v>
      </c>
      <c r="AM871" s="331"/>
      <c r="AN871" s="331"/>
      <c r="AO871" s="332"/>
      <c r="AP871" s="326" t="s">
        <v>640</v>
      </c>
      <c r="AQ871" s="326"/>
      <c r="AR871" s="326"/>
      <c r="AS871" s="326"/>
      <c r="AT871" s="326"/>
      <c r="AU871" s="326"/>
      <c r="AV871" s="326"/>
      <c r="AW871" s="326"/>
      <c r="AX871" s="326"/>
    </row>
    <row r="872" spans="1:50" ht="30" customHeight="1" x14ac:dyDescent="0.15">
      <c r="A872" s="412">
        <v>2</v>
      </c>
      <c r="B872" s="412">
        <v>1</v>
      </c>
      <c r="C872" s="429" t="s">
        <v>624</v>
      </c>
      <c r="D872" s="426"/>
      <c r="E872" s="426"/>
      <c r="F872" s="426"/>
      <c r="G872" s="426"/>
      <c r="H872" s="426"/>
      <c r="I872" s="426"/>
      <c r="J872" s="427">
        <v>3010001010696</v>
      </c>
      <c r="K872" s="428"/>
      <c r="L872" s="428"/>
      <c r="M872" s="428"/>
      <c r="N872" s="428"/>
      <c r="O872" s="428"/>
      <c r="P872" s="430" t="s">
        <v>663</v>
      </c>
      <c r="Q872" s="322"/>
      <c r="R872" s="322"/>
      <c r="S872" s="322"/>
      <c r="T872" s="322"/>
      <c r="U872" s="322"/>
      <c r="V872" s="322"/>
      <c r="W872" s="322"/>
      <c r="X872" s="322"/>
      <c r="Y872" s="323">
        <v>0.9</v>
      </c>
      <c r="Z872" s="324"/>
      <c r="AA872" s="324"/>
      <c r="AB872" s="325"/>
      <c r="AC872" s="333" t="s">
        <v>381</v>
      </c>
      <c r="AD872" s="333"/>
      <c r="AE872" s="333"/>
      <c r="AF872" s="333"/>
      <c r="AG872" s="333"/>
      <c r="AH872" s="334" t="s">
        <v>653</v>
      </c>
      <c r="AI872" s="335"/>
      <c r="AJ872" s="335"/>
      <c r="AK872" s="335"/>
      <c r="AL872" s="330">
        <v>100</v>
      </c>
      <c r="AM872" s="331"/>
      <c r="AN872" s="331"/>
      <c r="AO872" s="332"/>
      <c r="AP872" s="326" t="s">
        <v>653</v>
      </c>
      <c r="AQ872" s="326"/>
      <c r="AR872" s="326"/>
      <c r="AS872" s="326"/>
      <c r="AT872" s="326"/>
      <c r="AU872" s="326"/>
      <c r="AV872" s="326"/>
      <c r="AW872" s="326"/>
      <c r="AX872" s="326"/>
    </row>
    <row r="873" spans="1:50" ht="30" customHeight="1" x14ac:dyDescent="0.15">
      <c r="A873" s="412">
        <v>3</v>
      </c>
      <c r="B873" s="412">
        <v>1</v>
      </c>
      <c r="C873" s="429" t="s">
        <v>629</v>
      </c>
      <c r="D873" s="426"/>
      <c r="E873" s="426"/>
      <c r="F873" s="426"/>
      <c r="G873" s="426"/>
      <c r="H873" s="426"/>
      <c r="I873" s="426"/>
      <c r="J873" s="427">
        <v>4011101005131</v>
      </c>
      <c r="K873" s="428"/>
      <c r="L873" s="428"/>
      <c r="M873" s="428"/>
      <c r="N873" s="428"/>
      <c r="O873" s="428"/>
      <c r="P873" s="430" t="s">
        <v>663</v>
      </c>
      <c r="Q873" s="322"/>
      <c r="R873" s="322"/>
      <c r="S873" s="322"/>
      <c r="T873" s="322"/>
      <c r="U873" s="322"/>
      <c r="V873" s="322"/>
      <c r="W873" s="322"/>
      <c r="X873" s="322"/>
      <c r="Y873" s="323">
        <v>1.3</v>
      </c>
      <c r="Z873" s="324"/>
      <c r="AA873" s="324"/>
      <c r="AB873" s="325"/>
      <c r="AC873" s="333" t="s">
        <v>381</v>
      </c>
      <c r="AD873" s="333"/>
      <c r="AE873" s="333"/>
      <c r="AF873" s="333"/>
      <c r="AG873" s="333"/>
      <c r="AH873" s="334" t="s">
        <v>411</v>
      </c>
      <c r="AI873" s="335"/>
      <c r="AJ873" s="335"/>
      <c r="AK873" s="335"/>
      <c r="AL873" s="330">
        <v>100</v>
      </c>
      <c r="AM873" s="331"/>
      <c r="AN873" s="331"/>
      <c r="AO873" s="332"/>
      <c r="AP873" s="326" t="s">
        <v>411</v>
      </c>
      <c r="AQ873" s="326"/>
      <c r="AR873" s="326"/>
      <c r="AS873" s="326"/>
      <c r="AT873" s="326"/>
      <c r="AU873" s="326"/>
      <c r="AV873" s="326"/>
      <c r="AW873" s="326"/>
      <c r="AX873" s="326"/>
    </row>
    <row r="874" spans="1:50" ht="30" customHeight="1" x14ac:dyDescent="0.15">
      <c r="A874" s="412">
        <v>4</v>
      </c>
      <c r="B874" s="412">
        <v>1</v>
      </c>
      <c r="C874" s="429" t="s">
        <v>631</v>
      </c>
      <c r="D874" s="426"/>
      <c r="E874" s="426"/>
      <c r="F874" s="426"/>
      <c r="G874" s="426"/>
      <c r="H874" s="426"/>
      <c r="I874" s="426"/>
      <c r="J874" s="427">
        <v>7010001023050</v>
      </c>
      <c r="K874" s="428"/>
      <c r="L874" s="428"/>
      <c r="M874" s="428"/>
      <c r="N874" s="428"/>
      <c r="O874" s="428"/>
      <c r="P874" s="430" t="s">
        <v>657</v>
      </c>
      <c r="Q874" s="322"/>
      <c r="R874" s="322"/>
      <c r="S874" s="322"/>
      <c r="T874" s="322"/>
      <c r="U874" s="322"/>
      <c r="V874" s="322"/>
      <c r="W874" s="322"/>
      <c r="X874" s="322"/>
      <c r="Y874" s="323">
        <v>1.2</v>
      </c>
      <c r="Z874" s="324"/>
      <c r="AA874" s="324"/>
      <c r="AB874" s="325"/>
      <c r="AC874" s="333" t="s">
        <v>375</v>
      </c>
      <c r="AD874" s="333"/>
      <c r="AE874" s="333"/>
      <c r="AF874" s="333"/>
      <c r="AG874" s="333"/>
      <c r="AH874" s="328">
        <v>1</v>
      </c>
      <c r="AI874" s="329"/>
      <c r="AJ874" s="329"/>
      <c r="AK874" s="329"/>
      <c r="AL874" s="330">
        <v>100</v>
      </c>
      <c r="AM874" s="331"/>
      <c r="AN874" s="331"/>
      <c r="AO874" s="332"/>
      <c r="AP874" s="326" t="s">
        <v>411</v>
      </c>
      <c r="AQ874" s="326"/>
      <c r="AR874" s="326"/>
      <c r="AS874" s="326"/>
      <c r="AT874" s="326"/>
      <c r="AU874" s="326"/>
      <c r="AV874" s="326"/>
      <c r="AW874" s="326"/>
      <c r="AX874" s="326"/>
    </row>
    <row r="875" spans="1:50" ht="30" customHeight="1" x14ac:dyDescent="0.15">
      <c r="A875" s="412">
        <v>5</v>
      </c>
      <c r="B875" s="412">
        <v>1</v>
      </c>
      <c r="C875" s="429" t="s">
        <v>633</v>
      </c>
      <c r="D875" s="426"/>
      <c r="E875" s="426"/>
      <c r="F875" s="426"/>
      <c r="G875" s="426"/>
      <c r="H875" s="426"/>
      <c r="I875" s="426"/>
      <c r="J875" s="427">
        <v>7010501032617</v>
      </c>
      <c r="K875" s="428"/>
      <c r="L875" s="428"/>
      <c r="M875" s="428"/>
      <c r="N875" s="428"/>
      <c r="O875" s="428"/>
      <c r="P875" s="430" t="s">
        <v>661</v>
      </c>
      <c r="Q875" s="322"/>
      <c r="R875" s="322"/>
      <c r="S875" s="322"/>
      <c r="T875" s="322"/>
      <c r="U875" s="322"/>
      <c r="V875" s="322"/>
      <c r="W875" s="322"/>
      <c r="X875" s="322"/>
      <c r="Y875" s="323">
        <v>1.1000000000000001</v>
      </c>
      <c r="Z875" s="324"/>
      <c r="AA875" s="324"/>
      <c r="AB875" s="325"/>
      <c r="AC875" s="333" t="s">
        <v>381</v>
      </c>
      <c r="AD875" s="333"/>
      <c r="AE875" s="333"/>
      <c r="AF875" s="333"/>
      <c r="AG875" s="333"/>
      <c r="AH875" s="328" t="s">
        <v>411</v>
      </c>
      <c r="AI875" s="329"/>
      <c r="AJ875" s="329"/>
      <c r="AK875" s="329"/>
      <c r="AL875" s="330">
        <v>100</v>
      </c>
      <c r="AM875" s="331"/>
      <c r="AN875" s="331"/>
      <c r="AO875" s="332"/>
      <c r="AP875" s="326" t="s">
        <v>411</v>
      </c>
      <c r="AQ875" s="326"/>
      <c r="AR875" s="326"/>
      <c r="AS875" s="326"/>
      <c r="AT875" s="326"/>
      <c r="AU875" s="326"/>
      <c r="AV875" s="326"/>
      <c r="AW875" s="326"/>
      <c r="AX875" s="326"/>
    </row>
    <row r="876" spans="1:50" ht="30" customHeight="1" x14ac:dyDescent="0.15">
      <c r="A876" s="412">
        <v>6</v>
      </c>
      <c r="B876" s="412">
        <v>1</v>
      </c>
      <c r="C876" s="429" t="s">
        <v>634</v>
      </c>
      <c r="D876" s="426"/>
      <c r="E876" s="426"/>
      <c r="F876" s="426"/>
      <c r="G876" s="426"/>
      <c r="H876" s="426"/>
      <c r="I876" s="426"/>
      <c r="J876" s="427">
        <v>8180001124830</v>
      </c>
      <c r="K876" s="428"/>
      <c r="L876" s="428"/>
      <c r="M876" s="428"/>
      <c r="N876" s="428"/>
      <c r="O876" s="428"/>
      <c r="P876" s="430" t="s">
        <v>660</v>
      </c>
      <c r="Q876" s="322"/>
      <c r="R876" s="322"/>
      <c r="S876" s="322"/>
      <c r="T876" s="322"/>
      <c r="U876" s="322"/>
      <c r="V876" s="322"/>
      <c r="W876" s="322"/>
      <c r="X876" s="322"/>
      <c r="Y876" s="323">
        <v>0.9</v>
      </c>
      <c r="Z876" s="324"/>
      <c r="AA876" s="324"/>
      <c r="AB876" s="325"/>
      <c r="AC876" s="327" t="s">
        <v>381</v>
      </c>
      <c r="AD876" s="327"/>
      <c r="AE876" s="327"/>
      <c r="AF876" s="327"/>
      <c r="AG876" s="327"/>
      <c r="AH876" s="328" t="s">
        <v>411</v>
      </c>
      <c r="AI876" s="329"/>
      <c r="AJ876" s="329"/>
      <c r="AK876" s="329"/>
      <c r="AL876" s="330">
        <v>100</v>
      </c>
      <c r="AM876" s="331"/>
      <c r="AN876" s="331"/>
      <c r="AO876" s="332"/>
      <c r="AP876" s="326" t="s">
        <v>411</v>
      </c>
      <c r="AQ876" s="326"/>
      <c r="AR876" s="326"/>
      <c r="AS876" s="326"/>
      <c r="AT876" s="326"/>
      <c r="AU876" s="326"/>
      <c r="AV876" s="326"/>
      <c r="AW876" s="326"/>
      <c r="AX876" s="326"/>
    </row>
    <row r="877" spans="1:50" ht="30" customHeight="1" x14ac:dyDescent="0.15">
      <c r="A877" s="412">
        <v>7</v>
      </c>
      <c r="B877" s="412">
        <v>1</v>
      </c>
      <c r="C877" s="429" t="s">
        <v>635</v>
      </c>
      <c r="D877" s="426"/>
      <c r="E877" s="426"/>
      <c r="F877" s="426"/>
      <c r="G877" s="426"/>
      <c r="H877" s="426"/>
      <c r="I877" s="426"/>
      <c r="J877" s="427">
        <v>6011201002118</v>
      </c>
      <c r="K877" s="428"/>
      <c r="L877" s="428"/>
      <c r="M877" s="428"/>
      <c r="N877" s="428"/>
      <c r="O877" s="428"/>
      <c r="P877" s="430" t="s">
        <v>658</v>
      </c>
      <c r="Q877" s="322"/>
      <c r="R877" s="322"/>
      <c r="S877" s="322"/>
      <c r="T877" s="322"/>
      <c r="U877" s="322"/>
      <c r="V877" s="322"/>
      <c r="W877" s="322"/>
      <c r="X877" s="322"/>
      <c r="Y877" s="323">
        <v>0.7</v>
      </c>
      <c r="Z877" s="324"/>
      <c r="AA877" s="324"/>
      <c r="AB877" s="325"/>
      <c r="AC877" s="327" t="s">
        <v>381</v>
      </c>
      <c r="AD877" s="327"/>
      <c r="AE877" s="327"/>
      <c r="AF877" s="327"/>
      <c r="AG877" s="327"/>
      <c r="AH877" s="328" t="s">
        <v>411</v>
      </c>
      <c r="AI877" s="329"/>
      <c r="AJ877" s="329"/>
      <c r="AK877" s="329"/>
      <c r="AL877" s="330">
        <v>100</v>
      </c>
      <c r="AM877" s="331"/>
      <c r="AN877" s="331"/>
      <c r="AO877" s="332"/>
      <c r="AP877" s="326" t="s">
        <v>411</v>
      </c>
      <c r="AQ877" s="326"/>
      <c r="AR877" s="326"/>
      <c r="AS877" s="326"/>
      <c r="AT877" s="326"/>
      <c r="AU877" s="326"/>
      <c r="AV877" s="326"/>
      <c r="AW877" s="326"/>
      <c r="AX877" s="326"/>
    </row>
    <row r="878" spans="1:50" ht="30" customHeight="1" x14ac:dyDescent="0.15">
      <c r="A878" s="412">
        <v>8</v>
      </c>
      <c r="B878" s="412">
        <v>1</v>
      </c>
      <c r="C878" s="429" t="s">
        <v>636</v>
      </c>
      <c r="D878" s="426"/>
      <c r="E878" s="426"/>
      <c r="F878" s="426"/>
      <c r="G878" s="426"/>
      <c r="H878" s="426"/>
      <c r="I878" s="426"/>
      <c r="J878" s="427">
        <v>4011101012854</v>
      </c>
      <c r="K878" s="428"/>
      <c r="L878" s="428"/>
      <c r="M878" s="428"/>
      <c r="N878" s="428"/>
      <c r="O878" s="428"/>
      <c r="P878" s="430" t="s">
        <v>659</v>
      </c>
      <c r="Q878" s="322"/>
      <c r="R878" s="322"/>
      <c r="S878" s="322"/>
      <c r="T878" s="322"/>
      <c r="U878" s="322"/>
      <c r="V878" s="322"/>
      <c r="W878" s="322"/>
      <c r="X878" s="322"/>
      <c r="Y878" s="323">
        <v>0.2</v>
      </c>
      <c r="Z878" s="324"/>
      <c r="AA878" s="324"/>
      <c r="AB878" s="325"/>
      <c r="AC878" s="327" t="s">
        <v>381</v>
      </c>
      <c r="AD878" s="327"/>
      <c r="AE878" s="327"/>
      <c r="AF878" s="327"/>
      <c r="AG878" s="327"/>
      <c r="AH878" s="328" t="s">
        <v>411</v>
      </c>
      <c r="AI878" s="329"/>
      <c r="AJ878" s="329"/>
      <c r="AK878" s="329"/>
      <c r="AL878" s="330">
        <v>100</v>
      </c>
      <c r="AM878" s="331"/>
      <c r="AN878" s="331"/>
      <c r="AO878" s="332"/>
      <c r="AP878" s="326" t="s">
        <v>411</v>
      </c>
      <c r="AQ878" s="326"/>
      <c r="AR878" s="326"/>
      <c r="AS878" s="326"/>
      <c r="AT878" s="326"/>
      <c r="AU878" s="326"/>
      <c r="AV878" s="326"/>
      <c r="AW878" s="326"/>
      <c r="AX878" s="326"/>
    </row>
    <row r="879" spans="1:50" ht="30" customHeight="1" x14ac:dyDescent="0.15">
      <c r="A879" s="412">
        <v>9</v>
      </c>
      <c r="B879" s="412">
        <v>1</v>
      </c>
      <c r="C879" s="429" t="s">
        <v>637</v>
      </c>
      <c r="D879" s="426"/>
      <c r="E879" s="426"/>
      <c r="F879" s="426"/>
      <c r="G879" s="426"/>
      <c r="H879" s="426"/>
      <c r="I879" s="426"/>
      <c r="J879" s="427">
        <v>8100001013784</v>
      </c>
      <c r="K879" s="428"/>
      <c r="L879" s="428"/>
      <c r="M879" s="428"/>
      <c r="N879" s="428"/>
      <c r="O879" s="428"/>
      <c r="P879" s="430" t="s">
        <v>663</v>
      </c>
      <c r="Q879" s="322"/>
      <c r="R879" s="322"/>
      <c r="S879" s="322"/>
      <c r="T879" s="322"/>
      <c r="U879" s="322"/>
      <c r="V879" s="322"/>
      <c r="W879" s="322"/>
      <c r="X879" s="322"/>
      <c r="Y879" s="323">
        <v>0.1</v>
      </c>
      <c r="Z879" s="324"/>
      <c r="AA879" s="324"/>
      <c r="AB879" s="325"/>
      <c r="AC879" s="327" t="s">
        <v>381</v>
      </c>
      <c r="AD879" s="327"/>
      <c r="AE879" s="327"/>
      <c r="AF879" s="327"/>
      <c r="AG879" s="327"/>
      <c r="AH879" s="328" t="s">
        <v>411</v>
      </c>
      <c r="AI879" s="329"/>
      <c r="AJ879" s="329"/>
      <c r="AK879" s="329"/>
      <c r="AL879" s="330">
        <v>100</v>
      </c>
      <c r="AM879" s="331"/>
      <c r="AN879" s="331"/>
      <c r="AO879" s="332"/>
      <c r="AP879" s="326" t="s">
        <v>411</v>
      </c>
      <c r="AQ879" s="326"/>
      <c r="AR879" s="326"/>
      <c r="AS879" s="326"/>
      <c r="AT879" s="326"/>
      <c r="AU879" s="326"/>
      <c r="AV879" s="326"/>
      <c r="AW879" s="326"/>
      <c r="AX879" s="326"/>
    </row>
    <row r="880" spans="1:50" ht="30" customHeight="1" x14ac:dyDescent="0.15">
      <c r="A880" s="412">
        <v>10</v>
      </c>
      <c r="B880" s="412">
        <v>1</v>
      </c>
      <c r="C880" s="429" t="s">
        <v>638</v>
      </c>
      <c r="D880" s="426"/>
      <c r="E880" s="426"/>
      <c r="F880" s="426"/>
      <c r="G880" s="426"/>
      <c r="H880" s="426"/>
      <c r="I880" s="426"/>
      <c r="J880" s="427">
        <v>7010001016830</v>
      </c>
      <c r="K880" s="428"/>
      <c r="L880" s="428"/>
      <c r="M880" s="428"/>
      <c r="N880" s="428"/>
      <c r="O880" s="428"/>
      <c r="P880" s="430" t="s">
        <v>663</v>
      </c>
      <c r="Q880" s="322"/>
      <c r="R880" s="322"/>
      <c r="S880" s="322"/>
      <c r="T880" s="322"/>
      <c r="U880" s="322"/>
      <c r="V880" s="322"/>
      <c r="W880" s="322"/>
      <c r="X880" s="322"/>
      <c r="Y880" s="323">
        <v>0.1</v>
      </c>
      <c r="Z880" s="324"/>
      <c r="AA880" s="324"/>
      <c r="AB880" s="325"/>
      <c r="AC880" s="327" t="s">
        <v>381</v>
      </c>
      <c r="AD880" s="327"/>
      <c r="AE880" s="327"/>
      <c r="AF880" s="327"/>
      <c r="AG880" s="327"/>
      <c r="AH880" s="328" t="s">
        <v>411</v>
      </c>
      <c r="AI880" s="329"/>
      <c r="AJ880" s="329"/>
      <c r="AK880" s="329"/>
      <c r="AL880" s="330">
        <v>100</v>
      </c>
      <c r="AM880" s="331"/>
      <c r="AN880" s="331"/>
      <c r="AO880" s="332"/>
      <c r="AP880" s="326" t="s">
        <v>411</v>
      </c>
      <c r="AQ880" s="326"/>
      <c r="AR880" s="326"/>
      <c r="AS880" s="326"/>
      <c r="AT880" s="326"/>
      <c r="AU880" s="326"/>
      <c r="AV880" s="326"/>
      <c r="AW880" s="326"/>
      <c r="AX880" s="326"/>
    </row>
    <row r="881" spans="1:50" ht="30" customHeight="1" x14ac:dyDescent="0.15">
      <c r="A881" s="412">
        <v>11</v>
      </c>
      <c r="B881" s="412">
        <v>1</v>
      </c>
      <c r="C881" s="429" t="s">
        <v>639</v>
      </c>
      <c r="D881" s="426"/>
      <c r="E881" s="426"/>
      <c r="F881" s="426"/>
      <c r="G881" s="426"/>
      <c r="H881" s="426"/>
      <c r="I881" s="426"/>
      <c r="J881" s="427">
        <v>9010001134416</v>
      </c>
      <c r="K881" s="428"/>
      <c r="L881" s="428"/>
      <c r="M881" s="428"/>
      <c r="N881" s="428"/>
      <c r="O881" s="428"/>
      <c r="P881" s="430" t="s">
        <v>663</v>
      </c>
      <c r="Q881" s="322"/>
      <c r="R881" s="322"/>
      <c r="S881" s="322"/>
      <c r="T881" s="322"/>
      <c r="U881" s="322"/>
      <c r="V881" s="322"/>
      <c r="W881" s="322"/>
      <c r="X881" s="322"/>
      <c r="Y881" s="323">
        <v>0.1</v>
      </c>
      <c r="Z881" s="324"/>
      <c r="AA881" s="324"/>
      <c r="AB881" s="325"/>
      <c r="AC881" s="327" t="s">
        <v>381</v>
      </c>
      <c r="AD881" s="327"/>
      <c r="AE881" s="327"/>
      <c r="AF881" s="327"/>
      <c r="AG881" s="327"/>
      <c r="AH881" s="328" t="s">
        <v>411</v>
      </c>
      <c r="AI881" s="329"/>
      <c r="AJ881" s="329"/>
      <c r="AK881" s="329"/>
      <c r="AL881" s="330">
        <v>100</v>
      </c>
      <c r="AM881" s="331"/>
      <c r="AN881" s="331"/>
      <c r="AO881" s="332"/>
      <c r="AP881" s="326" t="s">
        <v>411</v>
      </c>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9"/>
      <c r="D883" s="426"/>
      <c r="E883" s="426"/>
      <c r="F883" s="426"/>
      <c r="G883" s="426"/>
      <c r="H883" s="426"/>
      <c r="I883" s="426"/>
      <c r="J883" s="427"/>
      <c r="K883" s="428"/>
      <c r="L883" s="428"/>
      <c r="M883" s="428"/>
      <c r="N883" s="428"/>
      <c r="O883" s="428"/>
      <c r="P883" s="430"/>
      <c r="Q883" s="322"/>
      <c r="R883" s="322"/>
      <c r="S883" s="322"/>
      <c r="T883" s="322"/>
      <c r="U883" s="322"/>
      <c r="V883" s="322"/>
      <c r="W883" s="322"/>
      <c r="X883" s="322"/>
      <c r="Y883" s="323"/>
      <c r="Z883" s="324"/>
      <c r="AA883" s="324"/>
      <c r="AB883" s="325"/>
      <c r="AC883" s="333"/>
      <c r="AD883" s="333"/>
      <c r="AE883" s="333"/>
      <c r="AF883" s="333"/>
      <c r="AG883" s="333"/>
      <c r="AH883" s="334"/>
      <c r="AI883" s="335"/>
      <c r="AJ883" s="335"/>
      <c r="AK883" s="335"/>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9"/>
      <c r="D884" s="426"/>
      <c r="E884" s="426"/>
      <c r="F884" s="426"/>
      <c r="G884" s="426"/>
      <c r="H884" s="426"/>
      <c r="I884" s="426"/>
      <c r="J884" s="427"/>
      <c r="K884" s="428"/>
      <c r="L884" s="428"/>
      <c r="M884" s="428"/>
      <c r="N884" s="428"/>
      <c r="O884" s="428"/>
      <c r="P884" s="430"/>
      <c r="Q884" s="322"/>
      <c r="R884" s="322"/>
      <c r="S884" s="322"/>
      <c r="T884" s="322"/>
      <c r="U884" s="322"/>
      <c r="V884" s="322"/>
      <c r="W884" s="322"/>
      <c r="X884" s="322"/>
      <c r="Y884" s="323"/>
      <c r="Z884" s="324"/>
      <c r="AA884" s="324"/>
      <c r="AB884" s="325"/>
      <c r="AC884" s="333"/>
      <c r="AD884" s="333"/>
      <c r="AE884" s="333"/>
      <c r="AF884" s="333"/>
      <c r="AG884" s="333"/>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9"/>
      <c r="D885" s="426"/>
      <c r="E885" s="426"/>
      <c r="F885" s="426"/>
      <c r="G885" s="426"/>
      <c r="H885" s="426"/>
      <c r="I885" s="426"/>
      <c r="J885" s="427"/>
      <c r="K885" s="428"/>
      <c r="L885" s="428"/>
      <c r="M885" s="428"/>
      <c r="N885" s="428"/>
      <c r="O885" s="428"/>
      <c r="P885" s="430"/>
      <c r="Q885" s="322"/>
      <c r="R885" s="322"/>
      <c r="S885" s="322"/>
      <c r="T885" s="322"/>
      <c r="U885" s="322"/>
      <c r="V885" s="322"/>
      <c r="W885" s="322"/>
      <c r="X885" s="322"/>
      <c r="Y885" s="323"/>
      <c r="Z885" s="324"/>
      <c r="AA885" s="324"/>
      <c r="AB885" s="325"/>
      <c r="AC885" s="333"/>
      <c r="AD885" s="333"/>
      <c r="AE885" s="333"/>
      <c r="AF885" s="333"/>
      <c r="AG885" s="333"/>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9"/>
      <c r="D886" s="426"/>
      <c r="E886" s="426"/>
      <c r="F886" s="426"/>
      <c r="G886" s="426"/>
      <c r="H886" s="426"/>
      <c r="I886" s="426"/>
      <c r="J886" s="427"/>
      <c r="K886" s="428"/>
      <c r="L886" s="428"/>
      <c r="M886" s="428"/>
      <c r="N886" s="428"/>
      <c r="O886" s="428"/>
      <c r="P886" s="430"/>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9"/>
      <c r="D887" s="426"/>
      <c r="E887" s="426"/>
      <c r="F887" s="426"/>
      <c r="G887" s="426"/>
      <c r="H887" s="426"/>
      <c r="I887" s="426"/>
      <c r="J887" s="427"/>
      <c r="K887" s="428"/>
      <c r="L887" s="428"/>
      <c r="M887" s="428"/>
      <c r="N887" s="428"/>
      <c r="O887" s="428"/>
      <c r="P887" s="430"/>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9"/>
      <c r="D888" s="426"/>
      <c r="E888" s="426"/>
      <c r="F888" s="426"/>
      <c r="G888" s="426"/>
      <c r="H888" s="426"/>
      <c r="I888" s="426"/>
      <c r="J888" s="427"/>
      <c r="K888" s="428"/>
      <c r="L888" s="428"/>
      <c r="M888" s="428"/>
      <c r="N888" s="428"/>
      <c r="O888" s="428"/>
      <c r="P888" s="430"/>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9"/>
      <c r="D889" s="426"/>
      <c r="E889" s="426"/>
      <c r="F889" s="426"/>
      <c r="G889" s="426"/>
      <c r="H889" s="426"/>
      <c r="I889" s="426"/>
      <c r="J889" s="427"/>
      <c r="K889" s="428"/>
      <c r="L889" s="428"/>
      <c r="M889" s="428"/>
      <c r="N889" s="428"/>
      <c r="O889" s="428"/>
      <c r="P889" s="430"/>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9"/>
      <c r="D890" s="426"/>
      <c r="E890" s="426"/>
      <c r="F890" s="426"/>
      <c r="G890" s="426"/>
      <c r="H890" s="426"/>
      <c r="I890" s="426"/>
      <c r="J890" s="427"/>
      <c r="K890" s="428"/>
      <c r="L890" s="428"/>
      <c r="M890" s="428"/>
      <c r="N890" s="428"/>
      <c r="O890" s="428"/>
      <c r="P890" s="430"/>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9"/>
      <c r="D891" s="426"/>
      <c r="E891" s="426"/>
      <c r="F891" s="426"/>
      <c r="G891" s="426"/>
      <c r="H891" s="426"/>
      <c r="I891" s="426"/>
      <c r="J891" s="427"/>
      <c r="K891" s="428"/>
      <c r="L891" s="428"/>
      <c r="M891" s="428"/>
      <c r="N891" s="428"/>
      <c r="O891" s="428"/>
      <c r="P891" s="430"/>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370</v>
      </c>
      <c r="AI903" s="354"/>
      <c r="AJ903" s="354"/>
      <c r="AK903" s="354"/>
      <c r="AL903" s="354" t="s">
        <v>21</v>
      </c>
      <c r="AM903" s="354"/>
      <c r="AN903" s="354"/>
      <c r="AO903" s="431"/>
      <c r="AP903" s="432" t="s">
        <v>301</v>
      </c>
      <c r="AQ903" s="432"/>
      <c r="AR903" s="432"/>
      <c r="AS903" s="432"/>
      <c r="AT903" s="432"/>
      <c r="AU903" s="432"/>
      <c r="AV903" s="432"/>
      <c r="AW903" s="432"/>
      <c r="AX903" s="432"/>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6"/>
      <c r="AE904" s="336"/>
      <c r="AF904" s="336"/>
      <c r="AG904" s="336"/>
      <c r="AH904" s="334"/>
      <c r="AI904" s="335"/>
      <c r="AJ904" s="335"/>
      <c r="AK904" s="335"/>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4"/>
      <c r="AI905" s="335"/>
      <c r="AJ905" s="335"/>
      <c r="AK905" s="335"/>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370</v>
      </c>
      <c r="AI936" s="354"/>
      <c r="AJ936" s="354"/>
      <c r="AK936" s="354"/>
      <c r="AL936" s="354" t="s">
        <v>21</v>
      </c>
      <c r="AM936" s="354"/>
      <c r="AN936" s="354"/>
      <c r="AO936" s="431"/>
      <c r="AP936" s="432" t="s">
        <v>301</v>
      </c>
      <c r="AQ936" s="432"/>
      <c r="AR936" s="432"/>
      <c r="AS936" s="432"/>
      <c r="AT936" s="432"/>
      <c r="AU936" s="432"/>
      <c r="AV936" s="432"/>
      <c r="AW936" s="432"/>
      <c r="AX936" s="432"/>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6"/>
      <c r="AE937" s="336"/>
      <c r="AF937" s="336"/>
      <c r="AG937" s="336"/>
      <c r="AH937" s="334"/>
      <c r="AI937" s="335"/>
      <c r="AJ937" s="335"/>
      <c r="AK937" s="335"/>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4"/>
      <c r="AI938" s="335"/>
      <c r="AJ938" s="335"/>
      <c r="AK938" s="335"/>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370</v>
      </c>
      <c r="AI969" s="354"/>
      <c r="AJ969" s="354"/>
      <c r="AK969" s="354"/>
      <c r="AL969" s="354" t="s">
        <v>21</v>
      </c>
      <c r="AM969" s="354"/>
      <c r="AN969" s="354"/>
      <c r="AO969" s="431"/>
      <c r="AP969" s="432" t="s">
        <v>301</v>
      </c>
      <c r="AQ969" s="432"/>
      <c r="AR969" s="432"/>
      <c r="AS969" s="432"/>
      <c r="AT969" s="432"/>
      <c r="AU969" s="432"/>
      <c r="AV969" s="432"/>
      <c r="AW969" s="432"/>
      <c r="AX969" s="432"/>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6"/>
      <c r="AE970" s="336"/>
      <c r="AF970" s="336"/>
      <c r="AG970" s="336"/>
      <c r="AH970" s="334"/>
      <c r="AI970" s="335"/>
      <c r="AJ970" s="335"/>
      <c r="AK970" s="335"/>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4"/>
      <c r="AI971" s="335"/>
      <c r="AJ971" s="335"/>
      <c r="AK971" s="335"/>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370</v>
      </c>
      <c r="AI1002" s="354"/>
      <c r="AJ1002" s="354"/>
      <c r="AK1002" s="354"/>
      <c r="AL1002" s="354" t="s">
        <v>21</v>
      </c>
      <c r="AM1002" s="354"/>
      <c r="AN1002" s="354"/>
      <c r="AO1002" s="431"/>
      <c r="AP1002" s="432" t="s">
        <v>301</v>
      </c>
      <c r="AQ1002" s="432"/>
      <c r="AR1002" s="432"/>
      <c r="AS1002" s="432"/>
      <c r="AT1002" s="432"/>
      <c r="AU1002" s="432"/>
      <c r="AV1002" s="432"/>
      <c r="AW1002" s="432"/>
      <c r="AX1002" s="432"/>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6"/>
      <c r="AE1003" s="336"/>
      <c r="AF1003" s="336"/>
      <c r="AG1003" s="336"/>
      <c r="AH1003" s="334"/>
      <c r="AI1003" s="335"/>
      <c r="AJ1003" s="335"/>
      <c r="AK1003" s="335"/>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4"/>
      <c r="AI1004" s="335"/>
      <c r="AJ1004" s="335"/>
      <c r="AK1004" s="335"/>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370</v>
      </c>
      <c r="AI1035" s="354"/>
      <c r="AJ1035" s="354"/>
      <c r="AK1035" s="354"/>
      <c r="AL1035" s="354" t="s">
        <v>21</v>
      </c>
      <c r="AM1035" s="354"/>
      <c r="AN1035" s="354"/>
      <c r="AO1035" s="431"/>
      <c r="AP1035" s="432" t="s">
        <v>301</v>
      </c>
      <c r="AQ1035" s="432"/>
      <c r="AR1035" s="432"/>
      <c r="AS1035" s="432"/>
      <c r="AT1035" s="432"/>
      <c r="AU1035" s="432"/>
      <c r="AV1035" s="432"/>
      <c r="AW1035" s="432"/>
      <c r="AX1035" s="432"/>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6"/>
      <c r="AE1036" s="336"/>
      <c r="AF1036" s="336"/>
      <c r="AG1036" s="336"/>
      <c r="AH1036" s="334"/>
      <c r="AI1036" s="335"/>
      <c r="AJ1036" s="335"/>
      <c r="AK1036" s="335"/>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4"/>
      <c r="AI1037" s="335"/>
      <c r="AJ1037" s="335"/>
      <c r="AK1037" s="335"/>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370</v>
      </c>
      <c r="AI1068" s="354"/>
      <c r="AJ1068" s="354"/>
      <c r="AK1068" s="354"/>
      <c r="AL1068" s="354" t="s">
        <v>21</v>
      </c>
      <c r="AM1068" s="354"/>
      <c r="AN1068" s="354"/>
      <c r="AO1068" s="431"/>
      <c r="AP1068" s="432" t="s">
        <v>301</v>
      </c>
      <c r="AQ1068" s="432"/>
      <c r="AR1068" s="432"/>
      <c r="AS1068" s="432"/>
      <c r="AT1068" s="432"/>
      <c r="AU1068" s="432"/>
      <c r="AV1068" s="432"/>
      <c r="AW1068" s="432"/>
      <c r="AX1068" s="432"/>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6"/>
      <c r="AE1069" s="336"/>
      <c r="AF1069" s="336"/>
      <c r="AG1069" s="336"/>
      <c r="AH1069" s="334"/>
      <c r="AI1069" s="335"/>
      <c r="AJ1069" s="335"/>
      <c r="AK1069" s="335"/>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4"/>
      <c r="AI1070" s="335"/>
      <c r="AJ1070" s="335"/>
      <c r="AK1070" s="335"/>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6"/>
      <c r="E1102" s="281" t="s">
        <v>265</v>
      </c>
      <c r="F1102" s="896"/>
      <c r="G1102" s="896"/>
      <c r="H1102" s="896"/>
      <c r="I1102" s="896"/>
      <c r="J1102" s="281" t="s">
        <v>300</v>
      </c>
      <c r="K1102" s="281"/>
      <c r="L1102" s="281"/>
      <c r="M1102" s="281"/>
      <c r="N1102" s="281"/>
      <c r="O1102" s="281"/>
      <c r="P1102" s="352" t="s">
        <v>27</v>
      </c>
      <c r="Q1102" s="352"/>
      <c r="R1102" s="352"/>
      <c r="S1102" s="352"/>
      <c r="T1102" s="352"/>
      <c r="U1102" s="352"/>
      <c r="V1102" s="352"/>
      <c r="W1102" s="352"/>
      <c r="X1102" s="352"/>
      <c r="Y1102" s="281" t="s">
        <v>302</v>
      </c>
      <c r="Z1102" s="896"/>
      <c r="AA1102" s="896"/>
      <c r="AB1102" s="896"/>
      <c r="AC1102" s="281" t="s">
        <v>248</v>
      </c>
      <c r="AD1102" s="281"/>
      <c r="AE1102" s="281"/>
      <c r="AF1102" s="281"/>
      <c r="AG1102" s="281"/>
      <c r="AH1102" s="352" t="s">
        <v>261</v>
      </c>
      <c r="AI1102" s="353"/>
      <c r="AJ1102" s="353"/>
      <c r="AK1102" s="353"/>
      <c r="AL1102" s="353" t="s">
        <v>21</v>
      </c>
      <c r="AM1102" s="353"/>
      <c r="AN1102" s="353"/>
      <c r="AO1102" s="899"/>
      <c r="AP1102" s="432" t="s">
        <v>334</v>
      </c>
      <c r="AQ1102" s="432"/>
      <c r="AR1102" s="432"/>
      <c r="AS1102" s="432"/>
      <c r="AT1102" s="432"/>
      <c r="AU1102" s="432"/>
      <c r="AV1102" s="432"/>
      <c r="AW1102" s="432"/>
      <c r="AX1102" s="432"/>
    </row>
    <row r="1103" spans="1:50" ht="30" customHeight="1" x14ac:dyDescent="0.15">
      <c r="A1103" s="412">
        <v>1</v>
      </c>
      <c r="B1103" s="412">
        <v>1</v>
      </c>
      <c r="C1103" s="898"/>
      <c r="D1103" s="898"/>
      <c r="E1103" s="265" t="s">
        <v>640</v>
      </c>
      <c r="F1103" s="897"/>
      <c r="G1103" s="897"/>
      <c r="H1103" s="897"/>
      <c r="I1103" s="897"/>
      <c r="J1103" s="427" t="s">
        <v>640</v>
      </c>
      <c r="K1103" s="428"/>
      <c r="L1103" s="428"/>
      <c r="M1103" s="428"/>
      <c r="N1103" s="428"/>
      <c r="O1103" s="428"/>
      <c r="P1103" s="430" t="s">
        <v>640</v>
      </c>
      <c r="Q1103" s="322"/>
      <c r="R1103" s="322"/>
      <c r="S1103" s="322"/>
      <c r="T1103" s="322"/>
      <c r="U1103" s="322"/>
      <c r="V1103" s="322"/>
      <c r="W1103" s="322"/>
      <c r="X1103" s="322"/>
      <c r="Y1103" s="323" t="s">
        <v>640</v>
      </c>
      <c r="Z1103" s="324"/>
      <c r="AA1103" s="324"/>
      <c r="AB1103" s="325"/>
      <c r="AC1103" s="327"/>
      <c r="AD1103" s="327"/>
      <c r="AE1103" s="327"/>
      <c r="AF1103" s="327"/>
      <c r="AG1103" s="327"/>
      <c r="AH1103" s="328" t="s">
        <v>640</v>
      </c>
      <c r="AI1103" s="329"/>
      <c r="AJ1103" s="329"/>
      <c r="AK1103" s="329"/>
      <c r="AL1103" s="330" t="s">
        <v>640</v>
      </c>
      <c r="AM1103" s="331"/>
      <c r="AN1103" s="331"/>
      <c r="AO1103" s="332"/>
      <c r="AP1103" s="326" t="s">
        <v>640</v>
      </c>
      <c r="AQ1103" s="326"/>
      <c r="AR1103" s="326"/>
      <c r="AS1103" s="326"/>
      <c r="AT1103" s="326"/>
      <c r="AU1103" s="326"/>
      <c r="AV1103" s="326"/>
      <c r="AW1103" s="326"/>
      <c r="AX1103" s="326"/>
    </row>
    <row r="1104" spans="1:50" ht="30" hidden="1" customHeight="1" x14ac:dyDescent="0.15">
      <c r="A1104" s="412">
        <v>2</v>
      </c>
      <c r="B1104" s="412">
        <v>1</v>
      </c>
      <c r="C1104" s="898"/>
      <c r="D1104" s="898"/>
      <c r="E1104" s="897"/>
      <c r="F1104" s="897"/>
      <c r="G1104" s="897"/>
      <c r="H1104" s="897"/>
      <c r="I1104" s="897"/>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8"/>
      <c r="D1105" s="898"/>
      <c r="E1105" s="897"/>
      <c r="F1105" s="897"/>
      <c r="G1105" s="897"/>
      <c r="H1105" s="897"/>
      <c r="I1105" s="897"/>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8"/>
      <c r="D1106" s="898"/>
      <c r="E1106" s="897"/>
      <c r="F1106" s="897"/>
      <c r="G1106" s="897"/>
      <c r="H1106" s="897"/>
      <c r="I1106" s="897"/>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8"/>
      <c r="D1107" s="898"/>
      <c r="E1107" s="897"/>
      <c r="F1107" s="897"/>
      <c r="G1107" s="897"/>
      <c r="H1107" s="897"/>
      <c r="I1107" s="897"/>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8"/>
      <c r="D1108" s="898"/>
      <c r="E1108" s="897"/>
      <c r="F1108" s="897"/>
      <c r="G1108" s="897"/>
      <c r="H1108" s="897"/>
      <c r="I1108" s="897"/>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8"/>
      <c r="D1109" s="898"/>
      <c r="E1109" s="897"/>
      <c r="F1109" s="897"/>
      <c r="G1109" s="897"/>
      <c r="H1109" s="897"/>
      <c r="I1109" s="897"/>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8"/>
      <c r="D1110" s="898"/>
      <c r="E1110" s="897"/>
      <c r="F1110" s="897"/>
      <c r="G1110" s="897"/>
      <c r="H1110" s="897"/>
      <c r="I1110" s="897"/>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8"/>
      <c r="D1111" s="898"/>
      <c r="E1111" s="897"/>
      <c r="F1111" s="897"/>
      <c r="G1111" s="897"/>
      <c r="H1111" s="897"/>
      <c r="I1111" s="897"/>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8"/>
      <c r="D1112" s="898"/>
      <c r="E1112" s="897"/>
      <c r="F1112" s="897"/>
      <c r="G1112" s="897"/>
      <c r="H1112" s="897"/>
      <c r="I1112" s="897"/>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8"/>
      <c r="D1113" s="898"/>
      <c r="E1113" s="897"/>
      <c r="F1113" s="897"/>
      <c r="G1113" s="897"/>
      <c r="H1113" s="897"/>
      <c r="I1113" s="897"/>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8"/>
      <c r="D1114" s="898"/>
      <c r="E1114" s="897"/>
      <c r="F1114" s="897"/>
      <c r="G1114" s="897"/>
      <c r="H1114" s="897"/>
      <c r="I1114" s="897"/>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8"/>
      <c r="D1115" s="898"/>
      <c r="E1115" s="897"/>
      <c r="F1115" s="897"/>
      <c r="G1115" s="897"/>
      <c r="H1115" s="897"/>
      <c r="I1115" s="897"/>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8"/>
      <c r="D1116" s="898"/>
      <c r="E1116" s="897"/>
      <c r="F1116" s="897"/>
      <c r="G1116" s="897"/>
      <c r="H1116" s="897"/>
      <c r="I1116" s="897"/>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8"/>
      <c r="D1117" s="898"/>
      <c r="E1117" s="897"/>
      <c r="F1117" s="897"/>
      <c r="G1117" s="897"/>
      <c r="H1117" s="897"/>
      <c r="I1117" s="897"/>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8"/>
      <c r="D1118" s="898"/>
      <c r="E1118" s="897"/>
      <c r="F1118" s="897"/>
      <c r="G1118" s="897"/>
      <c r="H1118" s="897"/>
      <c r="I1118" s="897"/>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8"/>
      <c r="D1119" s="898"/>
      <c r="E1119" s="897"/>
      <c r="F1119" s="897"/>
      <c r="G1119" s="897"/>
      <c r="H1119" s="897"/>
      <c r="I1119" s="897"/>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8"/>
      <c r="D1120" s="898"/>
      <c r="E1120" s="265"/>
      <c r="F1120" s="897"/>
      <c r="G1120" s="897"/>
      <c r="H1120" s="897"/>
      <c r="I1120" s="897"/>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8"/>
      <c r="D1121" s="898"/>
      <c r="E1121" s="897"/>
      <c r="F1121" s="897"/>
      <c r="G1121" s="897"/>
      <c r="H1121" s="897"/>
      <c r="I1121" s="897"/>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8"/>
      <c r="D1122" s="898"/>
      <c r="E1122" s="897"/>
      <c r="F1122" s="897"/>
      <c r="G1122" s="897"/>
      <c r="H1122" s="897"/>
      <c r="I1122" s="897"/>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8"/>
      <c r="D1123" s="898"/>
      <c r="E1123" s="897"/>
      <c r="F1123" s="897"/>
      <c r="G1123" s="897"/>
      <c r="H1123" s="897"/>
      <c r="I1123" s="897"/>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8"/>
      <c r="D1124" s="898"/>
      <c r="E1124" s="897"/>
      <c r="F1124" s="897"/>
      <c r="G1124" s="897"/>
      <c r="H1124" s="897"/>
      <c r="I1124" s="897"/>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8"/>
      <c r="D1125" s="898"/>
      <c r="E1125" s="897"/>
      <c r="F1125" s="897"/>
      <c r="G1125" s="897"/>
      <c r="H1125" s="897"/>
      <c r="I1125" s="897"/>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8"/>
      <c r="D1126" s="898"/>
      <c r="E1126" s="897"/>
      <c r="F1126" s="897"/>
      <c r="G1126" s="897"/>
      <c r="H1126" s="897"/>
      <c r="I1126" s="897"/>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8"/>
      <c r="D1127" s="898"/>
      <c r="E1127" s="897"/>
      <c r="F1127" s="897"/>
      <c r="G1127" s="897"/>
      <c r="H1127" s="897"/>
      <c r="I1127" s="897"/>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8"/>
      <c r="D1128" s="898"/>
      <c r="E1128" s="897"/>
      <c r="F1128" s="897"/>
      <c r="G1128" s="897"/>
      <c r="H1128" s="897"/>
      <c r="I1128" s="897"/>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8"/>
      <c r="D1129" s="898"/>
      <c r="E1129" s="897"/>
      <c r="F1129" s="897"/>
      <c r="G1129" s="897"/>
      <c r="H1129" s="897"/>
      <c r="I1129" s="897"/>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8"/>
      <c r="D1130" s="898"/>
      <c r="E1130" s="897"/>
      <c r="F1130" s="897"/>
      <c r="G1130" s="897"/>
      <c r="H1130" s="897"/>
      <c r="I1130" s="897"/>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8"/>
      <c r="D1131" s="898"/>
      <c r="E1131" s="897"/>
      <c r="F1131" s="897"/>
      <c r="G1131" s="897"/>
      <c r="H1131" s="897"/>
      <c r="I1131" s="897"/>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8"/>
      <c r="D1132" s="898"/>
      <c r="E1132" s="897"/>
      <c r="F1132" s="897"/>
      <c r="G1132" s="897"/>
      <c r="H1132" s="897"/>
      <c r="I1132" s="897"/>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83">
    <cfRule type="expression" dxfId="2827" priority="13911">
      <formula>IF(RIGHT(TEXT(Y783,"0.#"),1)=".",FALSE,TRUE)</formula>
    </cfRule>
    <cfRule type="expression" dxfId="2826" priority="13912">
      <formula>IF(RIGHT(TEXT(Y783,"0.#"),1)=".",TRUE,FALSE)</formula>
    </cfRule>
  </conditionalFormatting>
  <conditionalFormatting sqref="Y792">
    <cfRule type="expression" dxfId="2825" priority="13907">
      <formula>IF(RIGHT(TEXT(Y792,"0.#"),1)=".",FALSE,TRUE)</formula>
    </cfRule>
    <cfRule type="expression" dxfId="2824" priority="13908">
      <formula>IF(RIGHT(TEXT(Y792,"0.#"),1)=".",TRUE,FALSE)</formula>
    </cfRule>
  </conditionalFormatting>
  <conditionalFormatting sqref="Y823:Y830 Y821 Y810:Y817 Y808 Y797:Y804 Y795">
    <cfRule type="expression" dxfId="2823" priority="13689">
      <formula>IF(RIGHT(TEXT(Y795,"0.#"),1)=".",FALSE,TRUE)</formula>
    </cfRule>
    <cfRule type="expression" dxfId="2822" priority="13690">
      <formula>IF(RIGHT(TEXT(Y795,"0.#"),1)=".",TRUE,FALSE)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84:Y791 Y782">
    <cfRule type="expression" dxfId="2815" priority="13713">
      <formula>IF(RIGHT(TEXT(Y782,"0.#"),1)=".",FALSE,TRUE)</formula>
    </cfRule>
    <cfRule type="expression" dxfId="2814" priority="13714">
      <formula>IF(RIGHT(TEXT(Y782,"0.#"),1)=".",TRUE,FALSE)</formula>
    </cfRule>
  </conditionalFormatting>
  <conditionalFormatting sqref="AU783">
    <cfRule type="expression" dxfId="2813" priority="13711">
      <formula>IF(RIGHT(TEXT(AU783,"0.#"),1)=".",FALSE,TRUE)</formula>
    </cfRule>
    <cfRule type="expression" dxfId="2812" priority="13712">
      <formula>IF(RIGHT(TEXT(AU783,"0.#"),1)=".",TRUE,FALSE)</formula>
    </cfRule>
  </conditionalFormatting>
  <conditionalFormatting sqref="AU792">
    <cfRule type="expression" dxfId="2811" priority="13709">
      <formula>IF(RIGHT(TEXT(AU792,"0.#"),1)=".",FALSE,TRUE)</formula>
    </cfRule>
    <cfRule type="expression" dxfId="2810" priority="13710">
      <formula>IF(RIGHT(TEXT(AU792,"0.#"),1)=".",TRUE,FALSE)</formula>
    </cfRule>
  </conditionalFormatting>
  <conditionalFormatting sqref="AU784:AU791 AU782">
    <cfRule type="expression" dxfId="2809" priority="13707">
      <formula>IF(RIGHT(TEXT(AU782,"0.#"),1)=".",FALSE,TRUE)</formula>
    </cfRule>
    <cfRule type="expression" dxfId="2808" priority="13708">
      <formula>IF(RIGHT(TEXT(AU782,"0.#"),1)=".",TRUE,FALSE)</formula>
    </cfRule>
  </conditionalFormatting>
  <conditionalFormatting sqref="Y822 Y809 Y796">
    <cfRule type="expression" dxfId="2807" priority="13693">
      <formula>IF(RIGHT(TEXT(Y796,"0.#"),1)=".",FALSE,TRUE)</formula>
    </cfRule>
    <cfRule type="expression" dxfId="2806" priority="13694">
      <formula>IF(RIGHT(TEXT(Y796,"0.#"),1)=".",TRUE,FALSE)</formula>
    </cfRule>
  </conditionalFormatting>
  <conditionalFormatting sqref="Y831 Y818 Y805">
    <cfRule type="expression" dxfId="2805" priority="13691">
      <formula>IF(RIGHT(TEXT(Y805,"0.#"),1)=".",FALSE,TRUE)</formula>
    </cfRule>
    <cfRule type="expression" dxfId="2804" priority="13692">
      <formula>IF(RIGHT(TEXT(Y805,"0.#"),1)=".",TRUE,FALSE)</formula>
    </cfRule>
  </conditionalFormatting>
  <conditionalFormatting sqref="AU822 AU809 AU796">
    <cfRule type="expression" dxfId="2803" priority="13687">
      <formula>IF(RIGHT(TEXT(AU796,"0.#"),1)=".",FALSE,TRUE)</formula>
    </cfRule>
    <cfRule type="expression" dxfId="2802" priority="13688">
      <formula>IF(RIGHT(TEXT(AU796,"0.#"),1)=".",TRUE,FALSE)</formula>
    </cfRule>
  </conditionalFormatting>
  <conditionalFormatting sqref="AU831 AU818 AU805">
    <cfRule type="expression" dxfId="2801" priority="13685">
      <formula>IF(RIGHT(TEXT(AU805,"0.#"),1)=".",FALSE,TRUE)</formula>
    </cfRule>
    <cfRule type="expression" dxfId="2800" priority="13686">
      <formula>IF(RIGHT(TEXT(AU805,"0.#"),1)=".",TRUE,FALSE)</formula>
    </cfRule>
  </conditionalFormatting>
  <conditionalFormatting sqref="AU823:AU830 AU821 AU810:AU817 AU808 AU797:AU804 AU795">
    <cfRule type="expression" dxfId="2799" priority="13683">
      <formula>IF(RIGHT(TEXT(AU795,"0.#"),1)=".",FALSE,TRUE)</formula>
    </cfRule>
    <cfRule type="expression" dxfId="2798" priority="13684">
      <formula>IF(RIGHT(TEXT(AU795,"0.#"),1)=".",TRUE,FALSE)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43:AO845 AL847:AO867">
    <cfRule type="expression" dxfId="2533" priority="6661">
      <formula>IF(AND(AL843&gt;=0, RIGHT(TEXT(AL843,"0.#"),1)&lt;&gt;"."),TRUE,FALSE)</formula>
    </cfRule>
    <cfRule type="expression" dxfId="2532" priority="6662">
      <formula>IF(AND(AL843&gt;=0, RIGHT(TEXT(AL843,"0.#"),1)="."),TRUE,FALSE)</formula>
    </cfRule>
    <cfRule type="expression" dxfId="2531" priority="6663">
      <formula>IF(AND(AL843&lt;0, RIGHT(TEXT(AL843,"0.#"),1)&lt;&gt;"."),TRUE,FALSE)</formula>
    </cfRule>
    <cfRule type="expression" dxfId="2530" priority="6664">
      <formula>IF(AND(AL843&lt;0, RIGHT(TEXT(AL843,"0.#"),1)="."),TRUE,FALSE)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0:Y841 Y847:Y867 Y843:Y845">
    <cfRule type="expression" dxfId="2459" priority="2989">
      <formula>IF(RIGHT(TEXT(Y840,"0.#"),1)=".",FALSE,TRUE)</formula>
    </cfRule>
    <cfRule type="expression" dxfId="2458" priority="2990">
      <formula>IF(RIGHT(TEXT(Y840,"0.#"),1)=".",TRUE,FALSE)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3:AO1132">
    <cfRule type="expression" dxfId="2429" priority="2895">
      <formula>IF(AND(AL1103&gt;=0, RIGHT(TEXT(AL1103,"0.#"),1)&lt;&gt;"."),TRUE,FALSE)</formula>
    </cfRule>
    <cfRule type="expression" dxfId="2428" priority="2896">
      <formula>IF(AND(AL1103&gt;=0, RIGHT(TEXT(AL1103,"0.#"),1)="."),TRUE,FALSE)</formula>
    </cfRule>
    <cfRule type="expression" dxfId="2427" priority="2897">
      <formula>IF(AND(AL1103&lt;0, RIGHT(TEXT(AL1103,"0.#"),1)&lt;&gt;"."),TRUE,FALSE)</formula>
    </cfRule>
    <cfRule type="expression" dxfId="2426" priority="2898">
      <formula>IF(AND(AL1103&lt;0, RIGHT(TEXT(AL1103,"0.#"),1)="."),TRUE,FALSE)</formula>
    </cfRule>
  </conditionalFormatting>
  <conditionalFormatting sqref="Y1103:Y1132">
    <cfRule type="expression" dxfId="2425" priority="2893">
      <formula>IF(RIGHT(TEXT(Y1103,"0.#"),1)=".",FALSE,TRUE)</formula>
    </cfRule>
    <cfRule type="expression" dxfId="2424" priority="2894">
      <formula>IF(RIGHT(TEXT(Y1103,"0.#"),1)=".",TRUE,FALSE)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8:AO841">
    <cfRule type="expression" dxfId="2415" priority="2847">
      <formula>IF(AND(AL838&gt;=0, RIGHT(TEXT(AL838,"0.#"),1)&lt;&gt;"."),TRUE,FALSE)</formula>
    </cfRule>
    <cfRule type="expression" dxfId="2414" priority="2848">
      <formula>IF(AND(AL838&gt;=0, RIGHT(TEXT(AL838,"0.#"),1)="."),TRUE,FALSE)</formula>
    </cfRule>
    <cfRule type="expression" dxfId="2413" priority="2849">
      <formula>IF(AND(AL838&lt;0, RIGHT(TEXT(AL838,"0.#"),1)&lt;&gt;"."),TRUE,FALSE)</formula>
    </cfRule>
    <cfRule type="expression" dxfId="2412" priority="2850">
      <formula>IF(AND(AL838&lt;0, RIGHT(TEXT(AL838,"0.#"),1)="."),TRUE,FALSE)</formula>
    </cfRule>
  </conditionalFormatting>
  <conditionalFormatting sqref="Y838:Y839">
    <cfRule type="expression" dxfId="2411" priority="2845">
      <formula>IF(RIGHT(TEXT(Y838,"0.#"),1)=".",FALSE,TRUE)</formula>
    </cfRule>
    <cfRule type="expression" dxfId="2410" priority="2846">
      <formula>IF(RIGHT(TEXT(Y838,"0.#"),1)=".",TRUE,FALSE)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82 Y892:Y900">
    <cfRule type="expression" dxfId="2093" priority="2105">
      <formula>IF(RIGHT(TEXT(Y882,"0.#"),1)=".",FALSE,TRUE)</formula>
    </cfRule>
    <cfRule type="expression" dxfId="2092" priority="2106">
      <formula>IF(RIGHT(TEXT(Y882,"0.#"),1)=".",TRUE,FALSE)</formula>
    </cfRule>
  </conditionalFormatting>
  <conditionalFormatting sqref="Y871:Y872">
    <cfRule type="expression" dxfId="2091" priority="2099">
      <formula>IF(RIGHT(TEXT(Y871,"0.#"),1)=".",FALSE,TRUE)</formula>
    </cfRule>
    <cfRule type="expression" dxfId="2090" priority="2100">
      <formula>IF(RIGHT(TEXT(Y871,"0.#"),1)=".",TRUE,FALSE)</formula>
    </cfRule>
  </conditionalFormatting>
  <conditionalFormatting sqref="Y906:Y933">
    <cfRule type="expression" dxfId="2089" priority="2093">
      <formula>IF(RIGHT(TEXT(Y906,"0.#"),1)=".",FALSE,TRUE)</formula>
    </cfRule>
    <cfRule type="expression" dxfId="2088" priority="2094">
      <formula>IF(RIGHT(TEXT(Y906,"0.#"),1)=".",TRUE,FALSE)</formula>
    </cfRule>
  </conditionalFormatting>
  <conditionalFormatting sqref="Y904:Y905">
    <cfRule type="expression" dxfId="2087" priority="2087">
      <formula>IF(RIGHT(TEXT(Y904,"0.#"),1)=".",FALSE,TRUE)</formula>
    </cfRule>
    <cfRule type="expression" dxfId="2086" priority="2088">
      <formula>IF(RIGHT(TEXT(Y904,"0.#"),1)=".",TRUE,FALSE)</formula>
    </cfRule>
  </conditionalFormatting>
  <conditionalFormatting sqref="Y939:Y966">
    <cfRule type="expression" dxfId="2085" priority="2081">
      <formula>IF(RIGHT(TEXT(Y939,"0.#"),1)=".",FALSE,TRUE)</formula>
    </cfRule>
    <cfRule type="expression" dxfId="2084" priority="2082">
      <formula>IF(RIGHT(TEXT(Y939,"0.#"),1)=".",TRUE,FALSE)</formula>
    </cfRule>
  </conditionalFormatting>
  <conditionalFormatting sqref="Y937:Y938">
    <cfRule type="expression" dxfId="2083" priority="2075">
      <formula>IF(RIGHT(TEXT(Y937,"0.#"),1)=".",FALSE,TRUE)</formula>
    </cfRule>
    <cfRule type="expression" dxfId="2082" priority="2076">
      <formula>IF(RIGHT(TEXT(Y937,"0.#"),1)=".",TRUE,FALSE)</formula>
    </cfRule>
  </conditionalFormatting>
  <conditionalFormatting sqref="Y972:Y999">
    <cfRule type="expression" dxfId="2081" priority="2069">
      <formula>IF(RIGHT(TEXT(Y972,"0.#"),1)=".",FALSE,TRUE)</formula>
    </cfRule>
    <cfRule type="expression" dxfId="2080" priority="2070">
      <formula>IF(RIGHT(TEXT(Y972,"0.#"),1)=".",TRUE,FALSE)</formula>
    </cfRule>
  </conditionalFormatting>
  <conditionalFormatting sqref="Y970:Y971">
    <cfRule type="expression" dxfId="2079" priority="2063">
      <formula>IF(RIGHT(TEXT(Y970,"0.#"),1)=".",FALSE,TRUE)</formula>
    </cfRule>
    <cfRule type="expression" dxfId="2078" priority="2064">
      <formula>IF(RIGHT(TEXT(Y970,"0.#"),1)=".",TRUE,FALSE)</formula>
    </cfRule>
  </conditionalFormatting>
  <conditionalFormatting sqref="Y1005:Y1032">
    <cfRule type="expression" dxfId="2077" priority="2057">
      <formula>IF(RIGHT(TEXT(Y1005,"0.#"),1)=".",FALSE,TRUE)</formula>
    </cfRule>
    <cfRule type="expression" dxfId="2076" priority="2058">
      <formula>IF(RIGHT(TEXT(Y1005,"0.#"),1)=".",TRUE,FALSE)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2:AO882 AL892:AO900">
    <cfRule type="expression" dxfId="1995" priority="2107">
      <formula>IF(AND(AL882&gt;=0, RIGHT(TEXT(AL882,"0.#"),1)&lt;&gt;"."),TRUE,FALSE)</formula>
    </cfRule>
    <cfRule type="expression" dxfId="1994" priority="2108">
      <formula>IF(AND(AL882&gt;=0, RIGHT(TEXT(AL882,"0.#"),1)="."),TRUE,FALSE)</formula>
    </cfRule>
    <cfRule type="expression" dxfId="1993" priority="2109">
      <formula>IF(AND(AL882&lt;0, RIGHT(TEXT(AL882,"0.#"),1)&lt;&gt;"."),TRUE,FALSE)</formula>
    </cfRule>
    <cfRule type="expression" dxfId="1992" priority="2110">
      <formula>IF(AND(AL882&lt;0, RIGHT(TEXT(AL882,"0.#"),1)="."),TRUE,FALSE)</formula>
    </cfRule>
  </conditionalFormatting>
  <conditionalFormatting sqref="AL871:AO872">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6:AO933">
    <cfRule type="expression" dxfId="1987" priority="2095">
      <formula>IF(AND(AL906&gt;=0, RIGHT(TEXT(AL906,"0.#"),1)&lt;&gt;"."),TRUE,FALSE)</formula>
    </cfRule>
    <cfRule type="expression" dxfId="1986" priority="2096">
      <formula>IF(AND(AL906&gt;=0, RIGHT(TEXT(AL906,"0.#"),1)="."),TRUE,FALSE)</formula>
    </cfRule>
    <cfRule type="expression" dxfId="1985" priority="2097">
      <formula>IF(AND(AL906&lt;0, RIGHT(TEXT(AL906,"0.#"),1)&lt;&gt;"."),TRUE,FALSE)</formula>
    </cfRule>
    <cfRule type="expression" dxfId="1984" priority="2098">
      <formula>IF(AND(AL906&lt;0, RIGHT(TEXT(AL906,"0.#"),1)="."),TRUE,FALSE)</formula>
    </cfRule>
  </conditionalFormatting>
  <conditionalFormatting sqref="AL904:AO905">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9:AO966">
    <cfRule type="expression" dxfId="1979" priority="2083">
      <formula>IF(AND(AL939&gt;=0, RIGHT(TEXT(AL939,"0.#"),1)&lt;&gt;"."),TRUE,FALSE)</formula>
    </cfRule>
    <cfRule type="expression" dxfId="1978" priority="2084">
      <formula>IF(AND(AL939&gt;=0, RIGHT(TEXT(AL939,"0.#"),1)="."),TRUE,FALSE)</formula>
    </cfRule>
    <cfRule type="expression" dxfId="1977" priority="2085">
      <formula>IF(AND(AL939&lt;0, RIGHT(TEXT(AL939,"0.#"),1)&lt;&gt;"."),TRUE,FALSE)</formula>
    </cfRule>
    <cfRule type="expression" dxfId="1976" priority="2086">
      <formula>IF(AND(AL939&lt;0, RIGHT(TEXT(AL939,"0.#"),1)="."),TRUE,FALSE)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Y846">
    <cfRule type="expression" dxfId="731" priority="31">
      <formula>IF(RIGHT(TEXT(Y846,"0.#"),1)=".",FALSE,TRUE)</formula>
    </cfRule>
    <cfRule type="expression" dxfId="730" priority="32">
      <formula>IF(RIGHT(TEXT(Y846,"0.#"),1)=".",TRUE,FALSE)</formula>
    </cfRule>
  </conditionalFormatting>
  <conditionalFormatting sqref="AL842:AO842">
    <cfRule type="expression" dxfId="729" priority="27">
      <formula>IF(AND(AL842&gt;=0, RIGHT(TEXT(AL842,"0.#"),1)&lt;&gt;"."),TRUE,FALSE)</formula>
    </cfRule>
    <cfRule type="expression" dxfId="728" priority="28">
      <formula>IF(AND(AL842&gt;=0, RIGHT(TEXT(AL842,"0.#"),1)="."),TRUE,FALSE)</formula>
    </cfRule>
    <cfRule type="expression" dxfId="727" priority="29">
      <formula>IF(AND(AL842&lt;0, RIGHT(TEXT(AL842,"0.#"),1)&lt;&gt;"."),TRUE,FALSE)</formula>
    </cfRule>
    <cfRule type="expression" dxfId="726" priority="30">
      <formula>IF(AND(AL842&lt;0, RIGHT(TEXT(AL842,"0.#"),1)="."),TRUE,FALSE)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Y884:Y891">
    <cfRule type="expression" dxfId="723" priority="19">
      <formula>IF(RIGHT(TEXT(Y884,"0.#"),1)=".",FALSE,TRUE)</formula>
    </cfRule>
    <cfRule type="expression" dxfId="722" priority="20">
      <formula>IF(RIGHT(TEXT(Y884,"0.#"),1)=".",TRUE,FALSE)</formula>
    </cfRule>
  </conditionalFormatting>
  <conditionalFormatting sqref="Y883">
    <cfRule type="expression" dxfId="721" priority="13">
      <formula>IF(RIGHT(TEXT(Y883,"0.#"),1)=".",FALSE,TRUE)</formula>
    </cfRule>
    <cfRule type="expression" dxfId="720" priority="14">
      <formula>IF(RIGHT(TEXT(Y883,"0.#"),1)=".",TRUE,FALSE)</formula>
    </cfRule>
  </conditionalFormatting>
  <conditionalFormatting sqref="AL884:AO891">
    <cfRule type="expression" dxfId="719" priority="21">
      <formula>IF(AND(AL884&gt;=0, RIGHT(TEXT(AL884,"0.#"),1)&lt;&gt;"."),TRUE,FALSE)</formula>
    </cfRule>
    <cfRule type="expression" dxfId="718" priority="22">
      <formula>IF(AND(AL884&gt;=0, RIGHT(TEXT(AL884,"0.#"),1)="."),TRUE,FALSE)</formula>
    </cfRule>
    <cfRule type="expression" dxfId="717" priority="23">
      <formula>IF(AND(AL884&lt;0, RIGHT(TEXT(AL884,"0.#"),1)&lt;&gt;"."),TRUE,FALSE)</formula>
    </cfRule>
    <cfRule type="expression" dxfId="716" priority="24">
      <formula>IF(AND(AL884&lt;0, RIGHT(TEXT(AL884,"0.#"),1)="."),TRUE,FALSE)</formula>
    </cfRule>
  </conditionalFormatting>
  <conditionalFormatting sqref="AL883:AO883">
    <cfRule type="expression" dxfId="715" priority="15">
      <formula>IF(AND(AL883&gt;=0, RIGHT(TEXT(AL883,"0.#"),1)&lt;&gt;"."),TRUE,FALSE)</formula>
    </cfRule>
    <cfRule type="expression" dxfId="714" priority="16">
      <formula>IF(AND(AL883&gt;=0, RIGHT(TEXT(AL883,"0.#"),1)="."),TRUE,FALSE)</formula>
    </cfRule>
    <cfRule type="expression" dxfId="713" priority="17">
      <formula>IF(AND(AL883&lt;0, RIGHT(TEXT(AL883,"0.#"),1)&lt;&gt;"."),TRUE,FALSE)</formula>
    </cfRule>
    <cfRule type="expression" dxfId="712" priority="18">
      <formula>IF(AND(AL883&lt;0, RIGHT(TEXT(AL883,"0.#"),1)="."),TRUE,FALSE)</formula>
    </cfRule>
  </conditionalFormatting>
  <conditionalFormatting sqref="Y874:Y881">
    <cfRule type="expression" dxfId="711" priority="7">
      <formula>IF(RIGHT(TEXT(Y874,"0.#"),1)=".",FALSE,TRUE)</formula>
    </cfRule>
    <cfRule type="expression" dxfId="710" priority="8">
      <formula>IF(RIGHT(TEXT(Y874,"0.#"),1)=".",TRUE,FALSE)</formula>
    </cfRule>
  </conditionalFormatting>
  <conditionalFormatting sqref="Y873">
    <cfRule type="expression" dxfId="709" priority="1">
      <formula>IF(RIGHT(TEXT(Y873,"0.#"),1)=".",FALSE,TRUE)</formula>
    </cfRule>
    <cfRule type="expression" dxfId="708" priority="2">
      <formula>IF(RIGHT(TEXT(Y873,"0.#"),1)=".",TRUE,FALSE)</formula>
    </cfRule>
  </conditionalFormatting>
  <conditionalFormatting sqref="AL874:AO881">
    <cfRule type="expression" dxfId="707" priority="9">
      <formula>IF(AND(AL874&gt;=0, RIGHT(TEXT(AL874,"0.#"),1)&lt;&gt;"."),TRUE,FALSE)</formula>
    </cfRule>
    <cfRule type="expression" dxfId="706" priority="10">
      <formula>IF(AND(AL874&gt;=0, RIGHT(TEXT(AL874,"0.#"),1)="."),TRUE,FALSE)</formula>
    </cfRule>
    <cfRule type="expression" dxfId="705" priority="11">
      <formula>IF(AND(AL874&lt;0, RIGHT(TEXT(AL874,"0.#"),1)&lt;&gt;"."),TRUE,FALSE)</formula>
    </cfRule>
    <cfRule type="expression" dxfId="704" priority="12">
      <formula>IF(AND(AL874&lt;0, RIGHT(TEXT(AL874,"0.#"),1)="."),TRUE,FALSE)</formula>
    </cfRule>
  </conditionalFormatting>
  <conditionalFormatting sqref="AL873:AO873">
    <cfRule type="expression" dxfId="703" priority="3">
      <formula>IF(AND(AL873&gt;=0, RIGHT(TEXT(AL873,"0.#"),1)&lt;&gt;"."),TRUE,FALSE)</formula>
    </cfRule>
    <cfRule type="expression" dxfId="702" priority="4">
      <formula>IF(AND(AL873&gt;=0, RIGHT(TEXT(AL873,"0.#"),1)="."),TRUE,FALSE)</formula>
    </cfRule>
    <cfRule type="expression" dxfId="701" priority="5">
      <formula>IF(AND(AL873&lt;0, RIGHT(TEXT(AL873,"0.#"),1)&lt;&gt;"."),TRUE,FALSE)</formula>
    </cfRule>
    <cfRule type="expression" dxfId="70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8" max="49" man="1"/>
    <brk id="69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565</v>
      </c>
      <c r="C2" s="13" t="str">
        <f>IF(B2="","",A2)</f>
        <v>医療分野の研究開発関連</v>
      </c>
      <c r="D2" s="13" t="str">
        <f>IF(C2="","",IF(D1&lt;&gt;"",CONCATENATE(D1,"、",C2),C2))</f>
        <v>医療分野の研究開発関連</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医療分野の研究開発関連、科学技術・イノベーション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20"/>
      <c r="AA2" s="421"/>
      <c r="AB2" s="1013" t="s">
        <v>11</v>
      </c>
      <c r="AC2" s="1014"/>
      <c r="AD2" s="1015"/>
      <c r="AE2" s="383" t="s">
        <v>395</v>
      </c>
      <c r="AF2" s="383"/>
      <c r="AG2" s="383"/>
      <c r="AH2" s="383"/>
      <c r="AI2" s="383" t="s">
        <v>393</v>
      </c>
      <c r="AJ2" s="383"/>
      <c r="AK2" s="383"/>
      <c r="AL2" s="383"/>
      <c r="AM2" s="383" t="s">
        <v>422</v>
      </c>
      <c r="AN2" s="383"/>
      <c r="AO2" s="383"/>
      <c r="AP2" s="376"/>
      <c r="AQ2" s="180" t="s">
        <v>235</v>
      </c>
      <c r="AR2" s="173"/>
      <c r="AS2" s="173"/>
      <c r="AT2" s="174"/>
      <c r="AU2" s="381" t="s">
        <v>134</v>
      </c>
      <c r="AV2" s="381"/>
      <c r="AW2" s="381"/>
      <c r="AX2" s="382"/>
    </row>
    <row r="3" spans="1:50" ht="18.75" customHeight="1" x14ac:dyDescent="0.15">
      <c r="A3" s="514"/>
      <c r="B3" s="515"/>
      <c r="C3" s="515"/>
      <c r="D3" s="515"/>
      <c r="E3" s="515"/>
      <c r="F3" s="516"/>
      <c r="G3" s="569"/>
      <c r="H3" s="387"/>
      <c r="I3" s="387"/>
      <c r="J3" s="387"/>
      <c r="K3" s="387"/>
      <c r="L3" s="387"/>
      <c r="M3" s="387"/>
      <c r="N3" s="387"/>
      <c r="O3" s="570"/>
      <c r="P3" s="582"/>
      <c r="Q3" s="387"/>
      <c r="R3" s="387"/>
      <c r="S3" s="387"/>
      <c r="T3" s="387"/>
      <c r="U3" s="387"/>
      <c r="V3" s="387"/>
      <c r="W3" s="387"/>
      <c r="X3" s="570"/>
      <c r="Y3" s="1010"/>
      <c r="Z3" s="1011"/>
      <c r="AA3" s="1012"/>
      <c r="AB3" s="1016"/>
      <c r="AC3" s="1017"/>
      <c r="AD3" s="1018"/>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2" t="s">
        <v>383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20"/>
      <c r="AA9" s="421"/>
      <c r="AB9" s="1013" t="s">
        <v>11</v>
      </c>
      <c r="AC9" s="1014"/>
      <c r="AD9" s="1015"/>
      <c r="AE9" s="383" t="s">
        <v>395</v>
      </c>
      <c r="AF9" s="383"/>
      <c r="AG9" s="383"/>
      <c r="AH9" s="383"/>
      <c r="AI9" s="383" t="s">
        <v>393</v>
      </c>
      <c r="AJ9" s="383"/>
      <c r="AK9" s="383"/>
      <c r="AL9" s="383"/>
      <c r="AM9" s="383" t="s">
        <v>422</v>
      </c>
      <c r="AN9" s="383"/>
      <c r="AO9" s="383"/>
      <c r="AP9" s="376"/>
      <c r="AQ9" s="180" t="s">
        <v>235</v>
      </c>
      <c r="AR9" s="173"/>
      <c r="AS9" s="173"/>
      <c r="AT9" s="174"/>
      <c r="AU9" s="381" t="s">
        <v>134</v>
      </c>
      <c r="AV9" s="381"/>
      <c r="AW9" s="381"/>
      <c r="AX9" s="382"/>
    </row>
    <row r="10" spans="1:50" ht="18.75" customHeight="1" x14ac:dyDescent="0.15">
      <c r="A10" s="514"/>
      <c r="B10" s="515"/>
      <c r="C10" s="515"/>
      <c r="D10" s="515"/>
      <c r="E10" s="515"/>
      <c r="F10" s="516"/>
      <c r="G10" s="569"/>
      <c r="H10" s="387"/>
      <c r="I10" s="387"/>
      <c r="J10" s="387"/>
      <c r="K10" s="387"/>
      <c r="L10" s="387"/>
      <c r="M10" s="387"/>
      <c r="N10" s="387"/>
      <c r="O10" s="570"/>
      <c r="P10" s="582"/>
      <c r="Q10" s="387"/>
      <c r="R10" s="387"/>
      <c r="S10" s="387"/>
      <c r="T10" s="387"/>
      <c r="U10" s="387"/>
      <c r="V10" s="387"/>
      <c r="W10" s="387"/>
      <c r="X10" s="570"/>
      <c r="Y10" s="1010"/>
      <c r="Z10" s="1011"/>
      <c r="AA10" s="1012"/>
      <c r="AB10" s="1016"/>
      <c r="AC10" s="1017"/>
      <c r="AD10" s="1018"/>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2" t="s">
        <v>383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20"/>
      <c r="AA16" s="421"/>
      <c r="AB16" s="1013" t="s">
        <v>11</v>
      </c>
      <c r="AC16" s="1014"/>
      <c r="AD16" s="1015"/>
      <c r="AE16" s="383" t="s">
        <v>395</v>
      </c>
      <c r="AF16" s="383"/>
      <c r="AG16" s="383"/>
      <c r="AH16" s="383"/>
      <c r="AI16" s="383" t="s">
        <v>393</v>
      </c>
      <c r="AJ16" s="383"/>
      <c r="AK16" s="383"/>
      <c r="AL16" s="383"/>
      <c r="AM16" s="383" t="s">
        <v>422</v>
      </c>
      <c r="AN16" s="383"/>
      <c r="AO16" s="383"/>
      <c r="AP16" s="376"/>
      <c r="AQ16" s="180" t="s">
        <v>235</v>
      </c>
      <c r="AR16" s="173"/>
      <c r="AS16" s="173"/>
      <c r="AT16" s="174"/>
      <c r="AU16" s="381" t="s">
        <v>134</v>
      </c>
      <c r="AV16" s="381"/>
      <c r="AW16" s="381"/>
      <c r="AX16" s="382"/>
    </row>
    <row r="17" spans="1:50" ht="18.75" customHeight="1" x14ac:dyDescent="0.15">
      <c r="A17" s="514"/>
      <c r="B17" s="515"/>
      <c r="C17" s="515"/>
      <c r="D17" s="515"/>
      <c r="E17" s="515"/>
      <c r="F17" s="516"/>
      <c r="G17" s="569"/>
      <c r="H17" s="387"/>
      <c r="I17" s="387"/>
      <c r="J17" s="387"/>
      <c r="K17" s="387"/>
      <c r="L17" s="387"/>
      <c r="M17" s="387"/>
      <c r="N17" s="387"/>
      <c r="O17" s="570"/>
      <c r="P17" s="582"/>
      <c r="Q17" s="387"/>
      <c r="R17" s="387"/>
      <c r="S17" s="387"/>
      <c r="T17" s="387"/>
      <c r="U17" s="387"/>
      <c r="V17" s="387"/>
      <c r="W17" s="387"/>
      <c r="X17" s="570"/>
      <c r="Y17" s="1010"/>
      <c r="Z17" s="1011"/>
      <c r="AA17" s="1012"/>
      <c r="AB17" s="1016"/>
      <c r="AC17" s="1017"/>
      <c r="AD17" s="1018"/>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2" t="s">
        <v>383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20"/>
      <c r="AA23" s="421"/>
      <c r="AB23" s="1013" t="s">
        <v>11</v>
      </c>
      <c r="AC23" s="1014"/>
      <c r="AD23" s="1015"/>
      <c r="AE23" s="383" t="s">
        <v>395</v>
      </c>
      <c r="AF23" s="383"/>
      <c r="AG23" s="383"/>
      <c r="AH23" s="383"/>
      <c r="AI23" s="383" t="s">
        <v>393</v>
      </c>
      <c r="AJ23" s="383"/>
      <c r="AK23" s="383"/>
      <c r="AL23" s="383"/>
      <c r="AM23" s="383" t="s">
        <v>422</v>
      </c>
      <c r="AN23" s="383"/>
      <c r="AO23" s="383"/>
      <c r="AP23" s="376"/>
      <c r="AQ23" s="180" t="s">
        <v>235</v>
      </c>
      <c r="AR23" s="173"/>
      <c r="AS23" s="173"/>
      <c r="AT23" s="174"/>
      <c r="AU23" s="381" t="s">
        <v>134</v>
      </c>
      <c r="AV23" s="381"/>
      <c r="AW23" s="381"/>
      <c r="AX23" s="382"/>
    </row>
    <row r="24" spans="1:50" ht="18.75" customHeight="1" x14ac:dyDescent="0.15">
      <c r="A24" s="514"/>
      <c r="B24" s="515"/>
      <c r="C24" s="515"/>
      <c r="D24" s="515"/>
      <c r="E24" s="515"/>
      <c r="F24" s="516"/>
      <c r="G24" s="569"/>
      <c r="H24" s="387"/>
      <c r="I24" s="387"/>
      <c r="J24" s="387"/>
      <c r="K24" s="387"/>
      <c r="L24" s="387"/>
      <c r="M24" s="387"/>
      <c r="N24" s="387"/>
      <c r="O24" s="570"/>
      <c r="P24" s="582"/>
      <c r="Q24" s="387"/>
      <c r="R24" s="387"/>
      <c r="S24" s="387"/>
      <c r="T24" s="387"/>
      <c r="U24" s="387"/>
      <c r="V24" s="387"/>
      <c r="W24" s="387"/>
      <c r="X24" s="570"/>
      <c r="Y24" s="1010"/>
      <c r="Z24" s="1011"/>
      <c r="AA24" s="1012"/>
      <c r="AB24" s="1016"/>
      <c r="AC24" s="1017"/>
      <c r="AD24" s="1018"/>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2" t="s">
        <v>383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20"/>
      <c r="AA30" s="421"/>
      <c r="AB30" s="1013" t="s">
        <v>11</v>
      </c>
      <c r="AC30" s="1014"/>
      <c r="AD30" s="1015"/>
      <c r="AE30" s="383" t="s">
        <v>395</v>
      </c>
      <c r="AF30" s="383"/>
      <c r="AG30" s="383"/>
      <c r="AH30" s="383"/>
      <c r="AI30" s="383" t="s">
        <v>393</v>
      </c>
      <c r="AJ30" s="383"/>
      <c r="AK30" s="383"/>
      <c r="AL30" s="383"/>
      <c r="AM30" s="383" t="s">
        <v>422</v>
      </c>
      <c r="AN30" s="383"/>
      <c r="AO30" s="383"/>
      <c r="AP30" s="376"/>
      <c r="AQ30" s="180" t="s">
        <v>235</v>
      </c>
      <c r="AR30" s="173"/>
      <c r="AS30" s="173"/>
      <c r="AT30" s="174"/>
      <c r="AU30" s="381" t="s">
        <v>134</v>
      </c>
      <c r="AV30" s="381"/>
      <c r="AW30" s="381"/>
      <c r="AX30" s="382"/>
    </row>
    <row r="31" spans="1:50" ht="18.75" customHeight="1" x14ac:dyDescent="0.15">
      <c r="A31" s="514"/>
      <c r="B31" s="515"/>
      <c r="C31" s="515"/>
      <c r="D31" s="515"/>
      <c r="E31" s="515"/>
      <c r="F31" s="516"/>
      <c r="G31" s="569"/>
      <c r="H31" s="387"/>
      <c r="I31" s="387"/>
      <c r="J31" s="387"/>
      <c r="K31" s="387"/>
      <c r="L31" s="387"/>
      <c r="M31" s="387"/>
      <c r="N31" s="387"/>
      <c r="O31" s="570"/>
      <c r="P31" s="582"/>
      <c r="Q31" s="387"/>
      <c r="R31" s="387"/>
      <c r="S31" s="387"/>
      <c r="T31" s="387"/>
      <c r="U31" s="387"/>
      <c r="V31" s="387"/>
      <c r="W31" s="387"/>
      <c r="X31" s="570"/>
      <c r="Y31" s="1010"/>
      <c r="Z31" s="1011"/>
      <c r="AA31" s="1012"/>
      <c r="AB31" s="1016"/>
      <c r="AC31" s="1017"/>
      <c r="AD31" s="1018"/>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2" t="s">
        <v>383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20"/>
      <c r="AA37" s="421"/>
      <c r="AB37" s="1013" t="s">
        <v>11</v>
      </c>
      <c r="AC37" s="1014"/>
      <c r="AD37" s="1015"/>
      <c r="AE37" s="383" t="s">
        <v>395</v>
      </c>
      <c r="AF37" s="383"/>
      <c r="AG37" s="383"/>
      <c r="AH37" s="383"/>
      <c r="AI37" s="383" t="s">
        <v>393</v>
      </c>
      <c r="AJ37" s="383"/>
      <c r="AK37" s="383"/>
      <c r="AL37" s="383"/>
      <c r="AM37" s="383" t="s">
        <v>422</v>
      </c>
      <c r="AN37" s="383"/>
      <c r="AO37" s="383"/>
      <c r="AP37" s="376"/>
      <c r="AQ37" s="180" t="s">
        <v>235</v>
      </c>
      <c r="AR37" s="173"/>
      <c r="AS37" s="173"/>
      <c r="AT37" s="174"/>
      <c r="AU37" s="381" t="s">
        <v>134</v>
      </c>
      <c r="AV37" s="381"/>
      <c r="AW37" s="381"/>
      <c r="AX37" s="382"/>
    </row>
    <row r="38" spans="1:50" ht="18.75" customHeight="1" x14ac:dyDescent="0.15">
      <c r="A38" s="514"/>
      <c r="B38" s="515"/>
      <c r="C38" s="515"/>
      <c r="D38" s="515"/>
      <c r="E38" s="515"/>
      <c r="F38" s="516"/>
      <c r="G38" s="569"/>
      <c r="H38" s="387"/>
      <c r="I38" s="387"/>
      <c r="J38" s="387"/>
      <c r="K38" s="387"/>
      <c r="L38" s="387"/>
      <c r="M38" s="387"/>
      <c r="N38" s="387"/>
      <c r="O38" s="570"/>
      <c r="P38" s="582"/>
      <c r="Q38" s="387"/>
      <c r="R38" s="387"/>
      <c r="S38" s="387"/>
      <c r="T38" s="387"/>
      <c r="U38" s="387"/>
      <c r="V38" s="387"/>
      <c r="W38" s="387"/>
      <c r="X38" s="570"/>
      <c r="Y38" s="1010"/>
      <c r="Z38" s="1011"/>
      <c r="AA38" s="1012"/>
      <c r="AB38" s="1016"/>
      <c r="AC38" s="1017"/>
      <c r="AD38" s="1018"/>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20"/>
      <c r="AA44" s="421"/>
      <c r="AB44" s="1013" t="s">
        <v>11</v>
      </c>
      <c r="AC44" s="1014"/>
      <c r="AD44" s="1015"/>
      <c r="AE44" s="383" t="s">
        <v>395</v>
      </c>
      <c r="AF44" s="383"/>
      <c r="AG44" s="383"/>
      <c r="AH44" s="383"/>
      <c r="AI44" s="383" t="s">
        <v>393</v>
      </c>
      <c r="AJ44" s="383"/>
      <c r="AK44" s="383"/>
      <c r="AL44" s="383"/>
      <c r="AM44" s="383" t="s">
        <v>422</v>
      </c>
      <c r="AN44" s="383"/>
      <c r="AO44" s="383"/>
      <c r="AP44" s="376"/>
      <c r="AQ44" s="180" t="s">
        <v>235</v>
      </c>
      <c r="AR44" s="173"/>
      <c r="AS44" s="173"/>
      <c r="AT44" s="174"/>
      <c r="AU44" s="381" t="s">
        <v>134</v>
      </c>
      <c r="AV44" s="381"/>
      <c r="AW44" s="381"/>
      <c r="AX44" s="382"/>
    </row>
    <row r="45" spans="1:50" ht="18.75" customHeight="1" x14ac:dyDescent="0.15">
      <c r="A45" s="514"/>
      <c r="B45" s="515"/>
      <c r="C45" s="515"/>
      <c r="D45" s="515"/>
      <c r="E45" s="515"/>
      <c r="F45" s="516"/>
      <c r="G45" s="569"/>
      <c r="H45" s="387"/>
      <c r="I45" s="387"/>
      <c r="J45" s="387"/>
      <c r="K45" s="387"/>
      <c r="L45" s="387"/>
      <c r="M45" s="387"/>
      <c r="N45" s="387"/>
      <c r="O45" s="570"/>
      <c r="P45" s="582"/>
      <c r="Q45" s="387"/>
      <c r="R45" s="387"/>
      <c r="S45" s="387"/>
      <c r="T45" s="387"/>
      <c r="U45" s="387"/>
      <c r="V45" s="387"/>
      <c r="W45" s="387"/>
      <c r="X45" s="570"/>
      <c r="Y45" s="1010"/>
      <c r="Z45" s="1011"/>
      <c r="AA45" s="1012"/>
      <c r="AB45" s="1016"/>
      <c r="AC45" s="1017"/>
      <c r="AD45" s="1018"/>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20"/>
      <c r="AA51" s="421"/>
      <c r="AB51" s="376" t="s">
        <v>11</v>
      </c>
      <c r="AC51" s="1014"/>
      <c r="AD51" s="1015"/>
      <c r="AE51" s="383" t="s">
        <v>395</v>
      </c>
      <c r="AF51" s="383"/>
      <c r="AG51" s="383"/>
      <c r="AH51" s="383"/>
      <c r="AI51" s="383" t="s">
        <v>393</v>
      </c>
      <c r="AJ51" s="383"/>
      <c r="AK51" s="383"/>
      <c r="AL51" s="383"/>
      <c r="AM51" s="383" t="s">
        <v>422</v>
      </c>
      <c r="AN51" s="383"/>
      <c r="AO51" s="383"/>
      <c r="AP51" s="376"/>
      <c r="AQ51" s="180" t="s">
        <v>235</v>
      </c>
      <c r="AR51" s="173"/>
      <c r="AS51" s="173"/>
      <c r="AT51" s="174"/>
      <c r="AU51" s="381" t="s">
        <v>134</v>
      </c>
      <c r="AV51" s="381"/>
      <c r="AW51" s="381"/>
      <c r="AX51" s="382"/>
    </row>
    <row r="52" spans="1:50" ht="18.75" customHeight="1" x14ac:dyDescent="0.15">
      <c r="A52" s="514"/>
      <c r="B52" s="515"/>
      <c r="C52" s="515"/>
      <c r="D52" s="515"/>
      <c r="E52" s="515"/>
      <c r="F52" s="516"/>
      <c r="G52" s="569"/>
      <c r="H52" s="387"/>
      <c r="I52" s="387"/>
      <c r="J52" s="387"/>
      <c r="K52" s="387"/>
      <c r="L52" s="387"/>
      <c r="M52" s="387"/>
      <c r="N52" s="387"/>
      <c r="O52" s="570"/>
      <c r="P52" s="582"/>
      <c r="Q52" s="387"/>
      <c r="R52" s="387"/>
      <c r="S52" s="387"/>
      <c r="T52" s="387"/>
      <c r="U52" s="387"/>
      <c r="V52" s="387"/>
      <c r="W52" s="387"/>
      <c r="X52" s="570"/>
      <c r="Y52" s="1010"/>
      <c r="Z52" s="1011"/>
      <c r="AA52" s="1012"/>
      <c r="AB52" s="1016"/>
      <c r="AC52" s="1017"/>
      <c r="AD52" s="1018"/>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20"/>
      <c r="AA58" s="421"/>
      <c r="AB58" s="1013" t="s">
        <v>11</v>
      </c>
      <c r="AC58" s="1014"/>
      <c r="AD58" s="1015"/>
      <c r="AE58" s="383" t="s">
        <v>395</v>
      </c>
      <c r="AF58" s="383"/>
      <c r="AG58" s="383"/>
      <c r="AH58" s="383"/>
      <c r="AI58" s="383" t="s">
        <v>393</v>
      </c>
      <c r="AJ58" s="383"/>
      <c r="AK58" s="383"/>
      <c r="AL58" s="383"/>
      <c r="AM58" s="383" t="s">
        <v>422</v>
      </c>
      <c r="AN58" s="383"/>
      <c r="AO58" s="383"/>
      <c r="AP58" s="376"/>
      <c r="AQ58" s="180" t="s">
        <v>235</v>
      </c>
      <c r="AR58" s="173"/>
      <c r="AS58" s="173"/>
      <c r="AT58" s="174"/>
      <c r="AU58" s="381" t="s">
        <v>134</v>
      </c>
      <c r="AV58" s="381"/>
      <c r="AW58" s="381"/>
      <c r="AX58" s="382"/>
    </row>
    <row r="59" spans="1:50" ht="18.75" customHeight="1" x14ac:dyDescent="0.15">
      <c r="A59" s="514"/>
      <c r="B59" s="515"/>
      <c r="C59" s="515"/>
      <c r="D59" s="515"/>
      <c r="E59" s="515"/>
      <c r="F59" s="516"/>
      <c r="G59" s="569"/>
      <c r="H59" s="387"/>
      <c r="I59" s="387"/>
      <c r="J59" s="387"/>
      <c r="K59" s="387"/>
      <c r="L59" s="387"/>
      <c r="M59" s="387"/>
      <c r="N59" s="387"/>
      <c r="O59" s="570"/>
      <c r="P59" s="582"/>
      <c r="Q59" s="387"/>
      <c r="R59" s="387"/>
      <c r="S59" s="387"/>
      <c r="T59" s="387"/>
      <c r="U59" s="387"/>
      <c r="V59" s="387"/>
      <c r="W59" s="387"/>
      <c r="X59" s="570"/>
      <c r="Y59" s="1010"/>
      <c r="Z59" s="1011"/>
      <c r="AA59" s="1012"/>
      <c r="AB59" s="1016"/>
      <c r="AC59" s="1017"/>
      <c r="AD59" s="1018"/>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20"/>
      <c r="AA65" s="421"/>
      <c r="AB65" s="1013" t="s">
        <v>11</v>
      </c>
      <c r="AC65" s="1014"/>
      <c r="AD65" s="1015"/>
      <c r="AE65" s="383" t="s">
        <v>395</v>
      </c>
      <c r="AF65" s="383"/>
      <c r="AG65" s="383"/>
      <c r="AH65" s="383"/>
      <c r="AI65" s="383" t="s">
        <v>393</v>
      </c>
      <c r="AJ65" s="383"/>
      <c r="AK65" s="383"/>
      <c r="AL65" s="383"/>
      <c r="AM65" s="383" t="s">
        <v>422</v>
      </c>
      <c r="AN65" s="383"/>
      <c r="AO65" s="383"/>
      <c r="AP65" s="376"/>
      <c r="AQ65" s="180" t="s">
        <v>235</v>
      </c>
      <c r="AR65" s="173"/>
      <c r="AS65" s="173"/>
      <c r="AT65" s="174"/>
      <c r="AU65" s="381" t="s">
        <v>134</v>
      </c>
      <c r="AV65" s="381"/>
      <c r="AW65" s="381"/>
      <c r="AX65" s="382"/>
    </row>
    <row r="66" spans="1:50" ht="18.75" customHeight="1" x14ac:dyDescent="0.15">
      <c r="A66" s="514"/>
      <c r="B66" s="515"/>
      <c r="C66" s="515"/>
      <c r="D66" s="515"/>
      <c r="E66" s="515"/>
      <c r="F66" s="516"/>
      <c r="G66" s="569"/>
      <c r="H66" s="387"/>
      <c r="I66" s="387"/>
      <c r="J66" s="387"/>
      <c r="K66" s="387"/>
      <c r="L66" s="387"/>
      <c r="M66" s="387"/>
      <c r="N66" s="387"/>
      <c r="O66" s="570"/>
      <c r="P66" s="582"/>
      <c r="Q66" s="387"/>
      <c r="R66" s="387"/>
      <c r="S66" s="387"/>
      <c r="T66" s="387"/>
      <c r="U66" s="387"/>
      <c r="V66" s="387"/>
      <c r="W66" s="387"/>
      <c r="X66" s="570"/>
      <c r="Y66" s="1010"/>
      <c r="Z66" s="1011"/>
      <c r="AA66" s="1012"/>
      <c r="AB66" s="1016"/>
      <c r="AC66" s="1017"/>
      <c r="AD66" s="1018"/>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1"/>
      <c r="AD69" s="431"/>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2" t="s">
        <v>383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369</v>
      </c>
      <c r="H2" s="445"/>
      <c r="I2" s="445"/>
      <c r="J2" s="445"/>
      <c r="K2" s="445"/>
      <c r="L2" s="445"/>
      <c r="M2" s="445"/>
      <c r="N2" s="445"/>
      <c r="O2" s="445"/>
      <c r="P2" s="445"/>
      <c r="Q2" s="445"/>
      <c r="R2" s="445"/>
      <c r="S2" s="445"/>
      <c r="T2" s="445"/>
      <c r="U2" s="445"/>
      <c r="V2" s="445"/>
      <c r="W2" s="445"/>
      <c r="X2" s="445"/>
      <c r="Y2" s="445"/>
      <c r="Z2" s="445"/>
      <c r="AA2" s="445"/>
      <c r="AB2" s="446"/>
      <c r="AC2" s="444" t="s">
        <v>371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1"/>
      <c r="B6" s="1042"/>
      <c r="C6" s="1042"/>
      <c r="D6" s="1042"/>
      <c r="E6" s="1042"/>
      <c r="F6" s="104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1"/>
      <c r="B7" s="1042"/>
      <c r="C7" s="1042"/>
      <c r="D7" s="1042"/>
      <c r="E7" s="1042"/>
      <c r="F7" s="104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1"/>
      <c r="B8" s="1042"/>
      <c r="C8" s="1042"/>
      <c r="D8" s="1042"/>
      <c r="E8" s="1042"/>
      <c r="F8" s="104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1"/>
      <c r="B9" s="1042"/>
      <c r="C9" s="1042"/>
      <c r="D9" s="1042"/>
      <c r="E9" s="1042"/>
      <c r="F9" s="104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1"/>
      <c r="B10" s="1042"/>
      <c r="C10" s="1042"/>
      <c r="D10" s="1042"/>
      <c r="E10" s="1042"/>
      <c r="F10" s="104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1"/>
      <c r="B11" s="1042"/>
      <c r="C11" s="1042"/>
      <c r="D11" s="1042"/>
      <c r="E11" s="1042"/>
      <c r="F11" s="104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1"/>
      <c r="B12" s="1042"/>
      <c r="C12" s="1042"/>
      <c r="D12" s="1042"/>
      <c r="E12" s="1042"/>
      <c r="F12" s="104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1"/>
      <c r="B13" s="1042"/>
      <c r="C13" s="1042"/>
      <c r="D13" s="1042"/>
      <c r="E13" s="1042"/>
      <c r="F13" s="104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1"/>
      <c r="B14" s="1042"/>
      <c r="C14" s="1042"/>
      <c r="D14" s="1042"/>
      <c r="E14" s="1042"/>
      <c r="F14" s="1043"/>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1"/>
      <c r="B19" s="1042"/>
      <c r="C19" s="1042"/>
      <c r="D19" s="1042"/>
      <c r="E19" s="1042"/>
      <c r="F19" s="104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1"/>
      <c r="B20" s="1042"/>
      <c r="C20" s="1042"/>
      <c r="D20" s="1042"/>
      <c r="E20" s="1042"/>
      <c r="F20" s="104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1"/>
      <c r="B21" s="1042"/>
      <c r="C21" s="1042"/>
      <c r="D21" s="1042"/>
      <c r="E21" s="1042"/>
      <c r="F21" s="104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1"/>
      <c r="B22" s="1042"/>
      <c r="C22" s="1042"/>
      <c r="D22" s="1042"/>
      <c r="E22" s="1042"/>
      <c r="F22" s="104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1"/>
      <c r="B23" s="1042"/>
      <c r="C23" s="1042"/>
      <c r="D23" s="1042"/>
      <c r="E23" s="1042"/>
      <c r="F23" s="104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1"/>
      <c r="B24" s="1042"/>
      <c r="C24" s="1042"/>
      <c r="D24" s="1042"/>
      <c r="E24" s="1042"/>
      <c r="F24" s="104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1"/>
      <c r="B25" s="1042"/>
      <c r="C25" s="1042"/>
      <c r="D25" s="1042"/>
      <c r="E25" s="1042"/>
      <c r="F25" s="104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1"/>
      <c r="B26" s="1042"/>
      <c r="C26" s="1042"/>
      <c r="D26" s="1042"/>
      <c r="E26" s="1042"/>
      <c r="F26" s="104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1"/>
      <c r="B27" s="1042"/>
      <c r="C27" s="1042"/>
      <c r="D27" s="1042"/>
      <c r="E27" s="1042"/>
      <c r="F27" s="1043"/>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1"/>
      <c r="B32" s="1042"/>
      <c r="C32" s="1042"/>
      <c r="D32" s="1042"/>
      <c r="E32" s="1042"/>
      <c r="F32" s="104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1"/>
      <c r="B33" s="1042"/>
      <c r="C33" s="1042"/>
      <c r="D33" s="1042"/>
      <c r="E33" s="1042"/>
      <c r="F33" s="104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1"/>
      <c r="B34" s="1042"/>
      <c r="C34" s="1042"/>
      <c r="D34" s="1042"/>
      <c r="E34" s="1042"/>
      <c r="F34" s="104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1"/>
      <c r="B35" s="1042"/>
      <c r="C35" s="1042"/>
      <c r="D35" s="1042"/>
      <c r="E35" s="1042"/>
      <c r="F35" s="104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1"/>
      <c r="B36" s="1042"/>
      <c r="C36" s="1042"/>
      <c r="D36" s="1042"/>
      <c r="E36" s="1042"/>
      <c r="F36" s="104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1"/>
      <c r="B37" s="1042"/>
      <c r="C37" s="1042"/>
      <c r="D37" s="1042"/>
      <c r="E37" s="1042"/>
      <c r="F37" s="104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1"/>
      <c r="B38" s="1042"/>
      <c r="C38" s="1042"/>
      <c r="D38" s="1042"/>
      <c r="E38" s="1042"/>
      <c r="F38" s="104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1"/>
      <c r="B39" s="1042"/>
      <c r="C39" s="1042"/>
      <c r="D39" s="1042"/>
      <c r="E39" s="1042"/>
      <c r="F39" s="104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1"/>
      <c r="B40" s="1042"/>
      <c r="C40" s="1042"/>
      <c r="D40" s="1042"/>
      <c r="E40" s="1042"/>
      <c r="F40" s="1043"/>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1"/>
      <c r="B45" s="1042"/>
      <c r="C45" s="1042"/>
      <c r="D45" s="1042"/>
      <c r="E45" s="1042"/>
      <c r="F45" s="104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1"/>
      <c r="B46" s="1042"/>
      <c r="C46" s="1042"/>
      <c r="D46" s="1042"/>
      <c r="E46" s="1042"/>
      <c r="F46" s="104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1"/>
      <c r="B47" s="1042"/>
      <c r="C47" s="1042"/>
      <c r="D47" s="1042"/>
      <c r="E47" s="1042"/>
      <c r="F47" s="104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1"/>
      <c r="B48" s="1042"/>
      <c r="C48" s="1042"/>
      <c r="D48" s="1042"/>
      <c r="E48" s="1042"/>
      <c r="F48" s="104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1"/>
      <c r="B49" s="1042"/>
      <c r="C49" s="1042"/>
      <c r="D49" s="1042"/>
      <c r="E49" s="1042"/>
      <c r="F49" s="104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1"/>
      <c r="B50" s="1042"/>
      <c r="C50" s="1042"/>
      <c r="D50" s="1042"/>
      <c r="E50" s="1042"/>
      <c r="F50" s="104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1"/>
      <c r="B51" s="1042"/>
      <c r="C51" s="1042"/>
      <c r="D51" s="1042"/>
      <c r="E51" s="1042"/>
      <c r="F51" s="104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1"/>
      <c r="B52" s="1042"/>
      <c r="C52" s="1042"/>
      <c r="D52" s="1042"/>
      <c r="E52" s="1042"/>
      <c r="F52" s="104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1"/>
      <c r="B59" s="1042"/>
      <c r="C59" s="1042"/>
      <c r="D59" s="1042"/>
      <c r="E59" s="1042"/>
      <c r="F59" s="104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1"/>
      <c r="B60" s="1042"/>
      <c r="C60" s="1042"/>
      <c r="D60" s="1042"/>
      <c r="E60" s="1042"/>
      <c r="F60" s="104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1"/>
      <c r="B61" s="1042"/>
      <c r="C61" s="1042"/>
      <c r="D61" s="1042"/>
      <c r="E61" s="1042"/>
      <c r="F61" s="104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1"/>
      <c r="B62" s="1042"/>
      <c r="C62" s="1042"/>
      <c r="D62" s="1042"/>
      <c r="E62" s="1042"/>
      <c r="F62" s="104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1"/>
      <c r="B63" s="1042"/>
      <c r="C63" s="1042"/>
      <c r="D63" s="1042"/>
      <c r="E63" s="1042"/>
      <c r="F63" s="104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1"/>
      <c r="B64" s="1042"/>
      <c r="C64" s="1042"/>
      <c r="D64" s="1042"/>
      <c r="E64" s="1042"/>
      <c r="F64" s="104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1"/>
      <c r="B65" s="1042"/>
      <c r="C65" s="1042"/>
      <c r="D65" s="1042"/>
      <c r="E65" s="1042"/>
      <c r="F65" s="104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1"/>
      <c r="B66" s="1042"/>
      <c r="C66" s="1042"/>
      <c r="D66" s="1042"/>
      <c r="E66" s="1042"/>
      <c r="F66" s="104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1"/>
      <c r="B67" s="1042"/>
      <c r="C67" s="1042"/>
      <c r="D67" s="1042"/>
      <c r="E67" s="1042"/>
      <c r="F67" s="1043"/>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1"/>
      <c r="B72" s="1042"/>
      <c r="C72" s="1042"/>
      <c r="D72" s="1042"/>
      <c r="E72" s="1042"/>
      <c r="F72" s="104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1"/>
      <c r="B73" s="1042"/>
      <c r="C73" s="1042"/>
      <c r="D73" s="1042"/>
      <c r="E73" s="1042"/>
      <c r="F73" s="104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1"/>
      <c r="B74" s="1042"/>
      <c r="C74" s="1042"/>
      <c r="D74" s="1042"/>
      <c r="E74" s="1042"/>
      <c r="F74" s="104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1"/>
      <c r="B75" s="1042"/>
      <c r="C75" s="1042"/>
      <c r="D75" s="1042"/>
      <c r="E75" s="1042"/>
      <c r="F75" s="104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1"/>
      <c r="B76" s="1042"/>
      <c r="C76" s="1042"/>
      <c r="D76" s="1042"/>
      <c r="E76" s="1042"/>
      <c r="F76" s="104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1"/>
      <c r="B77" s="1042"/>
      <c r="C77" s="1042"/>
      <c r="D77" s="1042"/>
      <c r="E77" s="1042"/>
      <c r="F77" s="104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1"/>
      <c r="B78" s="1042"/>
      <c r="C78" s="1042"/>
      <c r="D78" s="1042"/>
      <c r="E78" s="1042"/>
      <c r="F78" s="104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1"/>
      <c r="B79" s="1042"/>
      <c r="C79" s="1042"/>
      <c r="D79" s="1042"/>
      <c r="E79" s="1042"/>
      <c r="F79" s="104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1"/>
      <c r="B80" s="1042"/>
      <c r="C80" s="1042"/>
      <c r="D80" s="1042"/>
      <c r="E80" s="1042"/>
      <c r="F80" s="1043"/>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1"/>
      <c r="B85" s="1042"/>
      <c r="C85" s="1042"/>
      <c r="D85" s="1042"/>
      <c r="E85" s="1042"/>
      <c r="F85" s="104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1"/>
      <c r="B86" s="1042"/>
      <c r="C86" s="1042"/>
      <c r="D86" s="1042"/>
      <c r="E86" s="1042"/>
      <c r="F86" s="104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1"/>
      <c r="B87" s="1042"/>
      <c r="C87" s="1042"/>
      <c r="D87" s="1042"/>
      <c r="E87" s="1042"/>
      <c r="F87" s="104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1"/>
      <c r="B88" s="1042"/>
      <c r="C88" s="1042"/>
      <c r="D88" s="1042"/>
      <c r="E88" s="1042"/>
      <c r="F88" s="104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1"/>
      <c r="B89" s="1042"/>
      <c r="C89" s="1042"/>
      <c r="D89" s="1042"/>
      <c r="E89" s="1042"/>
      <c r="F89" s="104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1"/>
      <c r="B90" s="1042"/>
      <c r="C90" s="1042"/>
      <c r="D90" s="1042"/>
      <c r="E90" s="1042"/>
      <c r="F90" s="104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1"/>
      <c r="B91" s="1042"/>
      <c r="C91" s="1042"/>
      <c r="D91" s="1042"/>
      <c r="E91" s="1042"/>
      <c r="F91" s="104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1"/>
      <c r="B92" s="1042"/>
      <c r="C92" s="1042"/>
      <c r="D92" s="1042"/>
      <c r="E92" s="1042"/>
      <c r="F92" s="104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1"/>
      <c r="B93" s="1042"/>
      <c r="C93" s="1042"/>
      <c r="D93" s="1042"/>
      <c r="E93" s="1042"/>
      <c r="F93" s="1043"/>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1"/>
      <c r="B98" s="1042"/>
      <c r="C98" s="1042"/>
      <c r="D98" s="1042"/>
      <c r="E98" s="1042"/>
      <c r="F98" s="104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1"/>
      <c r="B99" s="1042"/>
      <c r="C99" s="1042"/>
      <c r="D99" s="1042"/>
      <c r="E99" s="1042"/>
      <c r="F99" s="104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1"/>
      <c r="B100" s="1042"/>
      <c r="C100" s="1042"/>
      <c r="D100" s="1042"/>
      <c r="E100" s="1042"/>
      <c r="F100" s="104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1"/>
      <c r="B101" s="1042"/>
      <c r="C101" s="1042"/>
      <c r="D101" s="1042"/>
      <c r="E101" s="1042"/>
      <c r="F101" s="104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1"/>
      <c r="B102" s="1042"/>
      <c r="C102" s="1042"/>
      <c r="D102" s="1042"/>
      <c r="E102" s="1042"/>
      <c r="F102" s="104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1"/>
      <c r="B103" s="1042"/>
      <c r="C103" s="1042"/>
      <c r="D103" s="1042"/>
      <c r="E103" s="1042"/>
      <c r="F103" s="104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1"/>
      <c r="B104" s="1042"/>
      <c r="C104" s="1042"/>
      <c r="D104" s="1042"/>
      <c r="E104" s="1042"/>
      <c r="F104" s="104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1"/>
      <c r="B105" s="1042"/>
      <c r="C105" s="1042"/>
      <c r="D105" s="1042"/>
      <c r="E105" s="1042"/>
      <c r="F105" s="104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1"/>
      <c r="B112" s="1042"/>
      <c r="C112" s="1042"/>
      <c r="D112" s="1042"/>
      <c r="E112" s="1042"/>
      <c r="F112" s="104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1"/>
      <c r="B113" s="1042"/>
      <c r="C113" s="1042"/>
      <c r="D113" s="1042"/>
      <c r="E113" s="1042"/>
      <c r="F113" s="104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1"/>
      <c r="B114" s="1042"/>
      <c r="C114" s="1042"/>
      <c r="D114" s="1042"/>
      <c r="E114" s="1042"/>
      <c r="F114" s="104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1"/>
      <c r="B115" s="1042"/>
      <c r="C115" s="1042"/>
      <c r="D115" s="1042"/>
      <c r="E115" s="1042"/>
      <c r="F115" s="104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1"/>
      <c r="B116" s="1042"/>
      <c r="C116" s="1042"/>
      <c r="D116" s="1042"/>
      <c r="E116" s="1042"/>
      <c r="F116" s="104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1"/>
      <c r="B117" s="1042"/>
      <c r="C117" s="1042"/>
      <c r="D117" s="1042"/>
      <c r="E117" s="1042"/>
      <c r="F117" s="104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1"/>
      <c r="B118" s="1042"/>
      <c r="C118" s="1042"/>
      <c r="D118" s="1042"/>
      <c r="E118" s="1042"/>
      <c r="F118" s="104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1"/>
      <c r="B119" s="1042"/>
      <c r="C119" s="1042"/>
      <c r="D119" s="1042"/>
      <c r="E119" s="1042"/>
      <c r="F119" s="104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1"/>
      <c r="B120" s="1042"/>
      <c r="C120" s="1042"/>
      <c r="D120" s="1042"/>
      <c r="E120" s="1042"/>
      <c r="F120" s="1043"/>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1"/>
      <c r="B125" s="1042"/>
      <c r="C125" s="1042"/>
      <c r="D125" s="1042"/>
      <c r="E125" s="1042"/>
      <c r="F125" s="104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1"/>
      <c r="B126" s="1042"/>
      <c r="C126" s="1042"/>
      <c r="D126" s="1042"/>
      <c r="E126" s="1042"/>
      <c r="F126" s="104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1"/>
      <c r="B127" s="1042"/>
      <c r="C127" s="1042"/>
      <c r="D127" s="1042"/>
      <c r="E127" s="1042"/>
      <c r="F127" s="104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1"/>
      <c r="B128" s="1042"/>
      <c r="C128" s="1042"/>
      <c r="D128" s="1042"/>
      <c r="E128" s="1042"/>
      <c r="F128" s="104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1"/>
      <c r="B129" s="1042"/>
      <c r="C129" s="1042"/>
      <c r="D129" s="1042"/>
      <c r="E129" s="1042"/>
      <c r="F129" s="104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1"/>
      <c r="B130" s="1042"/>
      <c r="C130" s="1042"/>
      <c r="D130" s="1042"/>
      <c r="E130" s="1042"/>
      <c r="F130" s="104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1"/>
      <c r="B131" s="1042"/>
      <c r="C131" s="1042"/>
      <c r="D131" s="1042"/>
      <c r="E131" s="1042"/>
      <c r="F131" s="104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1"/>
      <c r="B132" s="1042"/>
      <c r="C132" s="1042"/>
      <c r="D132" s="1042"/>
      <c r="E132" s="1042"/>
      <c r="F132" s="104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1"/>
      <c r="B133" s="1042"/>
      <c r="C133" s="1042"/>
      <c r="D133" s="1042"/>
      <c r="E133" s="1042"/>
      <c r="F133" s="1043"/>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1"/>
      <c r="B138" s="1042"/>
      <c r="C138" s="1042"/>
      <c r="D138" s="1042"/>
      <c r="E138" s="1042"/>
      <c r="F138" s="104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1"/>
      <c r="B139" s="1042"/>
      <c r="C139" s="1042"/>
      <c r="D139" s="1042"/>
      <c r="E139" s="1042"/>
      <c r="F139" s="104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1"/>
      <c r="B140" s="1042"/>
      <c r="C140" s="1042"/>
      <c r="D140" s="1042"/>
      <c r="E140" s="1042"/>
      <c r="F140" s="104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1"/>
      <c r="B141" s="1042"/>
      <c r="C141" s="1042"/>
      <c r="D141" s="1042"/>
      <c r="E141" s="1042"/>
      <c r="F141" s="104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1"/>
      <c r="B142" s="1042"/>
      <c r="C142" s="1042"/>
      <c r="D142" s="1042"/>
      <c r="E142" s="1042"/>
      <c r="F142" s="104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1"/>
      <c r="B143" s="1042"/>
      <c r="C143" s="1042"/>
      <c r="D143" s="1042"/>
      <c r="E143" s="1042"/>
      <c r="F143" s="104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1"/>
      <c r="B144" s="1042"/>
      <c r="C144" s="1042"/>
      <c r="D144" s="1042"/>
      <c r="E144" s="1042"/>
      <c r="F144" s="104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1"/>
      <c r="B145" s="1042"/>
      <c r="C145" s="1042"/>
      <c r="D145" s="1042"/>
      <c r="E145" s="1042"/>
      <c r="F145" s="104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1"/>
      <c r="B146" s="1042"/>
      <c r="C146" s="1042"/>
      <c r="D146" s="1042"/>
      <c r="E146" s="1042"/>
      <c r="F146" s="1043"/>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1"/>
      <c r="B151" s="1042"/>
      <c r="C151" s="1042"/>
      <c r="D151" s="1042"/>
      <c r="E151" s="1042"/>
      <c r="F151" s="104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1"/>
      <c r="B152" s="1042"/>
      <c r="C152" s="1042"/>
      <c r="D152" s="1042"/>
      <c r="E152" s="1042"/>
      <c r="F152" s="104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1"/>
      <c r="B153" s="1042"/>
      <c r="C153" s="1042"/>
      <c r="D153" s="1042"/>
      <c r="E153" s="1042"/>
      <c r="F153" s="104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1"/>
      <c r="B154" s="1042"/>
      <c r="C154" s="1042"/>
      <c r="D154" s="1042"/>
      <c r="E154" s="1042"/>
      <c r="F154" s="104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1"/>
      <c r="B155" s="1042"/>
      <c r="C155" s="1042"/>
      <c r="D155" s="1042"/>
      <c r="E155" s="1042"/>
      <c r="F155" s="104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1"/>
      <c r="B156" s="1042"/>
      <c r="C156" s="1042"/>
      <c r="D156" s="1042"/>
      <c r="E156" s="1042"/>
      <c r="F156" s="104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1"/>
      <c r="B157" s="1042"/>
      <c r="C157" s="1042"/>
      <c r="D157" s="1042"/>
      <c r="E157" s="1042"/>
      <c r="F157" s="104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1"/>
      <c r="B158" s="1042"/>
      <c r="C158" s="1042"/>
      <c r="D158" s="1042"/>
      <c r="E158" s="1042"/>
      <c r="F158" s="104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1"/>
      <c r="B165" s="1042"/>
      <c r="C165" s="1042"/>
      <c r="D165" s="1042"/>
      <c r="E165" s="1042"/>
      <c r="F165" s="104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1"/>
      <c r="B166" s="1042"/>
      <c r="C166" s="1042"/>
      <c r="D166" s="1042"/>
      <c r="E166" s="1042"/>
      <c r="F166" s="104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1"/>
      <c r="B167" s="1042"/>
      <c r="C167" s="1042"/>
      <c r="D167" s="1042"/>
      <c r="E167" s="1042"/>
      <c r="F167" s="104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1"/>
      <c r="B168" s="1042"/>
      <c r="C168" s="1042"/>
      <c r="D168" s="1042"/>
      <c r="E168" s="1042"/>
      <c r="F168" s="104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1"/>
      <c r="B169" s="1042"/>
      <c r="C169" s="1042"/>
      <c r="D169" s="1042"/>
      <c r="E169" s="1042"/>
      <c r="F169" s="104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1"/>
      <c r="B170" s="1042"/>
      <c r="C170" s="1042"/>
      <c r="D170" s="1042"/>
      <c r="E170" s="1042"/>
      <c r="F170" s="104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1"/>
      <c r="B171" s="1042"/>
      <c r="C171" s="1042"/>
      <c r="D171" s="1042"/>
      <c r="E171" s="1042"/>
      <c r="F171" s="104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1"/>
      <c r="B172" s="1042"/>
      <c r="C172" s="1042"/>
      <c r="D172" s="1042"/>
      <c r="E172" s="1042"/>
      <c r="F172" s="104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1"/>
      <c r="B173" s="1042"/>
      <c r="C173" s="1042"/>
      <c r="D173" s="1042"/>
      <c r="E173" s="1042"/>
      <c r="F173" s="1043"/>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1"/>
      <c r="B178" s="1042"/>
      <c r="C178" s="1042"/>
      <c r="D178" s="1042"/>
      <c r="E178" s="1042"/>
      <c r="F178" s="104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1"/>
      <c r="B179" s="1042"/>
      <c r="C179" s="1042"/>
      <c r="D179" s="1042"/>
      <c r="E179" s="1042"/>
      <c r="F179" s="104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1"/>
      <c r="B180" s="1042"/>
      <c r="C180" s="1042"/>
      <c r="D180" s="1042"/>
      <c r="E180" s="1042"/>
      <c r="F180" s="104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1"/>
      <c r="B181" s="1042"/>
      <c r="C181" s="1042"/>
      <c r="D181" s="1042"/>
      <c r="E181" s="1042"/>
      <c r="F181" s="104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1"/>
      <c r="B182" s="1042"/>
      <c r="C182" s="1042"/>
      <c r="D182" s="1042"/>
      <c r="E182" s="1042"/>
      <c r="F182" s="104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1"/>
      <c r="B183" s="1042"/>
      <c r="C183" s="1042"/>
      <c r="D183" s="1042"/>
      <c r="E183" s="1042"/>
      <c r="F183" s="104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1"/>
      <c r="B184" s="1042"/>
      <c r="C184" s="1042"/>
      <c r="D184" s="1042"/>
      <c r="E184" s="1042"/>
      <c r="F184" s="104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1"/>
      <c r="B185" s="1042"/>
      <c r="C185" s="1042"/>
      <c r="D185" s="1042"/>
      <c r="E185" s="1042"/>
      <c r="F185" s="104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1"/>
      <c r="B186" s="1042"/>
      <c r="C186" s="1042"/>
      <c r="D186" s="1042"/>
      <c r="E186" s="1042"/>
      <c r="F186" s="1043"/>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1"/>
      <c r="B191" s="1042"/>
      <c r="C191" s="1042"/>
      <c r="D191" s="1042"/>
      <c r="E191" s="1042"/>
      <c r="F191" s="104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1"/>
      <c r="B192" s="1042"/>
      <c r="C192" s="1042"/>
      <c r="D192" s="1042"/>
      <c r="E192" s="1042"/>
      <c r="F192" s="104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1"/>
      <c r="B193" s="1042"/>
      <c r="C193" s="1042"/>
      <c r="D193" s="1042"/>
      <c r="E193" s="1042"/>
      <c r="F193" s="104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1"/>
      <c r="B194" s="1042"/>
      <c r="C194" s="1042"/>
      <c r="D194" s="1042"/>
      <c r="E194" s="1042"/>
      <c r="F194" s="104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1"/>
      <c r="B195" s="1042"/>
      <c r="C195" s="1042"/>
      <c r="D195" s="1042"/>
      <c r="E195" s="1042"/>
      <c r="F195" s="104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1"/>
      <c r="B196" s="1042"/>
      <c r="C196" s="1042"/>
      <c r="D196" s="1042"/>
      <c r="E196" s="1042"/>
      <c r="F196" s="104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1"/>
      <c r="B197" s="1042"/>
      <c r="C197" s="1042"/>
      <c r="D197" s="1042"/>
      <c r="E197" s="1042"/>
      <c r="F197" s="104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1"/>
      <c r="B198" s="1042"/>
      <c r="C198" s="1042"/>
      <c r="D198" s="1042"/>
      <c r="E198" s="1042"/>
      <c r="F198" s="104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1"/>
      <c r="B199" s="1042"/>
      <c r="C199" s="1042"/>
      <c r="D199" s="1042"/>
      <c r="E199" s="1042"/>
      <c r="F199" s="1043"/>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1"/>
      <c r="B204" s="1042"/>
      <c r="C204" s="1042"/>
      <c r="D204" s="1042"/>
      <c r="E204" s="1042"/>
      <c r="F204" s="104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1"/>
      <c r="B205" s="1042"/>
      <c r="C205" s="1042"/>
      <c r="D205" s="1042"/>
      <c r="E205" s="1042"/>
      <c r="F205" s="104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1"/>
      <c r="B206" s="1042"/>
      <c r="C206" s="1042"/>
      <c r="D206" s="1042"/>
      <c r="E206" s="1042"/>
      <c r="F206" s="104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1"/>
      <c r="B207" s="1042"/>
      <c r="C207" s="1042"/>
      <c r="D207" s="1042"/>
      <c r="E207" s="1042"/>
      <c r="F207" s="104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1"/>
      <c r="B208" s="1042"/>
      <c r="C208" s="1042"/>
      <c r="D208" s="1042"/>
      <c r="E208" s="1042"/>
      <c r="F208" s="104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1"/>
      <c r="B209" s="1042"/>
      <c r="C209" s="1042"/>
      <c r="D209" s="1042"/>
      <c r="E209" s="1042"/>
      <c r="F209" s="104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1"/>
      <c r="B210" s="1042"/>
      <c r="C210" s="1042"/>
      <c r="D210" s="1042"/>
      <c r="E210" s="1042"/>
      <c r="F210" s="104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1"/>
      <c r="B211" s="1042"/>
      <c r="C211" s="1042"/>
      <c r="D211" s="1042"/>
      <c r="E211" s="1042"/>
      <c r="F211" s="104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1"/>
      <c r="B218" s="1042"/>
      <c r="C218" s="1042"/>
      <c r="D218" s="1042"/>
      <c r="E218" s="1042"/>
      <c r="F218" s="104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1"/>
      <c r="B219" s="1042"/>
      <c r="C219" s="1042"/>
      <c r="D219" s="1042"/>
      <c r="E219" s="1042"/>
      <c r="F219" s="104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1"/>
      <c r="B220" s="1042"/>
      <c r="C220" s="1042"/>
      <c r="D220" s="1042"/>
      <c r="E220" s="1042"/>
      <c r="F220" s="104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1"/>
      <c r="B221" s="1042"/>
      <c r="C221" s="1042"/>
      <c r="D221" s="1042"/>
      <c r="E221" s="1042"/>
      <c r="F221" s="104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1"/>
      <c r="B222" s="1042"/>
      <c r="C222" s="1042"/>
      <c r="D222" s="1042"/>
      <c r="E222" s="1042"/>
      <c r="F222" s="104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1"/>
      <c r="B223" s="1042"/>
      <c r="C223" s="1042"/>
      <c r="D223" s="1042"/>
      <c r="E223" s="1042"/>
      <c r="F223" s="104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1"/>
      <c r="B224" s="1042"/>
      <c r="C224" s="1042"/>
      <c r="D224" s="1042"/>
      <c r="E224" s="1042"/>
      <c r="F224" s="104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1"/>
      <c r="B225" s="1042"/>
      <c r="C225" s="1042"/>
      <c r="D225" s="1042"/>
      <c r="E225" s="1042"/>
      <c r="F225" s="104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1"/>
      <c r="B226" s="1042"/>
      <c r="C226" s="1042"/>
      <c r="D226" s="1042"/>
      <c r="E226" s="1042"/>
      <c r="F226" s="1043"/>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1"/>
      <c r="B231" s="1042"/>
      <c r="C231" s="1042"/>
      <c r="D231" s="1042"/>
      <c r="E231" s="1042"/>
      <c r="F231" s="104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1"/>
      <c r="B232" s="1042"/>
      <c r="C232" s="1042"/>
      <c r="D232" s="1042"/>
      <c r="E232" s="1042"/>
      <c r="F232" s="104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1"/>
      <c r="B233" s="1042"/>
      <c r="C233" s="1042"/>
      <c r="D233" s="1042"/>
      <c r="E233" s="1042"/>
      <c r="F233" s="104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1"/>
      <c r="B234" s="1042"/>
      <c r="C234" s="1042"/>
      <c r="D234" s="1042"/>
      <c r="E234" s="1042"/>
      <c r="F234" s="104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1"/>
      <c r="B235" s="1042"/>
      <c r="C235" s="1042"/>
      <c r="D235" s="1042"/>
      <c r="E235" s="1042"/>
      <c r="F235" s="104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1"/>
      <c r="B236" s="1042"/>
      <c r="C236" s="1042"/>
      <c r="D236" s="1042"/>
      <c r="E236" s="1042"/>
      <c r="F236" s="104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1"/>
      <c r="B237" s="1042"/>
      <c r="C237" s="1042"/>
      <c r="D237" s="1042"/>
      <c r="E237" s="1042"/>
      <c r="F237" s="104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1"/>
      <c r="B238" s="1042"/>
      <c r="C238" s="1042"/>
      <c r="D238" s="1042"/>
      <c r="E238" s="1042"/>
      <c r="F238" s="104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1"/>
      <c r="B239" s="1042"/>
      <c r="C239" s="1042"/>
      <c r="D239" s="1042"/>
      <c r="E239" s="1042"/>
      <c r="F239" s="1043"/>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1"/>
      <c r="B244" s="1042"/>
      <c r="C244" s="1042"/>
      <c r="D244" s="1042"/>
      <c r="E244" s="1042"/>
      <c r="F244" s="104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1"/>
      <c r="B245" s="1042"/>
      <c r="C245" s="1042"/>
      <c r="D245" s="1042"/>
      <c r="E245" s="1042"/>
      <c r="F245" s="104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1"/>
      <c r="B246" s="1042"/>
      <c r="C246" s="1042"/>
      <c r="D246" s="1042"/>
      <c r="E246" s="1042"/>
      <c r="F246" s="104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1"/>
      <c r="B247" s="1042"/>
      <c r="C247" s="1042"/>
      <c r="D247" s="1042"/>
      <c r="E247" s="1042"/>
      <c r="F247" s="104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1"/>
      <c r="B248" s="1042"/>
      <c r="C248" s="1042"/>
      <c r="D248" s="1042"/>
      <c r="E248" s="1042"/>
      <c r="F248" s="104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1"/>
      <c r="B249" s="1042"/>
      <c r="C249" s="1042"/>
      <c r="D249" s="1042"/>
      <c r="E249" s="1042"/>
      <c r="F249" s="104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1"/>
      <c r="B250" s="1042"/>
      <c r="C250" s="1042"/>
      <c r="D250" s="1042"/>
      <c r="E250" s="1042"/>
      <c r="F250" s="104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1"/>
      <c r="B251" s="1042"/>
      <c r="C251" s="1042"/>
      <c r="D251" s="1042"/>
      <c r="E251" s="1042"/>
      <c r="F251" s="104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1"/>
      <c r="B252" s="1042"/>
      <c r="C252" s="1042"/>
      <c r="D252" s="1042"/>
      <c r="E252" s="1042"/>
      <c r="F252" s="1043"/>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1"/>
      <c r="B257" s="1042"/>
      <c r="C257" s="1042"/>
      <c r="D257" s="1042"/>
      <c r="E257" s="1042"/>
      <c r="F257" s="104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1"/>
      <c r="B258" s="1042"/>
      <c r="C258" s="1042"/>
      <c r="D258" s="1042"/>
      <c r="E258" s="1042"/>
      <c r="F258" s="104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1"/>
      <c r="B259" s="1042"/>
      <c r="C259" s="1042"/>
      <c r="D259" s="1042"/>
      <c r="E259" s="1042"/>
      <c r="F259" s="104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1"/>
      <c r="B260" s="1042"/>
      <c r="C260" s="1042"/>
      <c r="D260" s="1042"/>
      <c r="E260" s="1042"/>
      <c r="F260" s="104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1"/>
      <c r="B261" s="1042"/>
      <c r="C261" s="1042"/>
      <c r="D261" s="1042"/>
      <c r="E261" s="1042"/>
      <c r="F261" s="104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1"/>
      <c r="B262" s="1042"/>
      <c r="C262" s="1042"/>
      <c r="D262" s="1042"/>
      <c r="E262" s="1042"/>
      <c r="F262" s="104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1"/>
      <c r="B263" s="1042"/>
      <c r="C263" s="1042"/>
      <c r="D263" s="1042"/>
      <c r="E263" s="1042"/>
      <c r="F263" s="104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1"/>
      <c r="B264" s="1042"/>
      <c r="C264" s="1042"/>
      <c r="D264" s="1042"/>
      <c r="E264" s="1042"/>
      <c r="F264" s="104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1"/>
      <c r="AP3" s="432" t="s">
        <v>301</v>
      </c>
      <c r="AQ3" s="432"/>
      <c r="AR3" s="432"/>
      <c r="AS3" s="432"/>
      <c r="AT3" s="432"/>
      <c r="AU3" s="432"/>
      <c r="AV3" s="432"/>
      <c r="AW3" s="432"/>
      <c r="AX3" s="432"/>
    </row>
    <row r="4" spans="1:50" ht="26.25" customHeight="1" x14ac:dyDescent="0.15">
      <c r="A4" s="1061">
        <v>1</v>
      </c>
      <c r="B4" s="1061">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1"/>
      <c r="AP36" s="432" t="s">
        <v>301</v>
      </c>
      <c r="AQ36" s="432"/>
      <c r="AR36" s="432"/>
      <c r="AS36" s="432"/>
      <c r="AT36" s="432"/>
      <c r="AU36" s="432"/>
      <c r="AV36" s="432"/>
      <c r="AW36" s="432"/>
      <c r="AX36" s="432"/>
    </row>
    <row r="37" spans="1:50" ht="26.25" customHeight="1" x14ac:dyDescent="0.15">
      <c r="A37" s="1061">
        <v>1</v>
      </c>
      <c r="B37" s="1061">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1"/>
      <c r="AP69" s="432" t="s">
        <v>301</v>
      </c>
      <c r="AQ69" s="432"/>
      <c r="AR69" s="432"/>
      <c r="AS69" s="432"/>
      <c r="AT69" s="432"/>
      <c r="AU69" s="432"/>
      <c r="AV69" s="432"/>
      <c r="AW69" s="432"/>
      <c r="AX69" s="432"/>
    </row>
    <row r="70" spans="1:50" ht="26.25" customHeight="1" x14ac:dyDescent="0.15">
      <c r="A70" s="1061">
        <v>1</v>
      </c>
      <c r="B70" s="1061">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1"/>
      <c r="AP102" s="432" t="s">
        <v>301</v>
      </c>
      <c r="AQ102" s="432"/>
      <c r="AR102" s="432"/>
      <c r="AS102" s="432"/>
      <c r="AT102" s="432"/>
      <c r="AU102" s="432"/>
      <c r="AV102" s="432"/>
      <c r="AW102" s="432"/>
      <c r="AX102" s="432"/>
    </row>
    <row r="103" spans="1:50" ht="26.25" customHeight="1" x14ac:dyDescent="0.15">
      <c r="A103" s="1061">
        <v>1</v>
      </c>
      <c r="B103" s="1061">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1"/>
      <c r="AP135" s="432" t="s">
        <v>301</v>
      </c>
      <c r="AQ135" s="432"/>
      <c r="AR135" s="432"/>
      <c r="AS135" s="432"/>
      <c r="AT135" s="432"/>
      <c r="AU135" s="432"/>
      <c r="AV135" s="432"/>
      <c r="AW135" s="432"/>
      <c r="AX135" s="432"/>
    </row>
    <row r="136" spans="1:50" ht="26.25" customHeight="1" x14ac:dyDescent="0.15">
      <c r="A136" s="1061">
        <v>1</v>
      </c>
      <c r="B136" s="1061">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1"/>
      <c r="AP168" s="432" t="s">
        <v>301</v>
      </c>
      <c r="AQ168" s="432"/>
      <c r="AR168" s="432"/>
      <c r="AS168" s="432"/>
      <c r="AT168" s="432"/>
      <c r="AU168" s="432"/>
      <c r="AV168" s="432"/>
      <c r="AW168" s="432"/>
      <c r="AX168" s="432"/>
    </row>
    <row r="169" spans="1:50" ht="26.25" customHeight="1" x14ac:dyDescent="0.15">
      <c r="A169" s="1061">
        <v>1</v>
      </c>
      <c r="B169" s="1061">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1"/>
      <c r="AP201" s="432" t="s">
        <v>301</v>
      </c>
      <c r="AQ201" s="432"/>
      <c r="AR201" s="432"/>
      <c r="AS201" s="432"/>
      <c r="AT201" s="432"/>
      <c r="AU201" s="432"/>
      <c r="AV201" s="432"/>
      <c r="AW201" s="432"/>
      <c r="AX201" s="432"/>
    </row>
    <row r="202" spans="1:50" ht="26.25" customHeight="1" x14ac:dyDescent="0.15">
      <c r="A202" s="1061">
        <v>1</v>
      </c>
      <c r="B202" s="1061">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1"/>
      <c r="AP234" s="432" t="s">
        <v>301</v>
      </c>
      <c r="AQ234" s="432"/>
      <c r="AR234" s="432"/>
      <c r="AS234" s="432"/>
      <c r="AT234" s="432"/>
      <c r="AU234" s="432"/>
      <c r="AV234" s="432"/>
      <c r="AW234" s="432"/>
      <c r="AX234" s="432"/>
    </row>
    <row r="235" spans="1:50" ht="26.25" customHeight="1" x14ac:dyDescent="0.15">
      <c r="A235" s="1061">
        <v>1</v>
      </c>
      <c r="B235" s="1061">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1"/>
      <c r="AP267" s="432" t="s">
        <v>301</v>
      </c>
      <c r="AQ267" s="432"/>
      <c r="AR267" s="432"/>
      <c r="AS267" s="432"/>
      <c r="AT267" s="432"/>
      <c r="AU267" s="432"/>
      <c r="AV267" s="432"/>
      <c r="AW267" s="432"/>
      <c r="AX267" s="432"/>
    </row>
    <row r="268" spans="1:50" ht="26.25" customHeight="1" x14ac:dyDescent="0.15">
      <c r="A268" s="1061">
        <v>1</v>
      </c>
      <c r="B268" s="1061">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1"/>
      <c r="AP300" s="432" t="s">
        <v>301</v>
      </c>
      <c r="AQ300" s="432"/>
      <c r="AR300" s="432"/>
      <c r="AS300" s="432"/>
      <c r="AT300" s="432"/>
      <c r="AU300" s="432"/>
      <c r="AV300" s="432"/>
      <c r="AW300" s="432"/>
      <c r="AX300" s="432"/>
    </row>
    <row r="301" spans="1:50" ht="26.25" customHeight="1" x14ac:dyDescent="0.15">
      <c r="A301" s="1061">
        <v>1</v>
      </c>
      <c r="B301" s="1061">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1"/>
      <c r="AP333" s="432" t="s">
        <v>301</v>
      </c>
      <c r="AQ333" s="432"/>
      <c r="AR333" s="432"/>
      <c r="AS333" s="432"/>
      <c r="AT333" s="432"/>
      <c r="AU333" s="432"/>
      <c r="AV333" s="432"/>
      <c r="AW333" s="432"/>
      <c r="AX333" s="432"/>
    </row>
    <row r="334" spans="1:50" ht="26.25" customHeight="1" x14ac:dyDescent="0.15">
      <c r="A334" s="1061">
        <v>1</v>
      </c>
      <c r="B334" s="1061">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1"/>
      <c r="AP366" s="432" t="s">
        <v>301</v>
      </c>
      <c r="AQ366" s="432"/>
      <c r="AR366" s="432"/>
      <c r="AS366" s="432"/>
      <c r="AT366" s="432"/>
      <c r="AU366" s="432"/>
      <c r="AV366" s="432"/>
      <c r="AW366" s="432"/>
      <c r="AX366" s="432"/>
    </row>
    <row r="367" spans="1:50" ht="26.25" customHeight="1" x14ac:dyDescent="0.15">
      <c r="A367" s="1061">
        <v>1</v>
      </c>
      <c r="B367" s="1061">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1"/>
      <c r="AP399" s="432" t="s">
        <v>301</v>
      </c>
      <c r="AQ399" s="432"/>
      <c r="AR399" s="432"/>
      <c r="AS399" s="432"/>
      <c r="AT399" s="432"/>
      <c r="AU399" s="432"/>
      <c r="AV399" s="432"/>
      <c r="AW399" s="432"/>
      <c r="AX399" s="432"/>
    </row>
    <row r="400" spans="1:50" ht="26.25" customHeight="1" x14ac:dyDescent="0.15">
      <c r="A400" s="1061">
        <v>1</v>
      </c>
      <c r="B400" s="1061">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1"/>
      <c r="AP432" s="432" t="s">
        <v>301</v>
      </c>
      <c r="AQ432" s="432"/>
      <c r="AR432" s="432"/>
      <c r="AS432" s="432"/>
      <c r="AT432" s="432"/>
      <c r="AU432" s="432"/>
      <c r="AV432" s="432"/>
      <c r="AW432" s="432"/>
      <c r="AX432" s="432"/>
    </row>
    <row r="433" spans="1:50" ht="26.25" customHeight="1" x14ac:dyDescent="0.15">
      <c r="A433" s="1061">
        <v>1</v>
      </c>
      <c r="B433" s="1061">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1"/>
      <c r="AP465" s="432" t="s">
        <v>301</v>
      </c>
      <c r="AQ465" s="432"/>
      <c r="AR465" s="432"/>
      <c r="AS465" s="432"/>
      <c r="AT465" s="432"/>
      <c r="AU465" s="432"/>
      <c r="AV465" s="432"/>
      <c r="AW465" s="432"/>
      <c r="AX465" s="432"/>
    </row>
    <row r="466" spans="1:50" ht="26.25" customHeight="1" x14ac:dyDescent="0.15">
      <c r="A466" s="1061">
        <v>1</v>
      </c>
      <c r="B466" s="1061">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1"/>
      <c r="AP498" s="432" t="s">
        <v>301</v>
      </c>
      <c r="AQ498" s="432"/>
      <c r="AR498" s="432"/>
      <c r="AS498" s="432"/>
      <c r="AT498" s="432"/>
      <c r="AU498" s="432"/>
      <c r="AV498" s="432"/>
      <c r="AW498" s="432"/>
      <c r="AX498" s="432"/>
    </row>
    <row r="499" spans="1:50" ht="26.25" customHeight="1" x14ac:dyDescent="0.15">
      <c r="A499" s="1061">
        <v>1</v>
      </c>
      <c r="B499" s="1061">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1"/>
      <c r="AP531" s="432" t="s">
        <v>301</v>
      </c>
      <c r="AQ531" s="432"/>
      <c r="AR531" s="432"/>
      <c r="AS531" s="432"/>
      <c r="AT531" s="432"/>
      <c r="AU531" s="432"/>
      <c r="AV531" s="432"/>
      <c r="AW531" s="432"/>
      <c r="AX531" s="432"/>
    </row>
    <row r="532" spans="1:50" ht="26.25" customHeight="1" x14ac:dyDescent="0.15">
      <c r="A532" s="1061">
        <v>1</v>
      </c>
      <c r="B532" s="1061">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1"/>
      <c r="AP564" s="432" t="s">
        <v>301</v>
      </c>
      <c r="AQ564" s="432"/>
      <c r="AR564" s="432"/>
      <c r="AS564" s="432"/>
      <c r="AT564" s="432"/>
      <c r="AU564" s="432"/>
      <c r="AV564" s="432"/>
      <c r="AW564" s="432"/>
      <c r="AX564" s="432"/>
    </row>
    <row r="565" spans="1:50" ht="26.25" customHeight="1" x14ac:dyDescent="0.15">
      <c r="A565" s="1061">
        <v>1</v>
      </c>
      <c r="B565" s="1061">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1"/>
      <c r="AP597" s="432" t="s">
        <v>301</v>
      </c>
      <c r="AQ597" s="432"/>
      <c r="AR597" s="432"/>
      <c r="AS597" s="432"/>
      <c r="AT597" s="432"/>
      <c r="AU597" s="432"/>
      <c r="AV597" s="432"/>
      <c r="AW597" s="432"/>
      <c r="AX597" s="432"/>
    </row>
    <row r="598" spans="1:50" ht="26.25" customHeight="1" x14ac:dyDescent="0.15">
      <c r="A598" s="1061">
        <v>1</v>
      </c>
      <c r="B598" s="1061">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1"/>
      <c r="AP630" s="432" t="s">
        <v>301</v>
      </c>
      <c r="AQ630" s="432"/>
      <c r="AR630" s="432"/>
      <c r="AS630" s="432"/>
      <c r="AT630" s="432"/>
      <c r="AU630" s="432"/>
      <c r="AV630" s="432"/>
      <c r="AW630" s="432"/>
      <c r="AX630" s="432"/>
    </row>
    <row r="631" spans="1:50" ht="26.25" customHeight="1" x14ac:dyDescent="0.15">
      <c r="A631" s="1061">
        <v>1</v>
      </c>
      <c r="B631" s="1061">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1"/>
      <c r="AP663" s="432" t="s">
        <v>301</v>
      </c>
      <c r="AQ663" s="432"/>
      <c r="AR663" s="432"/>
      <c r="AS663" s="432"/>
      <c r="AT663" s="432"/>
      <c r="AU663" s="432"/>
      <c r="AV663" s="432"/>
      <c r="AW663" s="432"/>
      <c r="AX663" s="432"/>
    </row>
    <row r="664" spans="1:50" ht="26.25" customHeight="1" x14ac:dyDescent="0.15">
      <c r="A664" s="1061">
        <v>1</v>
      </c>
      <c r="B664" s="1061">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1"/>
      <c r="AP696" s="432" t="s">
        <v>301</v>
      </c>
      <c r="AQ696" s="432"/>
      <c r="AR696" s="432"/>
      <c r="AS696" s="432"/>
      <c r="AT696" s="432"/>
      <c r="AU696" s="432"/>
      <c r="AV696" s="432"/>
      <c r="AW696" s="432"/>
      <c r="AX696" s="432"/>
    </row>
    <row r="697" spans="1:50" ht="26.25" customHeight="1" x14ac:dyDescent="0.15">
      <c r="A697" s="1061">
        <v>1</v>
      </c>
      <c r="B697" s="1061">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1"/>
      <c r="AP729" s="432" t="s">
        <v>301</v>
      </c>
      <c r="AQ729" s="432"/>
      <c r="AR729" s="432"/>
      <c r="AS729" s="432"/>
      <c r="AT729" s="432"/>
      <c r="AU729" s="432"/>
      <c r="AV729" s="432"/>
      <c r="AW729" s="432"/>
      <c r="AX729" s="432"/>
    </row>
    <row r="730" spans="1:50" ht="26.25" customHeight="1" x14ac:dyDescent="0.15">
      <c r="A730" s="1061">
        <v>1</v>
      </c>
      <c r="B730" s="1061">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1"/>
      <c r="AP762" s="432" t="s">
        <v>301</v>
      </c>
      <c r="AQ762" s="432"/>
      <c r="AR762" s="432"/>
      <c r="AS762" s="432"/>
      <c r="AT762" s="432"/>
      <c r="AU762" s="432"/>
      <c r="AV762" s="432"/>
      <c r="AW762" s="432"/>
      <c r="AX762" s="432"/>
    </row>
    <row r="763" spans="1:50" ht="26.25" customHeight="1" x14ac:dyDescent="0.15">
      <c r="A763" s="1061">
        <v>1</v>
      </c>
      <c r="B763" s="1061">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1"/>
      <c r="AP795" s="432" t="s">
        <v>301</v>
      </c>
      <c r="AQ795" s="432"/>
      <c r="AR795" s="432"/>
      <c r="AS795" s="432"/>
      <c r="AT795" s="432"/>
      <c r="AU795" s="432"/>
      <c r="AV795" s="432"/>
      <c r="AW795" s="432"/>
      <c r="AX795" s="432"/>
    </row>
    <row r="796" spans="1:50" ht="26.25" customHeight="1" x14ac:dyDescent="0.15">
      <c r="A796" s="1061">
        <v>1</v>
      </c>
      <c r="B796" s="1061">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1"/>
      <c r="AP828" s="432" t="s">
        <v>301</v>
      </c>
      <c r="AQ828" s="432"/>
      <c r="AR828" s="432"/>
      <c r="AS828" s="432"/>
      <c r="AT828" s="432"/>
      <c r="AU828" s="432"/>
      <c r="AV828" s="432"/>
      <c r="AW828" s="432"/>
      <c r="AX828" s="432"/>
    </row>
    <row r="829" spans="1:50" ht="26.25" customHeight="1" x14ac:dyDescent="0.15">
      <c r="A829" s="1061">
        <v>1</v>
      </c>
      <c r="B829" s="1061">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1"/>
      <c r="AP861" s="432" t="s">
        <v>301</v>
      </c>
      <c r="AQ861" s="432"/>
      <c r="AR861" s="432"/>
      <c r="AS861" s="432"/>
      <c r="AT861" s="432"/>
      <c r="AU861" s="432"/>
      <c r="AV861" s="432"/>
      <c r="AW861" s="432"/>
      <c r="AX861" s="432"/>
    </row>
    <row r="862" spans="1:50" ht="26.25" customHeight="1" x14ac:dyDescent="0.15">
      <c r="A862" s="1061">
        <v>1</v>
      </c>
      <c r="B862" s="1061">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1"/>
      <c r="AP894" s="432" t="s">
        <v>301</v>
      </c>
      <c r="AQ894" s="432"/>
      <c r="AR894" s="432"/>
      <c r="AS894" s="432"/>
      <c r="AT894" s="432"/>
      <c r="AU894" s="432"/>
      <c r="AV894" s="432"/>
      <c r="AW894" s="432"/>
      <c r="AX894" s="432"/>
    </row>
    <row r="895" spans="1:50" ht="26.25" customHeight="1" x14ac:dyDescent="0.15">
      <c r="A895" s="1061">
        <v>1</v>
      </c>
      <c r="B895" s="1061">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1"/>
      <c r="AP927" s="432" t="s">
        <v>301</v>
      </c>
      <c r="AQ927" s="432"/>
      <c r="AR927" s="432"/>
      <c r="AS927" s="432"/>
      <c r="AT927" s="432"/>
      <c r="AU927" s="432"/>
      <c r="AV927" s="432"/>
      <c r="AW927" s="432"/>
      <c r="AX927" s="432"/>
    </row>
    <row r="928" spans="1:50" ht="26.25" customHeight="1" x14ac:dyDescent="0.15">
      <c r="A928" s="1061">
        <v>1</v>
      </c>
      <c r="B928" s="1061">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1"/>
      <c r="AP960" s="432" t="s">
        <v>301</v>
      </c>
      <c r="AQ960" s="432"/>
      <c r="AR960" s="432"/>
      <c r="AS960" s="432"/>
      <c r="AT960" s="432"/>
      <c r="AU960" s="432"/>
      <c r="AV960" s="432"/>
      <c r="AW960" s="432"/>
      <c r="AX960" s="432"/>
    </row>
    <row r="961" spans="1:50" ht="26.25" customHeight="1" x14ac:dyDescent="0.15">
      <c r="A961" s="1061">
        <v>1</v>
      </c>
      <c r="B961" s="1061">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1"/>
      <c r="AP993" s="432" t="s">
        <v>301</v>
      </c>
      <c r="AQ993" s="432"/>
      <c r="AR993" s="432"/>
      <c r="AS993" s="432"/>
      <c r="AT993" s="432"/>
      <c r="AU993" s="432"/>
      <c r="AV993" s="432"/>
      <c r="AW993" s="432"/>
      <c r="AX993" s="432"/>
    </row>
    <row r="994" spans="1:50" ht="26.25" customHeight="1" x14ac:dyDescent="0.15">
      <c r="A994" s="1061">
        <v>1</v>
      </c>
      <c r="B994" s="1061">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1"/>
      <c r="AP1026" s="432" t="s">
        <v>301</v>
      </c>
      <c r="AQ1026" s="432"/>
      <c r="AR1026" s="432"/>
      <c r="AS1026" s="432"/>
      <c r="AT1026" s="432"/>
      <c r="AU1026" s="432"/>
      <c r="AV1026" s="432"/>
      <c r="AW1026" s="432"/>
      <c r="AX1026" s="432"/>
    </row>
    <row r="1027" spans="1:50" ht="26.25" customHeight="1" x14ac:dyDescent="0.15">
      <c r="A1027" s="1061">
        <v>1</v>
      </c>
      <c r="B1027" s="1061">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1"/>
      <c r="AP1059" s="432" t="s">
        <v>301</v>
      </c>
      <c r="AQ1059" s="432"/>
      <c r="AR1059" s="432"/>
      <c r="AS1059" s="432"/>
      <c r="AT1059" s="432"/>
      <c r="AU1059" s="432"/>
      <c r="AV1059" s="432"/>
      <c r="AW1059" s="432"/>
      <c r="AX1059" s="432"/>
    </row>
    <row r="1060" spans="1:50" ht="26.25" customHeight="1" x14ac:dyDescent="0.15">
      <c r="A1060" s="1061">
        <v>1</v>
      </c>
      <c r="B1060" s="1061">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1"/>
      <c r="AP1092" s="432" t="s">
        <v>301</v>
      </c>
      <c r="AQ1092" s="432"/>
      <c r="AR1092" s="432"/>
      <c r="AS1092" s="432"/>
      <c r="AT1092" s="432"/>
      <c r="AU1092" s="432"/>
      <c r="AV1092" s="432"/>
      <c r="AW1092" s="432"/>
      <c r="AX1092" s="432"/>
    </row>
    <row r="1093" spans="1:50" ht="26.25" customHeight="1" x14ac:dyDescent="0.15">
      <c r="A1093" s="1061">
        <v>1</v>
      </c>
      <c r="B1093" s="1061">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1"/>
      <c r="AP1125" s="432" t="s">
        <v>301</v>
      </c>
      <c r="AQ1125" s="432"/>
      <c r="AR1125" s="432"/>
      <c r="AS1125" s="432"/>
      <c r="AT1125" s="432"/>
      <c r="AU1125" s="432"/>
      <c r="AV1125" s="432"/>
      <c r="AW1125" s="432"/>
      <c r="AX1125" s="432"/>
    </row>
    <row r="1126" spans="1:50" ht="26.25" customHeight="1" x14ac:dyDescent="0.15">
      <c r="A1126" s="1061">
        <v>1</v>
      </c>
      <c r="B1126" s="1061">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1"/>
      <c r="AP1158" s="432" t="s">
        <v>301</v>
      </c>
      <c r="AQ1158" s="432"/>
      <c r="AR1158" s="432"/>
      <c r="AS1158" s="432"/>
      <c r="AT1158" s="432"/>
      <c r="AU1158" s="432"/>
      <c r="AV1158" s="432"/>
      <c r="AW1158" s="432"/>
      <c r="AX1158" s="432"/>
    </row>
    <row r="1159" spans="1:50" ht="26.25" customHeight="1" x14ac:dyDescent="0.15">
      <c r="A1159" s="1061">
        <v>1</v>
      </c>
      <c r="B1159" s="1061">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1"/>
      <c r="AP1191" s="432" t="s">
        <v>301</v>
      </c>
      <c r="AQ1191" s="432"/>
      <c r="AR1191" s="432"/>
      <c r="AS1191" s="432"/>
      <c r="AT1191" s="432"/>
      <c r="AU1191" s="432"/>
      <c r="AV1191" s="432"/>
      <c r="AW1191" s="432"/>
      <c r="AX1191" s="432"/>
    </row>
    <row r="1192" spans="1:50" ht="26.25" customHeight="1" x14ac:dyDescent="0.15">
      <c r="A1192" s="1061">
        <v>1</v>
      </c>
      <c r="B1192" s="1061">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1"/>
      <c r="AP1224" s="432" t="s">
        <v>301</v>
      </c>
      <c r="AQ1224" s="432"/>
      <c r="AR1224" s="432"/>
      <c r="AS1224" s="432"/>
      <c r="AT1224" s="432"/>
      <c r="AU1224" s="432"/>
      <c r="AV1224" s="432"/>
      <c r="AW1224" s="432"/>
      <c r="AX1224" s="432"/>
    </row>
    <row r="1225" spans="1:50" ht="26.25" customHeight="1" x14ac:dyDescent="0.15">
      <c r="A1225" s="1061">
        <v>1</v>
      </c>
      <c r="B1225" s="1061">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1"/>
      <c r="AP1257" s="432" t="s">
        <v>301</v>
      </c>
      <c r="AQ1257" s="432"/>
      <c r="AR1257" s="432"/>
      <c r="AS1257" s="432"/>
      <c r="AT1257" s="432"/>
      <c r="AU1257" s="432"/>
      <c r="AV1257" s="432"/>
      <c r="AW1257" s="432"/>
      <c r="AX1257" s="432"/>
    </row>
    <row r="1258" spans="1:50" ht="26.25" customHeight="1" x14ac:dyDescent="0.15">
      <c r="A1258" s="1061">
        <v>1</v>
      </c>
      <c r="B1258" s="1061">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1"/>
      <c r="AP1290" s="432" t="s">
        <v>301</v>
      </c>
      <c r="AQ1290" s="432"/>
      <c r="AR1290" s="432"/>
      <c r="AS1290" s="432"/>
      <c r="AT1290" s="432"/>
      <c r="AU1290" s="432"/>
      <c r="AV1290" s="432"/>
      <c r="AW1290" s="432"/>
      <c r="AX1290" s="432"/>
    </row>
    <row r="1291" spans="1:50" ht="26.25" customHeight="1" x14ac:dyDescent="0.15">
      <c r="A1291" s="1061">
        <v>1</v>
      </c>
      <c r="B1291" s="1061">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2020-09-25T08:33:05Z</cp:lastPrinted>
  <dcterms:created xsi:type="dcterms:W3CDTF">2012-03-13T00:50:25Z</dcterms:created>
  <dcterms:modified xsi:type="dcterms:W3CDTF">2020-10-05T02:19:07Z</dcterms:modified>
</cp:coreProperties>
</file>