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ACLH\Desktop\レビュー変換作業場所\"/>
    </mc:Choice>
  </mc:AlternateContent>
  <bookViews>
    <workbookView xWindow="-120" yWindow="-120" windowWidth="29040" windowHeight="158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<sst xmlns="http://schemas.openxmlformats.org/spreadsheetml/2006/main" count="3004" uniqueCount="673">
  <si>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</si>
  <si>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</si>
  <si>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</si>
  <si>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</si>
  <si>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</si>
  <si>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</si>
  <si>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</si>
  <si>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</si>
  <si>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</si>
  <si>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</si>
  <si>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</si>
  <si>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</si>
  <si>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</si>
  <si>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</si>
  <si>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</si>
  <si>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</si>
  <si>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</si>
  <si>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</si>
  <si>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</si>
  <si>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</si>
  <si>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</si>
  <si>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</si>
  <si>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</si>
  <si>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</si>
  <si>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</si>
  <si>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</si>
  <si>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</si>
  <si>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</si>
  <si>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</si>
  <si>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</si>
  <si>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</si>
  <si>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</si>
  <si>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</si>
  <si>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</si>
  <si>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</si>
  <si>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</si>
  <si>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</si>
  <si>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</si>
  <si>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</si>
  <si>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</si>
  <si>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</si>
  <si>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</si>
  <si>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</si>
  <si>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</si>
  <si>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</si>
  <si>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</si>
  <si>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</si>
  <si>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</si>
  <si>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</si>
  <si>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</si>
  <si>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</si>
  <si>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</si>
  <si>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</si>
  <si>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</si>
  <si>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</si>
  <si>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</si>
  <si>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</si>
  <si>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</si>
  <si>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</si>
  <si>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</si>
  <si>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</si>
  <si>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</si>
  <si>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</si>
  <si>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</si>
  <si>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</si>
  <si>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</si>
  <si>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</si>
  <si>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</si>
  <si>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</si>
  <si>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</si>
  <si>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</si>
  <si>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</si>
  <si>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</si>
  <si>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</si>
  <si>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</si>
  <si>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</si>
  <si>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</si>
  <si>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</si>
  <si>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</si>
  <si>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</si>
  <si>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</si>
  <si>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</si>
  <si>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</si>
  <si>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</si>
  <si>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</si>
  <si>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</si>
  <si>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</si>
  <si>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</si>
  <si>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</si>
  <si>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</si>
  <si>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</si>
  <si>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</si>
  <si>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</si>
  <si>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</si>
  <si>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</si>
  <si>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</si>
  <si>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</si>
  <si>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</si>
  <si>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</si>
  <si>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</si>
  <si>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</si>
  <si>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</si>
  <si>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</si>
  <si>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</si>
  <si>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</si>
  <si>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</si>
  <si>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</si>
  <si>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</si>
  <si>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</si>
  <si>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</si>
  <si>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</si>
  <si>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</si>
  <si>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</si>
  <si>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</si>
  <si>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</si>
  <si>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</si>
  <si>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</si>
  <si>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</si>
  <si>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</si>
  <si>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</si>
  <si>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</si>
  <si>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</si>
  <si>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</si>
  <si>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</si>
  <si>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</si>
  <si>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</si>
  <si>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</si>
  <si>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</si>
  <si>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</si>
  <si>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</si>
  <si>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</si>
  <si>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</si>
  <si>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</si>
  <si>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</si>
  <si>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</si>
  <si>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</si>
  <si>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</si>
  <si>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</si>
  <si>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</si>
  <si>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</si>
  <si>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</si>
  <si>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</si>
  <si>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</si>
  <si>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</si>
  <si>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</si>
  <si>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</si>
  <si>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</si>
  <si>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</si>
  <si>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</si>
  <si>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</si>
  <si>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</si>
  <si>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</si>
  <si>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</si>
  <si>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</si>
  <si>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</si>
  <si>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</si>
  <si>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</si>
  <si>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</si>
  <si>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</si>
  <si>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</si>
  <si>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</si>
  <si>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</si>
  <si>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</si>
  <si>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</si>
  <si>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</si>
  <si>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</si>
  <si>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</si>
  <si>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</si>
  <si>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</si>
  <si>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</si>
  <si>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</si>
  <si>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</si>
  <si>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</si>
  <si>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</si>
  <si>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</si>
  <si>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</si>
  <si>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</si>
  <si>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</si>
  <si>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</si>
  <si>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</si>
  <si>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</si>
  <si>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</si>
  <si>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</si>
  <si>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</si>
  <si>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</si>
  <si>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</si>
  <si>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</si>
  <si>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</si>
  <si>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</si>
  <si>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</si>
  <si>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</si>
  <si>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</si>
  <si>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</si>
  <si>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</si>
  <si>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</si>
  <si>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</si>
  <si>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</si>
  <si>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</si>
  <si>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</si>
  <si>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</si>
  <si>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</si>
  <si>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</si>
  <si>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</si>
  <si>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</si>
  <si>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</si>
  <si>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</si>
  <si>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</si>
  <si>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</si>
  <si>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</si>
  <si>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</si>
  <si>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</si>
  <si>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</si>
  <si>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</si>
  <si>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</si>
  <si>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</si>
  <si>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</si>
  <si>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</si>
  <si>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</si>
  <si>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</si>
  <si>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</si>
  <si>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</si>
  <si>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</si>
  <si>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</si>
  <si>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</si>
  <si>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</si>
  <si>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</si>
  <si>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</si>
  <si>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</si>
  <si>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</si>
  <si>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</si>
  <si>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</si>
  <si>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</si>
  <si>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</si>
  <si>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</si>
  <si>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</si>
  <si>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</si>
  <si>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</si>
  <si>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</si>
  <si>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</si>
  <si>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</si>
  <si>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</si>
  <si>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</si>
  <si>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</si>
  <si>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</si>
  <si>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</si>
  <si>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</si>
  <si>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</si>
  <si>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</si>
  <si>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</si>
  <si>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</si>
  <si>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</si>
  <si>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</si>
  <si>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</si>
  <si>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</si>
  <si>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</si>
  <si>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</si>
  <si>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</si>
  <si>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</si>
  <si>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</si>
  <si>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</si>
  <si>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</si>
  <si>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</si>
  <si>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</si>
  <si>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</si>
  <si>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</si>
  <si>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</si>
  <si>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</si>
  <si>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</si>
  <si>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</si>
  <si>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</si>
  <si>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</si>
  <si>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</si>
  <si>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</si>
  <si>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</si>
  <si>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</si>
  <si>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</si>
  <si>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</si>
  <si>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</si>
  <si>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</si>
  <si>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</si>
  <si>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</si>
  <si>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</si>
  <si>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</si>
  <si>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</si>
  <si>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</si>
  <si>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</si>
  <si>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</si>
  <si>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</si>
  <si>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</si>
  <si>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</si>
  <si>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</si>
  <si>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</si>
  <si>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</si>
  <si>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</si>
  <si>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</si>
  <si>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</si>
  <si>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</si>
  <si>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</si>
  <si>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</si>
  <si>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</si>
  <si>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</si>
  <si>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</si>
  <si>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</si>
  <si>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</si>
  <si>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</si>
  <si>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</si>
  <si>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</si>
  <si>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</si>
  <si>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</si>
  <si>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</si>
  <si>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</si>
  <si>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</si>
  <si>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</si>
  <si>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</si>
  <si>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</si>
  <si>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</si>
  <si>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</si>
  <si>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</si>
  <si>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</si>
  <si>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</si>
  <si>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</si>
  <si>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</si>
  <si>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</si>
  <si>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</si>
  <si>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</si>
  <si>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</si>
  <si>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</si>
  <si>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</si>
  <si>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</si>
  <si>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</si>
  <si>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</si>
  <si>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</si>
  <si>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</si>
  <si>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</si>
  <si>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</si>
  <si>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</si>
  <si>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</si>
  <si>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</si>
  <si>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</si>
  <si>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</si>
  <si>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</si>
  <si>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</si>
  <si>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</si>
  <si>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</si>
  <si>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</si>
  <si>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</si>
  <si>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</si>
  <si>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</si>
  <si>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</si>
  <si>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</si>
  <si>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</si>
  <si>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</si>
  <si>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</si>
  <si>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</si>
  <si>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</si>
  <si>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</si>
  <si>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</si>
  <si>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</si>
  <si>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</si>
  <si>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</si>
  <si>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</si>
  <si>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</si>
  <si>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</si>
  <si>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</si>
  <si>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</si>
  <si>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</si>
  <si>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</si>
  <si>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</si>
  <si>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</si>
  <si>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</si>
  <si>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</si>
  <si>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</si>
  <si>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</si>
  <si>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</si>
  <si>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</si>
  <si>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</si>
  <si>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</si>
  <si>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</si>
  <si>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</si>
  <si>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</si>
  <si>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</si>
  <si>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</si>
  <si>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</si>
  <si>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</si>
  <si>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</si>
  <si>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</si>
  <si>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</si>
  <si>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</si>
  <si>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</si>
  <si>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</si>
  <si>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</si>
  <si>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</si>
  <si>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</si>
  <si>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</si>
  <si>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</si>
  <si>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</si>
  <si>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</si>
  <si>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</si>
  <si>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</si>
  <si>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</si>
  <si>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</si>
  <si>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</si>
  <si>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</si>
  <si>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</si>
  <si>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</si>
  <si>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</si>
  <si>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</si>
  <si>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</si>
  <si>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</si>
  <si>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</si>
  <si>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</si>
  <si>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</si>
  <si>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</si>
  <si>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</si>
  <si>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</si>
  <si>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</si>
  <si>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</si>
  <si>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</si>
  <si>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</si>
  <si>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</si>
  <si>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</si>
  <si>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</si>
  <si>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</si>
  <si>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</si>
  <si>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</si>
  <si>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</si>
  <si>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</si>
  <si>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</si>
  <si>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</si>
  <si>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</si>
  <si>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</si>
  <si>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</si>
  <si>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</si>
  <si>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</si>
  <si>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</si>
  <si>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</si>
  <si>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</si>
  <si>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</si>
  <si>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</si>
  <si>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</si>
  <si>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</si>
  <si>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</si>
  <si>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</si>
  <si>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</si>
  <si>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</si>
  <si>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</si>
  <si>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</si>
  <si>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</si>
  <si>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</si>
  <si>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</si>
  <si>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</si>
  <si>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</si>
  <si>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</si>
  <si>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</si>
  <si>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</si>
  <si>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</si>
  <si>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</si>
  <si>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</si>
  <si>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</si>
  <si>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</si>
  <si>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</si>
  <si>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</si>
  <si>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</si>
  <si>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</si>
  <si>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</si>
  <si>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</si>
  <si>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</si>
  <si>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</si>
  <si>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</si>
  <si>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</si>
  <si>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</si>
  <si>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</si>
  <si>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</si>
  <si>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</si>
  <si>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</si>
  <si>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</si>
  <si>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</si>
  <si>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</si>
  <si>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</si>
  <si>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</si>
  <si>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</si>
  <si>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</si>
  <si>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</si>
  <si>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</si>
  <si>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</si>
  <si>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</si>
  <si>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</si>
  <si>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</si>
  <si>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</si>
  <si>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</si>
  <si>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</si>
  <si>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</si>
  <si>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</si>
  <si>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</si>
  <si>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</si>
  <si>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</si>
  <si>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</si>
  <si>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</si>
  <si>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</si>
  <si>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</si>
  <si>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</si>
  <si>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</si>
  <si>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</si>
  <si>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</si>
  <si>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</si>
  <si>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</si>
  <si>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</si>
  <si>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</si>
  <si>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</si>
  <si>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</si>
  <si>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</si>
  <si>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</si>
  <si>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</si>
  <si>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</si>
  <si>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</si>
  <si>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</si>
  <si>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</si>
  <si>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</si>
  <si>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</si>
  <si>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</si>
  <si>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</si>
  <si>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</si>
  <si>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</si>
  <si>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</si>
  <si>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</si>
  <si>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</si>
  <si>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</si>
  <si>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</si>
  <si>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</si>
  <si>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</si>
  <si>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</si>
  <si>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</si>
  <si>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</si>
  <si>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</si>
  <si>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</si>
  <si>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</si>
  <si>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</si>
  <si>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</si>
  <si>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</si>
  <si>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</si>
  <si>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</si>
  <si>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</si>
  <si>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</si>
  <si>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</si>
  <si>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</si>
  <si>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</si>
  <si>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</si>
  <si>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</si>
  <si>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</si>
  <si>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</si>
  <si>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</si>
  <si>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</si>
  <si>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</si>
  <si>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</si>
  <si>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</si>
  <si>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</si>
  <si>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</si>
  <si>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</si>
  <si>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</si>
  <si>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</si>
  <si>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</si>
  <si>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国立保健医療科学院共通経費</t>
    <phoneticPr fontId="5"/>
  </si>
  <si>
    <t>国立保健医療科学院</t>
    <phoneticPr fontId="5"/>
  </si>
  <si>
    <t>総務部会計課</t>
    <phoneticPr fontId="5"/>
  </si>
  <si>
    <t>新津　幸義</t>
    <rPh sb="0" eb="2">
      <t>ニイツ</t>
    </rPh>
    <rPh sb="3" eb="5">
      <t>ユキヨシ</t>
    </rPh>
    <phoneticPr fontId="5"/>
  </si>
  <si>
    <t>○</t>
  </si>
  <si>
    <t>-</t>
  </si>
  <si>
    <t>-</t>
    <phoneticPr fontId="5"/>
  </si>
  <si>
    <t>保健、医療、福祉及び生活環境に関する厚生労働行政施策の推進を図るため、地方自治体職員等の養成訓練を実施するとともに、これらに対する調査及び研究の円滑な遂行を目的とする。</t>
    <phoneticPr fontId="5"/>
  </si>
  <si>
    <t>保健、医療、福祉及び生活環境に関する養成訓練並びにこれらに対する調査及び研究の円滑な遂行を図るために必要な複合機の保守、備品及び消耗品等の契約を行う。</t>
    <phoneticPr fontId="5"/>
  </si>
  <si>
    <t>試験研究費</t>
    <phoneticPr fontId="5"/>
  </si>
  <si>
    <t>科学院が毎年行っている研究課題評価で3.5点以上を目標とする。</t>
    <phoneticPr fontId="5"/>
  </si>
  <si>
    <t>研究課題評価の総合点</t>
    <phoneticPr fontId="5"/>
  </si>
  <si>
    <t>点</t>
    <rPh sb="0" eb="1">
      <t>テン</t>
    </rPh>
    <phoneticPr fontId="5"/>
  </si>
  <si>
    <t>研修受講者数</t>
    <phoneticPr fontId="5"/>
  </si>
  <si>
    <t>人</t>
    <rPh sb="0" eb="1">
      <t>ニン</t>
    </rPh>
    <phoneticPr fontId="5"/>
  </si>
  <si>
    <t>X：執行額／Y：科学院利用者数（職員数＋客員研究者数＋研修受講者数）　　　　　　　　　　　　　　　　　　　　　　　　　　　</t>
    <phoneticPr fontId="5"/>
  </si>
  <si>
    <t>円</t>
    <rPh sb="0" eb="1">
      <t>エン</t>
    </rPh>
    <phoneticPr fontId="5"/>
  </si>
  <si>
    <t>　　X/Y</t>
  </si>
  <si>
    <t>50,289,370円/ 1,453人</t>
  </si>
  <si>
    <t>53,481,751円/ 1,460人</t>
  </si>
  <si>
    <t>50,953,000円/ 1,460人</t>
    <phoneticPr fontId="5"/>
  </si>
  <si>
    <t>施策大目標１　国立試験研究機関の適正かつ効果的な運営を確保すること</t>
    <phoneticPr fontId="5"/>
  </si>
  <si>
    <t>ⅩⅢ－１－１　国立感染症研究所など国立試験研究機関の適正かつ効果的な運営を確保すること</t>
    <phoneticPr fontId="5"/>
  </si>
  <si>
    <t>国立保健医療科学院における研究課題評価（毎年度実施）
※総合評点は5点満点で、3点で「良好」の評価</t>
    <phoneticPr fontId="5"/>
  </si>
  <si>
    <t>平均3.5点以上</t>
    <rPh sb="0" eb="2">
      <t>ヘイキン</t>
    </rPh>
    <rPh sb="5" eb="6">
      <t>テン</t>
    </rPh>
    <rPh sb="6" eb="8">
      <t>イジョウ</t>
    </rPh>
    <phoneticPr fontId="5"/>
  </si>
  <si>
    <t>国立保健医療科学院における養成訓練及び試験研究に必要な消耗品、複写機保守等。
このように、経費の適正な執行に努めることで、国立保健医療科学院の効率的な運営に資するもの。</t>
    <phoneticPr fontId="5"/>
  </si>
  <si>
    <t>無</t>
  </si>
  <si>
    <t>有</t>
  </si>
  <si>
    <t>‐</t>
  </si>
  <si>
    <t>国立保健医療科学院の養成訓練及び試験研究を円滑に遂行する上で必要な事業である。</t>
    <phoneticPr fontId="5"/>
  </si>
  <si>
    <t>国立保健医療科学院の運営にかかる経費のため、他に委ねることはできない。</t>
    <phoneticPr fontId="5"/>
  </si>
  <si>
    <t>国立保健医療科学院の養成訓練及び試験研究を円滑に遂行するために必要な事業であり、優先度は高い。</t>
    <phoneticPr fontId="5"/>
  </si>
  <si>
    <t>複合機保守については、当該複合機の賃貸借業者でないと保守ができないため、随意契約とした。
その他は、一般競争入札を実施して競争性を確保した。
随意契約（少額）については、複数者から見積書を取り寄せ、より安価な者と契約をし、コストの削減に努めている。</t>
    <phoneticPr fontId="5"/>
  </si>
  <si>
    <t>概ね妥当である。</t>
    <phoneticPr fontId="5"/>
  </si>
  <si>
    <t>事業の適切な遂行に必要な経費に限定している。</t>
    <phoneticPr fontId="5"/>
  </si>
  <si>
    <t>両面コピーの活用やペーパーレス化の促進を行っている。</t>
    <phoneticPr fontId="5"/>
  </si>
  <si>
    <t>活動実績は見込みを上回っている。</t>
    <phoneticPr fontId="5"/>
  </si>
  <si>
    <t>厚生労働省</t>
  </si>
  <si>
    <t>国立保健医療科学院競争的研究事務経費</t>
    <phoneticPr fontId="5"/>
  </si>
  <si>
    <t>国立感染症研究所共通経費</t>
    <phoneticPr fontId="5"/>
  </si>
  <si>
    <t>国立保健医療科学院における養成訓練及び試験研究に必要な賃貸借・雑役務費等に支出している。
契約手続きについては、原則として一般競争入札を実施するとともに、少額の随意契約についても複数の者から見積書を取り寄せることにより競争性を確保し、予算の効率的な執行に努めている。
なお、一部に競争性のない随意契約を行った案件があるが、複合機保守については、当該複合機の賃貸借業者でしか保守できなかったことが理由であり、平成26年度に行った賃貸借業者の選定の際、保守も併せて入札を行っていることから、競争性の確保に努めていると考えられる。</t>
    <phoneticPr fontId="5"/>
  </si>
  <si>
    <t>適切に予算を執行し、事業の目標が達成できており、このまま継続して事業を実施する。
なお、今後も研究研修棟の維持管理に必要な契約を行いながら、応札条件の見直しや、より安価な調達ができないかを検討するなど、更なる見直しを行い経費削減に努める。</t>
    <phoneticPr fontId="5"/>
  </si>
  <si>
    <t>595</t>
    <phoneticPr fontId="5"/>
  </si>
  <si>
    <t>542</t>
    <phoneticPr fontId="5"/>
  </si>
  <si>
    <t>481</t>
    <phoneticPr fontId="5"/>
  </si>
  <si>
    <t>965</t>
    <phoneticPr fontId="5"/>
  </si>
  <si>
    <t>848</t>
    <phoneticPr fontId="5"/>
  </si>
  <si>
    <t>845</t>
    <phoneticPr fontId="5"/>
  </si>
  <si>
    <t>876</t>
    <phoneticPr fontId="5"/>
  </si>
  <si>
    <t>865</t>
    <phoneticPr fontId="5"/>
  </si>
  <si>
    <t>-</t>
    <phoneticPr fontId="5"/>
  </si>
  <si>
    <t>令和元年度　研究課題評価報告書</t>
    <rPh sb="0" eb="2">
      <t>レイワ</t>
    </rPh>
    <rPh sb="2" eb="3">
      <t>ガン</t>
    </rPh>
    <rPh sb="3" eb="5">
      <t>ネンド</t>
    </rPh>
    <phoneticPr fontId="5"/>
  </si>
  <si>
    <t>51,784,524円/ 1,460人</t>
    <phoneticPr fontId="5"/>
  </si>
  <si>
    <t>R1は集計中だがH30は目標を達成している。</t>
    <phoneticPr fontId="5"/>
  </si>
  <si>
    <t>国立保健医療科学院における事務経費という点で類似しているが、それぞれ適切な役割分担となっている。
養成訓練及び試験研究に必要な事務
競争的研究経費の機関経理事務
また、その他の機関においても、研究の円滑な遂行を目的としている。</t>
    <phoneticPr fontId="5"/>
  </si>
  <si>
    <t>A.コニカミノルタジャパン株式会社</t>
    <phoneticPr fontId="5"/>
  </si>
  <si>
    <t>複合機保守</t>
  </si>
  <si>
    <t>人件費</t>
    <rPh sb="0" eb="3">
      <t>ジンケンヒ</t>
    </rPh>
    <phoneticPr fontId="5"/>
  </si>
  <si>
    <t>B.個人A</t>
    <phoneticPr fontId="5"/>
  </si>
  <si>
    <t>非常勤職員賃金</t>
  </si>
  <si>
    <t>非常勤職員賃金</t>
    <phoneticPr fontId="5"/>
  </si>
  <si>
    <t>通信運搬費</t>
    <phoneticPr fontId="5"/>
  </si>
  <si>
    <t>郵便料金</t>
    <phoneticPr fontId="5"/>
  </si>
  <si>
    <t>コニカミノルタジャパン株式会社</t>
  </si>
  <si>
    <t>複合機保守料</t>
  </si>
  <si>
    <t>複合機賃貸借料（平成30年度国庫債務）</t>
  </si>
  <si>
    <t>国庫債務負担行為等</t>
  </si>
  <si>
    <t>-</t>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</si>
  <si>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</si>
  <si>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</si>
  <si>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</si>
  <si>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</si>
  <si>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</si>
  <si>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</si>
  <si>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</si>
  <si>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</si>
  <si>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キャノンマーケティングジャパン株式会社</t>
  </si>
  <si>
    <t>株式会社チヨダサイエンス</t>
    <rPh sb="0" eb="4">
      <t>カブシキカイシャ</t>
    </rPh>
    <phoneticPr fontId="5"/>
  </si>
  <si>
    <t>薬品管理システム</t>
    <rPh sb="0" eb="2">
      <t>ヤクヒン</t>
    </rPh>
    <rPh sb="2" eb="4">
      <t>カンリ</t>
    </rPh>
    <phoneticPr fontId="5"/>
  </si>
  <si>
    <t>富士ゼロックス埼玉株式会社</t>
    <rPh sb="9" eb="13">
      <t>カブシキカイシャ</t>
    </rPh>
    <phoneticPr fontId="5"/>
  </si>
  <si>
    <t>複合機保守料</t>
    <rPh sb="0" eb="3">
      <t>フクゴウキ</t>
    </rPh>
    <phoneticPr fontId="5"/>
  </si>
  <si>
    <t>-</t>
    <phoneticPr fontId="5"/>
  </si>
  <si>
    <t>C.日本郵便株式会社</t>
    <rPh sb="6" eb="10">
      <t>カブシキガイシャ</t>
    </rPh>
    <phoneticPr fontId="5"/>
  </si>
  <si>
    <t>日本郵便株式会社</t>
    <phoneticPr fontId="5"/>
  </si>
  <si>
    <t>郵便料金（請求書払い）</t>
    <phoneticPr fontId="5"/>
  </si>
  <si>
    <t>株式会社キタジマ</t>
    <phoneticPr fontId="5"/>
  </si>
  <si>
    <t>印刷製本費（保健医療科学作成）</t>
    <phoneticPr fontId="5"/>
  </si>
  <si>
    <t>東日本電信電話株式会社</t>
    <phoneticPr fontId="5"/>
  </si>
  <si>
    <t>電話料金（長期継続契約）</t>
    <phoneticPr fontId="5"/>
  </si>
  <si>
    <t>株式会社フォーサイト</t>
    <rPh sb="0" eb="4">
      <t>カブシキガイシャ</t>
    </rPh>
    <phoneticPr fontId="5"/>
  </si>
  <si>
    <t>医務室修繕作業等</t>
    <rPh sb="0" eb="3">
      <t>イムシツ</t>
    </rPh>
    <rPh sb="3" eb="5">
      <t>シュウゼン</t>
    </rPh>
    <rPh sb="5" eb="7">
      <t>サギョウ</t>
    </rPh>
    <rPh sb="7" eb="8">
      <t>トウ</t>
    </rPh>
    <phoneticPr fontId="5"/>
  </si>
  <si>
    <t>高濃度ＰＣＢ廃棄物処理業務</t>
    <phoneticPr fontId="5"/>
  </si>
  <si>
    <t>中間貯蔵・環境安全事業株式会社</t>
    <rPh sb="11" eb="15">
      <t>カブシキガイシャ</t>
    </rPh>
    <phoneticPr fontId="5"/>
  </si>
  <si>
    <t>株式会社Ｒ１０２</t>
    <phoneticPr fontId="5"/>
  </si>
  <si>
    <t>ホームページ年間保守</t>
    <rPh sb="6" eb="8">
      <t>ネンカン</t>
    </rPh>
    <rPh sb="8" eb="10">
      <t>ホシュ</t>
    </rPh>
    <phoneticPr fontId="5"/>
  </si>
  <si>
    <t>株式会社ｍｏｋｈａ</t>
    <phoneticPr fontId="5"/>
  </si>
  <si>
    <t>コンサルティング業務料</t>
    <rPh sb="8" eb="10">
      <t>ギョウム</t>
    </rPh>
    <rPh sb="10" eb="11">
      <t>リョウ</t>
    </rPh>
    <phoneticPr fontId="5"/>
  </si>
  <si>
    <t>日本調理機株式会社</t>
    <rPh sb="5" eb="9">
      <t>カブシキガイシャ</t>
    </rPh>
    <phoneticPr fontId="5"/>
  </si>
  <si>
    <t>湯煎機器の漏水修理等</t>
    <rPh sb="9" eb="10">
      <t>トウ</t>
    </rPh>
    <phoneticPr fontId="5"/>
  </si>
  <si>
    <t>日本不動産管理株式会社</t>
    <phoneticPr fontId="5"/>
  </si>
  <si>
    <t>空調用ポンプ修繕作業</t>
    <phoneticPr fontId="5"/>
  </si>
  <si>
    <t>ヤマト運輸株式会社</t>
    <phoneticPr fontId="5"/>
  </si>
  <si>
    <t>宅急便業務</t>
    <phoneticPr fontId="5"/>
  </si>
  <si>
    <t>-</t>
    <phoneticPr fontId="5"/>
  </si>
  <si>
    <t>-</t>
    <phoneticPr fontId="5"/>
  </si>
  <si>
    <t>-</t>
    <phoneticPr fontId="5"/>
  </si>
  <si>
    <t>雑役務費</t>
    <rPh sb="0" eb="1">
      <t>ザツ</t>
    </rPh>
    <rPh sb="1" eb="3">
      <t>エキム</t>
    </rPh>
    <phoneticPr fontId="5"/>
  </si>
  <si>
    <t>複合機賃貸借（平成30年度国庫債務）</t>
    <phoneticPr fontId="5"/>
  </si>
  <si>
    <t>-</t>
    <phoneticPr fontId="5"/>
  </si>
  <si>
    <t>点検対象外</t>
    <rPh sb="0" eb="5">
      <t>テンケンタイショウガイ</t>
    </rPh>
    <phoneticPr fontId="5"/>
  </si>
  <si>
    <t>－</t>
    <phoneticPr fontId="5"/>
  </si>
  <si>
    <t>国立保健医療科学院運営に必要な共通経費であり、引き続き、必要な予算額を確保し、適正な執行に努めること。</t>
    <rPh sb="9" eb="11">
      <t>ウンエイ</t>
    </rPh>
    <rPh sb="12" eb="14">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</si>
</sst>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108121</xdr:colOff>
      <xdr:row>741</xdr:row>
      <xdr:rowOff>113270</xdr:rowOff>
    </xdr:from>
    <xdr:to>
      <xdr:col>48</xdr:col>
      <xdr:colOff>87370</xdr:colOff>
      <xdr:row>760</xdr:row>
      <xdr:rowOff>20595</xdr:rowOff>
    </xdr:to>
    <xdr:grpSp>
      <xdr:nvGrpSpPr>
        <xdr:cNvPr id="5" name="グループ化 4">
          <a:extLst>
            <a:ext uri="{FF2B5EF4-FFF2-40B4-BE49-F238E27FC236}">
              <a16:creationId xmlns:a16="http://schemas.microsoft.com/office/drawing/2014/main" id="{00000000-0008-0000-0000-000005000000}"/>
            </a:ext>
          </a:extLst>
        </xdr:cNvPr>
        <xdr:cNvGrpSpPr>
          <a:grpSpLocks/>
        </xdr:cNvGrpSpPr>
      </xdr:nvGrpSpPr>
      <xdr:grpSpPr bwMode="auto">
        <a:xfrm>
          <a:off x="1754041" y="35815510"/>
          <a:ext cx="7111569" cy="7212365"/>
          <a:chOff x="1990725" y="29324300"/>
          <a:chExt cx="7569202" cy="5951323"/>
        </a:xfrm>
      </xdr:grpSpPr>
      <xdr:grpSp>
        <xdr:nvGrpSpPr>
          <xdr:cNvPr id="6" name="グループ化 14">
            <a:extLst>
              <a:ext uri="{FF2B5EF4-FFF2-40B4-BE49-F238E27FC236}">
                <a16:creationId xmlns:a16="http://schemas.microsoft.com/office/drawing/2014/main" id="{00000000-0008-0000-0000-000006000000}"/>
              </a:ext>
            </a:extLst>
          </xdr:cNvPr>
          <xdr:cNvGrpSpPr>
            <a:grpSpLocks/>
          </xdr:cNvGrpSpPr>
        </xdr:nvGrpSpPr>
        <xdr:grpSpPr bwMode="auto">
          <a:xfrm>
            <a:off x="2092325" y="29324300"/>
            <a:ext cx="5708650" cy="1781175"/>
            <a:chOff x="2570843" y="29386893"/>
            <a:chExt cx="5713186" cy="1791607"/>
          </a:xfrm>
        </xdr:grpSpPr>
        <xdr:sp macro="" textlink="">
          <xdr:nvSpPr>
            <xdr:cNvPr id="21" name="Rectangle 1">
              <a:extLst>
                <a:ext uri="{FF2B5EF4-FFF2-40B4-BE49-F238E27FC236}">
                  <a16:creationId xmlns:a16="http://schemas.microsoft.com/office/drawing/2014/main" id="{00000000-0008-0000-0000-000015000000}"/>
                </a:ext>
              </a:extLst>
            </xdr:cNvPr>
            <xdr:cNvSpPr>
              <a:spLocks noChangeArrowheads="1"/>
            </xdr:cNvSpPr>
          </xdr:nvSpPr>
          <xdr:spPr bwMode="auto">
            <a:xfrm>
              <a:off x="2566405" y="29386893"/>
              <a:ext cx="5717877" cy="1225672"/>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ctr" rtl="0">
                <a:defRPr sz="1000"/>
              </a:pPr>
              <a:endParaRPr lang="ja-JP" altLang="en-US" sz="1100" b="0" i="0" u="none" strike="noStrike" baseline="0">
                <a:solidFill>
                  <a:sysClr val="windowText" lastClr="000000"/>
                </a:solidFill>
                <a:latin typeface="ＭＳ Ｐゴシック"/>
                <a:ea typeface="ＭＳ Ｐゴシック"/>
              </a:endParaRPr>
            </a:p>
            <a:p>
              <a:pPr algn="ctr" rtl="0">
                <a:defRPr sz="1000"/>
              </a:pPr>
              <a:endParaRPr lang="en-US" altLang="ja-JP" sz="1100" b="0" i="0" u="none" strike="noStrike" baseline="0">
                <a:solidFill>
                  <a:sysClr val="windowText" lastClr="000000"/>
                </a:solidFill>
                <a:latin typeface="ＭＳ Ｐゴシック"/>
                <a:ea typeface="ＭＳ Ｐゴシック"/>
              </a:endParaRPr>
            </a:p>
            <a:p>
              <a:pPr algn="ctr" rtl="0">
                <a:defRPr sz="1000"/>
              </a:pPr>
              <a:r>
                <a:rPr lang="ja-JP" altLang="en-US" sz="1100" b="0" i="0" u="none" strike="noStrike" baseline="0">
                  <a:solidFill>
                    <a:sysClr val="windowText" lastClr="000000"/>
                  </a:solidFill>
                  <a:latin typeface="ＭＳ Ｐゴシック"/>
                  <a:ea typeface="ＭＳ Ｐゴシック"/>
                </a:rPr>
                <a:t>国立保健医療科学院</a:t>
              </a:r>
            </a:p>
            <a:p>
              <a:pPr algn="ctr" rtl="0">
                <a:defRPr sz="1000"/>
              </a:pPr>
              <a:r>
                <a:rPr lang="ja-JP" altLang="en-US" sz="1100" b="0" i="0" u="none" strike="noStrike" baseline="0">
                  <a:solidFill>
                    <a:sysClr val="windowText" lastClr="000000"/>
                  </a:solidFill>
                  <a:latin typeface="ＭＳ Ｐゴシック"/>
                  <a:ea typeface="ＭＳ Ｐゴシック"/>
                </a:rPr>
                <a:t>　</a:t>
              </a:r>
            </a:p>
            <a:p>
              <a:pPr algn="ctr" rtl="0">
                <a:lnSpc>
                  <a:spcPts val="1100"/>
                </a:lnSpc>
                <a:defRPr sz="1000"/>
              </a:pPr>
              <a:r>
                <a:rPr lang="en-US" altLang="ja-JP" sz="1100" b="0" i="0" u="none" strike="noStrike" baseline="0">
                  <a:solidFill>
                    <a:sysClr val="windowText" lastClr="000000"/>
                  </a:solidFill>
                  <a:latin typeface="ＭＳ Ｐゴシック"/>
                  <a:ea typeface="ＭＳ Ｐゴシック"/>
                </a:rPr>
                <a:t>52</a:t>
              </a:r>
              <a:r>
                <a:rPr lang="ja-JP" altLang="en-US" sz="1100" b="0" i="0" u="none" strike="noStrike" baseline="0">
                  <a:solidFill>
                    <a:sysClr val="windowText" lastClr="000000"/>
                  </a:solidFill>
                  <a:latin typeface="ＭＳ Ｐゴシック"/>
                  <a:ea typeface="ＭＳ Ｐゴシック"/>
                </a:rPr>
                <a:t>百万円</a:t>
              </a:r>
            </a:p>
            <a:p>
              <a:pPr algn="ctr" rtl="0">
                <a:lnSpc>
                  <a:spcPts val="1100"/>
                </a:lnSpc>
                <a:defRPr sz="1000"/>
              </a:pPr>
              <a:r>
                <a:rPr lang="ja-JP" altLang="en-US" sz="1100" b="0" i="0" u="none" strike="noStrike" baseline="0">
                  <a:solidFill>
                    <a:sysClr val="windowText" lastClr="000000"/>
                  </a:solidFill>
                  <a:latin typeface="ＭＳ Ｐゴシック"/>
                  <a:ea typeface="ＭＳ Ｐゴシック"/>
                </a:rPr>
                <a:t>　　　　　　　　　　　</a:t>
              </a:r>
            </a:p>
          </xdr:txBody>
        </xdr:sp>
        <xdr:sp macro="" textlink="">
          <xdr:nvSpPr>
            <xdr:cNvPr id="22" name="大かっこ 2">
              <a:extLst>
                <a:ext uri="{FF2B5EF4-FFF2-40B4-BE49-F238E27FC236}">
                  <a16:creationId xmlns:a16="http://schemas.microsoft.com/office/drawing/2014/main" id="{00000000-0008-0000-0000-000016000000}"/>
                </a:ext>
              </a:extLst>
            </xdr:cNvPr>
            <xdr:cNvSpPr/>
          </xdr:nvSpPr>
          <xdr:spPr>
            <a:xfrm>
              <a:off x="4491813" y="30759645"/>
              <a:ext cx="1662852" cy="42163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rtl="0">
                <a:defRPr sz="1000"/>
              </a:pPr>
              <a:r>
                <a:rPr lang="ja-JP" altLang="en-US" sz="1100" b="0" i="0" u="none" strike="noStrike" baseline="0">
                  <a:solidFill>
                    <a:sysClr val="windowText" lastClr="000000"/>
                  </a:solidFill>
                  <a:latin typeface="ＭＳ Ｐゴシック"/>
                  <a:ea typeface="ＭＳ Ｐゴシック"/>
                </a:rPr>
                <a:t>共通に係る経費</a:t>
              </a:r>
            </a:p>
          </xdr:txBody>
        </xdr:sp>
      </xdr:grpSp>
      <xdr:grpSp>
        <xdr:nvGrpSpPr>
          <xdr:cNvPr id="7" name="グループ化 13">
            <a:extLst>
              <a:ext uri="{FF2B5EF4-FFF2-40B4-BE49-F238E27FC236}">
                <a16:creationId xmlns:a16="http://schemas.microsoft.com/office/drawing/2014/main" id="{00000000-0008-0000-0000-000007000000}"/>
              </a:ext>
            </a:extLst>
          </xdr:cNvPr>
          <xdr:cNvGrpSpPr>
            <a:grpSpLocks/>
          </xdr:cNvGrpSpPr>
        </xdr:nvGrpSpPr>
        <xdr:grpSpPr bwMode="auto">
          <a:xfrm>
            <a:off x="1990725" y="30572076"/>
            <a:ext cx="2681771" cy="2700279"/>
            <a:chOff x="2051051" y="30635575"/>
            <a:chExt cx="2681771" cy="2695734"/>
          </a:xfrm>
        </xdr:grpSpPr>
        <xdr:sp macro="" textlink="">
          <xdr:nvSpPr>
            <xdr:cNvPr id="17" name="Line 2">
              <a:extLst>
                <a:ext uri="{FF2B5EF4-FFF2-40B4-BE49-F238E27FC236}">
                  <a16:creationId xmlns:a16="http://schemas.microsoft.com/office/drawing/2014/main" id="{00000000-0008-0000-0000-000011000000}"/>
                </a:ext>
              </a:extLst>
            </xdr:cNvPr>
            <xdr:cNvSpPr>
              <a:spLocks noChangeShapeType="1"/>
            </xdr:cNvSpPr>
          </xdr:nvSpPr>
          <xdr:spPr bwMode="auto">
            <a:xfrm>
              <a:off x="3394075" y="30635575"/>
              <a:ext cx="0" cy="8763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8" name="Rectangle 4">
              <a:extLst>
                <a:ext uri="{FF2B5EF4-FFF2-40B4-BE49-F238E27FC236}">
                  <a16:creationId xmlns:a16="http://schemas.microsoft.com/office/drawing/2014/main" id="{00000000-0008-0000-0000-000012000000}"/>
                </a:ext>
              </a:extLst>
            </xdr:cNvPr>
            <xdr:cNvSpPr>
              <a:spLocks noChangeArrowheads="1"/>
            </xdr:cNvSpPr>
          </xdr:nvSpPr>
          <xdr:spPr bwMode="auto">
            <a:xfrm>
              <a:off x="2051051" y="31813137"/>
              <a:ext cx="2681771" cy="1051042"/>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ctr" rtl="0">
                <a:defRPr sz="1000"/>
              </a:pPr>
              <a:endParaRPr lang="en-US" altLang="ja-JP" sz="1100" b="0" i="0" u="none" strike="noStrike" baseline="0">
                <a:solidFill>
                  <a:sysClr val="windowText" lastClr="000000"/>
                </a:solidFill>
                <a:latin typeface="ＭＳ Ｐゴシック"/>
                <a:ea typeface="ＭＳ Ｐゴシック"/>
              </a:endParaRPr>
            </a:p>
            <a:p>
              <a:pPr algn="ctr" rtl="0">
                <a:defRPr sz="1000"/>
              </a:pPr>
              <a:r>
                <a:rPr lang="ja-JP" altLang="en-US" sz="1100" b="0" i="0" u="none" strike="noStrike" baseline="0">
                  <a:solidFill>
                    <a:sysClr val="windowText" lastClr="000000"/>
                  </a:solidFill>
                  <a:latin typeface="ＭＳ Ｐゴシック"/>
                  <a:ea typeface="ＭＳ Ｐゴシック"/>
                </a:rPr>
                <a:t>Ａ．民間企業（</a:t>
              </a:r>
              <a:r>
                <a:rPr lang="en-US" altLang="ja-JP" sz="1100" b="0" i="0" u="none" strike="noStrike" baseline="0">
                  <a:solidFill>
                    <a:sysClr val="windowText" lastClr="000000"/>
                  </a:solidFill>
                  <a:latin typeface="ＭＳ Ｐゴシック"/>
                  <a:ea typeface="ＭＳ Ｐゴシック"/>
                </a:rPr>
                <a:t>4</a:t>
              </a:r>
              <a:r>
                <a:rPr lang="ja-JP" altLang="en-US" sz="1100" b="0" i="0" u="none" strike="noStrike" baseline="0">
                  <a:solidFill>
                    <a:sysClr val="windowText" lastClr="000000"/>
                  </a:solidFill>
                  <a:latin typeface="ＭＳ Ｐゴシック"/>
                  <a:ea typeface="ＭＳ Ｐゴシック"/>
                </a:rPr>
                <a:t>件）</a:t>
              </a: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10</a:t>
              </a:r>
              <a:r>
                <a:rPr lang="ja-JP" altLang="en-US" sz="1100" b="0" i="0" u="none" strike="noStrike" baseline="0">
                  <a:solidFill>
                    <a:sysClr val="windowText" lastClr="000000"/>
                  </a:solidFill>
                  <a:latin typeface="ＭＳ Ｐゴシック"/>
                  <a:ea typeface="ＭＳ Ｐゴシック"/>
                </a:rPr>
                <a:t>百万円</a:t>
              </a:r>
            </a:p>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　　　　　　　</a:t>
              </a:r>
            </a:p>
          </xdr:txBody>
        </xdr:sp>
        <xdr:sp macro="" textlink="">
          <xdr:nvSpPr>
            <xdr:cNvPr id="19" name="大かっこ 18">
              <a:extLst>
                <a:ext uri="{FF2B5EF4-FFF2-40B4-BE49-F238E27FC236}">
                  <a16:creationId xmlns:a16="http://schemas.microsoft.com/office/drawing/2014/main" id="{00000000-0008-0000-0000-000013000000}"/>
                </a:ext>
              </a:extLst>
            </xdr:cNvPr>
            <xdr:cNvSpPr/>
          </xdr:nvSpPr>
          <xdr:spPr>
            <a:xfrm>
              <a:off x="2255099" y="32942034"/>
              <a:ext cx="2322258" cy="3892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rtl="0">
                <a:defRPr sz="1000"/>
              </a:pPr>
              <a:r>
                <a:rPr lang="ja-JP" altLang="en-US" sz="1100" b="0" i="0" u="none" strike="noStrike" baseline="0">
                  <a:solidFill>
                    <a:sysClr val="windowText" lastClr="000000"/>
                  </a:solidFill>
                  <a:latin typeface="ＭＳ Ｐゴシック"/>
                  <a:ea typeface="ＭＳ Ｐゴシック"/>
                </a:rPr>
                <a:t>複合機保守・賃貸借等</a:t>
              </a:r>
            </a:p>
          </xdr:txBody>
        </xdr:sp>
        <xdr:sp macro="" textlink="">
          <xdr:nvSpPr>
            <xdr:cNvPr id="20" name="Text Box 8">
              <a:extLst>
                <a:ext uri="{FF2B5EF4-FFF2-40B4-BE49-F238E27FC236}">
                  <a16:creationId xmlns:a16="http://schemas.microsoft.com/office/drawing/2014/main" id="{00000000-0008-0000-0000-000014000000}"/>
                </a:ext>
              </a:extLst>
            </xdr:cNvPr>
            <xdr:cNvSpPr txBox="1">
              <a:spLocks noChangeArrowheads="1"/>
            </xdr:cNvSpPr>
          </xdr:nvSpPr>
          <xdr:spPr bwMode="auto">
            <a:xfrm>
              <a:off x="2847808" y="31585202"/>
              <a:ext cx="1660561" cy="213335"/>
            </a:xfrm>
            <a:prstGeom prst="rect">
              <a:avLst/>
            </a:prstGeom>
            <a:noFill/>
            <a:ln w="9525">
              <a:noFill/>
              <a:miter lim="800000"/>
              <a:headEnd/>
              <a:tailEnd/>
            </a:ln>
          </xdr:spPr>
          <xdr:txBody>
            <a:bodyPr wrap="none" lIns="18288" tIns="18288" rIns="0" bIns="0" anchor="t" upright="1">
              <a:noAutofit/>
            </a:bodyPr>
            <a:lstStyle/>
            <a:p>
              <a:pPr algn="l"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随意契約（その他）等 </a:t>
              </a:r>
              <a:r>
                <a:rPr lang="en-US" altLang="ja-JP" sz="1100" b="0" i="0" u="none" strike="noStrike" baseline="0">
                  <a:solidFill>
                    <a:sysClr val="windowText" lastClr="000000"/>
                  </a:solidFill>
                  <a:latin typeface="ＭＳ Ｐゴシック"/>
                  <a:ea typeface="ＭＳ Ｐゴシック"/>
                </a:rPr>
                <a:t>】</a:t>
              </a:r>
            </a:p>
          </xdr:txBody>
        </xdr:sp>
      </xdr:grpSp>
      <xdr:grpSp>
        <xdr:nvGrpSpPr>
          <xdr:cNvPr id="8" name="グループ化 15">
            <a:extLst>
              <a:ext uri="{FF2B5EF4-FFF2-40B4-BE49-F238E27FC236}">
                <a16:creationId xmlns:a16="http://schemas.microsoft.com/office/drawing/2014/main" id="{00000000-0008-0000-0000-000008000000}"/>
              </a:ext>
            </a:extLst>
          </xdr:cNvPr>
          <xdr:cNvGrpSpPr>
            <a:grpSpLocks/>
          </xdr:cNvGrpSpPr>
        </xdr:nvGrpSpPr>
        <xdr:grpSpPr bwMode="auto">
          <a:xfrm>
            <a:off x="4973709" y="30572076"/>
            <a:ext cx="2691487" cy="2700279"/>
            <a:chOff x="2049537" y="30635575"/>
            <a:chExt cx="2688309" cy="2695734"/>
          </a:xfrm>
        </xdr:grpSpPr>
        <xdr:sp macro="" textlink="">
          <xdr:nvSpPr>
            <xdr:cNvPr id="14" name="Line 2">
              <a:extLst>
                <a:ext uri="{FF2B5EF4-FFF2-40B4-BE49-F238E27FC236}">
                  <a16:creationId xmlns:a16="http://schemas.microsoft.com/office/drawing/2014/main" id="{00000000-0008-0000-0000-00000E000000}"/>
                </a:ext>
              </a:extLst>
            </xdr:cNvPr>
            <xdr:cNvSpPr>
              <a:spLocks noChangeShapeType="1"/>
            </xdr:cNvSpPr>
          </xdr:nvSpPr>
          <xdr:spPr bwMode="auto">
            <a:xfrm>
              <a:off x="3394075" y="30635575"/>
              <a:ext cx="0" cy="8763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5" name="Rectangle 4">
              <a:extLst>
                <a:ext uri="{FF2B5EF4-FFF2-40B4-BE49-F238E27FC236}">
                  <a16:creationId xmlns:a16="http://schemas.microsoft.com/office/drawing/2014/main" id="{00000000-0008-0000-0000-00000F000000}"/>
                </a:ext>
              </a:extLst>
            </xdr:cNvPr>
            <xdr:cNvSpPr>
              <a:spLocks noChangeArrowheads="1"/>
            </xdr:cNvSpPr>
          </xdr:nvSpPr>
          <xdr:spPr bwMode="auto">
            <a:xfrm>
              <a:off x="2049537" y="31813137"/>
              <a:ext cx="2688309" cy="1051042"/>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ctr" rtl="0">
                <a:defRPr sz="1000"/>
              </a:pPr>
              <a:endParaRPr lang="en-US" altLang="ja-JP" sz="1100" b="0" i="0" u="none" strike="noStrike" baseline="0">
                <a:solidFill>
                  <a:sysClr val="windowText" lastClr="000000"/>
                </a:solidFill>
                <a:latin typeface="ＭＳ Ｐゴシック"/>
                <a:ea typeface="ＭＳ Ｐゴシック"/>
              </a:endParaRPr>
            </a:p>
            <a:p>
              <a:pPr algn="ctr" rtl="0">
                <a:defRPr sz="1000"/>
              </a:pPr>
              <a:r>
                <a:rPr lang="ja-JP" altLang="en-US" sz="1100" b="0" i="0" u="none" strike="noStrike" baseline="0">
                  <a:solidFill>
                    <a:sysClr val="windowText" lastClr="000000"/>
                  </a:solidFill>
                  <a:latin typeface="ＭＳ Ｐゴシック"/>
                  <a:ea typeface="ＭＳ Ｐゴシック"/>
                </a:rPr>
                <a:t>Ｂ．非常勤職員</a:t>
              </a: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24</a:t>
              </a:r>
              <a:r>
                <a:rPr lang="ja-JP" altLang="en-US" sz="1100" b="0" i="0" u="none" strike="noStrike" baseline="0">
                  <a:solidFill>
                    <a:sysClr val="windowText" lastClr="000000"/>
                  </a:solidFill>
                  <a:latin typeface="ＭＳ Ｐゴシック"/>
                  <a:ea typeface="ＭＳ Ｐゴシック"/>
                </a:rPr>
                <a:t>百万円</a:t>
              </a:r>
            </a:p>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　　　　　　　</a:t>
              </a:r>
            </a:p>
          </xdr:txBody>
        </xdr:sp>
        <xdr:sp macro="" textlink="">
          <xdr:nvSpPr>
            <xdr:cNvPr id="16" name="大かっこ 15">
              <a:extLst>
                <a:ext uri="{FF2B5EF4-FFF2-40B4-BE49-F238E27FC236}">
                  <a16:creationId xmlns:a16="http://schemas.microsoft.com/office/drawing/2014/main" id="{00000000-0008-0000-0000-000010000000}"/>
                </a:ext>
              </a:extLst>
            </xdr:cNvPr>
            <xdr:cNvSpPr/>
          </xdr:nvSpPr>
          <xdr:spPr>
            <a:xfrm>
              <a:off x="2263049" y="32942034"/>
              <a:ext cx="2319516" cy="3892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rtl="0">
                <a:defRPr sz="1000"/>
              </a:pPr>
              <a:r>
                <a:rPr lang="ja-JP" altLang="en-US" sz="1100" b="0" i="0" u="none" strike="noStrike" baseline="0">
                  <a:solidFill>
                    <a:sysClr val="windowText" lastClr="000000"/>
                  </a:solidFill>
                  <a:latin typeface="ＭＳ Ｐゴシック"/>
                  <a:ea typeface="ＭＳ Ｐゴシック"/>
                </a:rPr>
                <a:t>人件費</a:t>
              </a:r>
            </a:p>
          </xdr:txBody>
        </xdr:sp>
      </xdr:grpSp>
      <xdr:grpSp>
        <xdr:nvGrpSpPr>
          <xdr:cNvPr id="9" name="グループ化 20">
            <a:extLst>
              <a:ext uri="{FF2B5EF4-FFF2-40B4-BE49-F238E27FC236}">
                <a16:creationId xmlns:a16="http://schemas.microsoft.com/office/drawing/2014/main" id="{00000000-0008-0000-0000-000009000000}"/>
              </a:ext>
            </a:extLst>
          </xdr:cNvPr>
          <xdr:cNvGrpSpPr>
            <a:grpSpLocks/>
          </xdr:cNvGrpSpPr>
        </xdr:nvGrpSpPr>
        <xdr:grpSpPr bwMode="auto">
          <a:xfrm>
            <a:off x="6788107" y="29938442"/>
            <a:ext cx="2771820" cy="5337181"/>
            <a:chOff x="6787565" y="29997295"/>
            <a:chExt cx="2775535" cy="5345420"/>
          </a:xfrm>
        </xdr:grpSpPr>
        <xdr:sp macro="" textlink="">
          <xdr:nvSpPr>
            <xdr:cNvPr id="10" name="Rectangle 12">
              <a:extLst>
                <a:ext uri="{FF2B5EF4-FFF2-40B4-BE49-F238E27FC236}">
                  <a16:creationId xmlns:a16="http://schemas.microsoft.com/office/drawing/2014/main" id="{00000000-0008-0000-0000-00000A000000}"/>
                </a:ext>
              </a:extLst>
            </xdr:cNvPr>
            <xdr:cNvSpPr>
              <a:spLocks noChangeArrowheads="1"/>
            </xdr:cNvSpPr>
          </xdr:nvSpPr>
          <xdr:spPr bwMode="auto">
            <a:xfrm>
              <a:off x="7451780" y="33883099"/>
              <a:ext cx="1858351" cy="70296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ctr" rtl="0">
                <a:defRPr sz="1000"/>
              </a:pPr>
              <a:endParaRPr lang="ja-JP" altLang="en-US" sz="1100" b="0" i="0" u="none" strike="noStrike" baseline="0">
                <a:solidFill>
                  <a:sysClr val="windowText" lastClr="000000"/>
                </a:solidFill>
                <a:latin typeface="ＭＳ Ｐゴシック"/>
                <a:ea typeface="ＭＳ Ｐゴシック"/>
              </a:endParaRPr>
            </a:p>
            <a:p>
              <a:pPr algn="ctr" rtl="0">
                <a:defRPr sz="1000"/>
              </a:pPr>
              <a:r>
                <a:rPr lang="en-US" altLang="ja-JP" sz="1100" b="0" i="0" u="none" strike="noStrike" baseline="0">
                  <a:solidFill>
                    <a:sysClr val="windowText" lastClr="000000"/>
                  </a:solidFill>
                  <a:latin typeface="ＭＳ Ｐゴシック"/>
                  <a:ea typeface="ＭＳ Ｐゴシック"/>
                </a:rPr>
                <a:t>C.</a:t>
              </a:r>
              <a:r>
                <a:rPr lang="ja-JP" altLang="en-US" sz="1100" b="0" i="0" u="none" strike="noStrike" baseline="0">
                  <a:solidFill>
                    <a:sysClr val="windowText" lastClr="000000"/>
                  </a:solidFill>
                  <a:latin typeface="ＭＳ Ｐゴシック"/>
                  <a:ea typeface="ＭＳ Ｐゴシック"/>
                </a:rPr>
                <a:t>事務費</a:t>
              </a:r>
            </a:p>
            <a:p>
              <a:pPr algn="ctr" rtl="0">
                <a:lnSpc>
                  <a:spcPts val="1100"/>
                </a:lnSpc>
                <a:defRPr sz="1000"/>
              </a:pPr>
              <a:r>
                <a:rPr lang="en-US" altLang="ja-JP" sz="1100" b="0" i="0" u="none" strike="noStrike" baseline="0">
                  <a:solidFill>
                    <a:sysClr val="windowText" lastClr="000000"/>
                  </a:solidFill>
                  <a:latin typeface="ＭＳ Ｐゴシック"/>
                  <a:ea typeface="ＭＳ Ｐゴシック"/>
                </a:rPr>
                <a:t>18</a:t>
              </a:r>
              <a:r>
                <a:rPr lang="ja-JP" altLang="en-US" sz="1100" b="0" i="0" u="none" strike="noStrike" baseline="0">
                  <a:solidFill>
                    <a:sysClr val="windowText" lastClr="000000"/>
                  </a:solidFill>
                  <a:latin typeface="ＭＳ Ｐゴシック"/>
                  <a:ea typeface="ＭＳ Ｐゴシック"/>
                </a:rPr>
                <a:t>百万円</a:t>
              </a:r>
            </a:p>
          </xdr:txBody>
        </xdr:sp>
        <xdr:cxnSp macro="">
          <xdr:nvCxnSpPr>
            <xdr:cNvPr id="11" name="図形 7">
              <a:extLst>
                <a:ext uri="{FF2B5EF4-FFF2-40B4-BE49-F238E27FC236}">
                  <a16:creationId xmlns:a16="http://schemas.microsoft.com/office/drawing/2014/main" id="{00000000-0008-0000-0000-00000B000000}"/>
                </a:ext>
              </a:extLst>
            </xdr:cNvPr>
            <xdr:cNvCxnSpPr>
              <a:stCxn id="10" idx="3"/>
            </xdr:cNvCxnSpPr>
          </xdr:nvCxnSpPr>
          <xdr:spPr>
            <a:xfrm>
              <a:off x="7802045" y="29997295"/>
              <a:ext cx="564316" cy="3505035"/>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2" name="Text Box 8">
              <a:extLst>
                <a:ext uri="{FF2B5EF4-FFF2-40B4-BE49-F238E27FC236}">
                  <a16:creationId xmlns:a16="http://schemas.microsoft.com/office/drawing/2014/main" id="{00000000-0008-0000-0000-00000C000000}"/>
                </a:ext>
              </a:extLst>
            </xdr:cNvPr>
            <xdr:cNvSpPr txBox="1">
              <a:spLocks noChangeArrowheads="1"/>
            </xdr:cNvSpPr>
          </xdr:nvSpPr>
          <xdr:spPr bwMode="auto">
            <a:xfrm>
              <a:off x="7174104" y="33560909"/>
              <a:ext cx="2255560" cy="292900"/>
            </a:xfrm>
            <a:prstGeom prst="rect">
              <a:avLst/>
            </a:prstGeom>
            <a:noFill/>
            <a:ln w="9525">
              <a:noFill/>
              <a:miter lim="800000"/>
              <a:headEnd/>
              <a:tailEnd/>
            </a:ln>
          </xdr:spPr>
          <xdr:txBody>
            <a:bodyPr wrap="none" lIns="18288" tIns="18288" rIns="0" bIns="0" anchor="t" upright="1">
              <a:noAutofit/>
            </a:bodyPr>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一般競争契約（最低価格）等</a:t>
              </a:r>
              <a:r>
                <a:rPr lang="en-US" altLang="ja-JP" sz="1100" b="0" i="0" u="none" strike="noStrike" baseline="0">
                  <a:solidFill>
                    <a:sysClr val="windowText" lastClr="000000"/>
                  </a:solidFill>
                  <a:latin typeface="ＭＳ Ｐゴシック"/>
                  <a:ea typeface="ＭＳ Ｐゴシック"/>
                </a:rPr>
                <a:t>】</a:t>
              </a:r>
            </a:p>
          </xdr:txBody>
        </xdr:sp>
        <xdr:sp macro="" textlink="">
          <xdr:nvSpPr>
            <xdr:cNvPr id="13" name="大かっこ 12">
              <a:extLst>
                <a:ext uri="{FF2B5EF4-FFF2-40B4-BE49-F238E27FC236}">
                  <a16:creationId xmlns:a16="http://schemas.microsoft.com/office/drawing/2014/main" id="{00000000-0008-0000-0000-00000D000000}"/>
                </a:ext>
              </a:extLst>
            </xdr:cNvPr>
            <xdr:cNvSpPr/>
          </xdr:nvSpPr>
          <xdr:spPr bwMode="auto">
            <a:xfrm>
              <a:off x="6787565" y="34683692"/>
              <a:ext cx="2775535" cy="65902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rtl="0">
                <a:defRPr sz="1000"/>
              </a:pPr>
              <a:r>
                <a:rPr lang="ja-JP" altLang="en-US" sz="1100" b="0" i="0" u="none" strike="noStrike" baseline="0">
                  <a:solidFill>
                    <a:sysClr val="windowText" lastClr="000000"/>
                  </a:solidFill>
                  <a:latin typeface="ＭＳ Ｐゴシック"/>
                  <a:ea typeface="ＭＳ Ｐゴシック"/>
                </a:rPr>
                <a:t>物品購入・雑役務・</a:t>
              </a:r>
              <a:endParaRPr lang="en-US" altLang="ja-JP" sz="1100" b="0" i="0" u="none" strike="noStrike" baseline="0">
                <a:solidFill>
                  <a:sysClr val="windowText" lastClr="000000"/>
                </a:solidFill>
                <a:latin typeface="ＭＳ Ｐゴシック"/>
                <a:ea typeface="ＭＳ Ｐゴシック"/>
              </a:endParaRPr>
            </a:p>
            <a:p>
              <a:pPr algn="ctr" rtl="0">
                <a:defRPr sz="1000"/>
              </a:pPr>
              <a:r>
                <a:rPr lang="ja-JP" altLang="en-US" sz="1100" b="0" i="0" u="none" strike="noStrike" baseline="0">
                  <a:solidFill>
                    <a:sysClr val="windowText" lastClr="000000"/>
                  </a:solidFill>
                  <a:latin typeface="ＭＳ Ｐゴシック"/>
                  <a:ea typeface="ＭＳ Ｐゴシック"/>
                </a:rPr>
                <a:t>印刷製本・通信運搬等</a:t>
              </a: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906" zoomScale="75" zoomScaleNormal="75" zoomScaleSheetLayoutView="75"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7" t="s">
        <v>0</v>
      </c>
      <c r="AK2" s="967"/>
      <c r="AL2" s="967"/>
      <c r="AM2" s="967"/>
      <c r="AN2" s="967"/>
      <c r="AO2" s="968"/>
      <c r="AP2" s="968"/>
      <c r="AQ2" s="968"/>
      <c r="AR2" s="78" t="str">
        <f>IF(OR(AO2="　", AO2=""), "", "-")</f>
        <v/>
      </c>
      <c r="AS2" s="969">
        <v>877</v>
      </c>
      <c r="AT2" s="969"/>
      <c r="AU2" s="969"/>
      <c r="AV2" s="51" t="str">
        <f>IF(AW2="", "", "-")</f>
        <v/>
      </c>
      <c r="AW2" s="914"/>
      <c r="AX2" s="914"/>
    </row>
    <row r="3" spans="1:50" ht="21" customHeight="1" thickBot="1" x14ac:dyDescent="0.2">
      <c r="A3" s="870" t="s">
        <v>429</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598</v>
      </c>
      <c r="AK3" s="872"/>
      <c r="AL3" s="872"/>
      <c r="AM3" s="872"/>
      <c r="AN3" s="872"/>
      <c r="AO3" s="872"/>
      <c r="AP3" s="872"/>
      <c r="AQ3" s="872"/>
      <c r="AR3" s="872"/>
      <c r="AS3" s="872"/>
      <c r="AT3" s="872"/>
      <c r="AU3" s="872"/>
      <c r="AV3" s="872"/>
      <c r="AW3" s="872"/>
      <c r="AX3" s="24" t="s">
        <v>65</v>
      </c>
    </row>
    <row r="4" spans="1:50" ht="24.75" customHeight="1" x14ac:dyDescent="0.15">
      <c r="A4" s="707" t="s">
        <v>25</v>
      </c>
      <c r="B4" s="708"/>
      <c r="C4" s="708"/>
      <c r="D4" s="708"/>
      <c r="E4" s="708"/>
      <c r="F4" s="708"/>
      <c r="G4" s="685" t="s">
        <v>561</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562</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2" t="s">
        <v>513</v>
      </c>
      <c r="H5" s="843"/>
      <c r="I5" s="843"/>
      <c r="J5" s="843"/>
      <c r="K5" s="843"/>
      <c r="L5" s="843"/>
      <c r="M5" s="844" t="s">
        <v>66</v>
      </c>
      <c r="N5" s="845"/>
      <c r="O5" s="845"/>
      <c r="P5" s="845"/>
      <c r="Q5" s="845"/>
      <c r="R5" s="846"/>
      <c r="S5" s="847" t="s">
        <v>70</v>
      </c>
      <c r="T5" s="843"/>
      <c r="U5" s="843"/>
      <c r="V5" s="843"/>
      <c r="W5" s="843"/>
      <c r="X5" s="848"/>
      <c r="Y5" s="701" t="s">
        <v>3</v>
      </c>
      <c r="Z5" s="549"/>
      <c r="AA5" s="549"/>
      <c r="AB5" s="549"/>
      <c r="AC5" s="549"/>
      <c r="AD5" s="550"/>
      <c r="AE5" s="702" t="s">
        <v>563</v>
      </c>
      <c r="AF5" s="702"/>
      <c r="AG5" s="702"/>
      <c r="AH5" s="702"/>
      <c r="AI5" s="702"/>
      <c r="AJ5" s="702"/>
      <c r="AK5" s="702"/>
      <c r="AL5" s="702"/>
      <c r="AM5" s="702"/>
      <c r="AN5" s="702"/>
      <c r="AO5" s="702"/>
      <c r="AP5" s="703"/>
      <c r="AQ5" s="704" t="s">
        <v>564</v>
      </c>
      <c r="AR5" s="705"/>
      <c r="AS5" s="705"/>
      <c r="AT5" s="705"/>
      <c r="AU5" s="705"/>
      <c r="AV5" s="705"/>
      <c r="AW5" s="705"/>
      <c r="AX5" s="706"/>
    </row>
    <row r="6" spans="1:50" ht="39" customHeight="1" x14ac:dyDescent="0.15">
      <c r="A6" s="709" t="s">
        <v>4</v>
      </c>
      <c r="B6" s="710"/>
      <c r="C6" s="710"/>
      <c r="D6" s="710"/>
      <c r="E6" s="710"/>
      <c r="F6" s="710"/>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49.5" customHeight="1" x14ac:dyDescent="0.15">
      <c r="A7" s="501" t="s">
        <v>22</v>
      </c>
      <c r="B7" s="502"/>
      <c r="C7" s="502"/>
      <c r="D7" s="502"/>
      <c r="E7" s="502"/>
      <c r="F7" s="503"/>
      <c r="G7" s="504" t="s">
        <v>567</v>
      </c>
      <c r="H7" s="505"/>
      <c r="I7" s="505"/>
      <c r="J7" s="505"/>
      <c r="K7" s="505"/>
      <c r="L7" s="505"/>
      <c r="M7" s="505"/>
      <c r="N7" s="505"/>
      <c r="O7" s="505"/>
      <c r="P7" s="505"/>
      <c r="Q7" s="505"/>
      <c r="R7" s="505"/>
      <c r="S7" s="505"/>
      <c r="T7" s="505"/>
      <c r="U7" s="505"/>
      <c r="V7" s="505"/>
      <c r="W7" s="505"/>
      <c r="X7" s="506"/>
      <c r="Y7" s="925" t="s">
        <v>393</v>
      </c>
      <c r="Z7" s="449"/>
      <c r="AA7" s="449"/>
      <c r="AB7" s="449"/>
      <c r="AC7" s="449"/>
      <c r="AD7" s="926"/>
      <c r="AE7" s="915" t="s">
        <v>567</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501" t="s">
        <v>259</v>
      </c>
      <c r="B8" s="502"/>
      <c r="C8" s="502"/>
      <c r="D8" s="502"/>
      <c r="E8" s="502"/>
      <c r="F8" s="503"/>
      <c r="G8" s="936" t="str">
        <f>入力規則等!A27</f>
        <v>医療分野の研究開発関連、科学技術・イノベーション</v>
      </c>
      <c r="H8" s="723"/>
      <c r="I8" s="723"/>
      <c r="J8" s="723"/>
      <c r="K8" s="723"/>
      <c r="L8" s="723"/>
      <c r="M8" s="723"/>
      <c r="N8" s="723"/>
      <c r="O8" s="723"/>
      <c r="P8" s="723"/>
      <c r="Q8" s="723"/>
      <c r="R8" s="723"/>
      <c r="S8" s="723"/>
      <c r="T8" s="723"/>
      <c r="U8" s="723"/>
      <c r="V8" s="723"/>
      <c r="W8" s="723"/>
      <c r="X8" s="937"/>
      <c r="Y8" s="849" t="s">
        <v>260</v>
      </c>
      <c r="Z8" s="850"/>
      <c r="AA8" s="850"/>
      <c r="AB8" s="850"/>
      <c r="AC8" s="850"/>
      <c r="AD8" s="851"/>
      <c r="AE8" s="722" t="str">
        <f>入力規則等!K13</f>
        <v>文教及び科学振興</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2" t="s">
        <v>23</v>
      </c>
      <c r="B9" s="853"/>
      <c r="C9" s="853"/>
      <c r="D9" s="853"/>
      <c r="E9" s="853"/>
      <c r="F9" s="853"/>
      <c r="G9" s="854" t="s">
        <v>568</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15">
      <c r="A10" s="663" t="s">
        <v>30</v>
      </c>
      <c r="B10" s="664"/>
      <c r="C10" s="664"/>
      <c r="D10" s="664"/>
      <c r="E10" s="664"/>
      <c r="F10" s="664"/>
      <c r="G10" s="757" t="s">
        <v>569</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3" t="s">
        <v>5</v>
      </c>
      <c r="B11" s="664"/>
      <c r="C11" s="664"/>
      <c r="D11" s="664"/>
      <c r="E11" s="664"/>
      <c r="F11" s="665"/>
      <c r="G11" s="698" t="str">
        <f>入力規則等!P10</f>
        <v>直接実施</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79" t="s">
        <v>24</v>
      </c>
      <c r="B12" s="980"/>
      <c r="C12" s="980"/>
      <c r="D12" s="980"/>
      <c r="E12" s="980"/>
      <c r="F12" s="981"/>
      <c r="G12" s="763"/>
      <c r="H12" s="764"/>
      <c r="I12" s="764"/>
      <c r="J12" s="764"/>
      <c r="K12" s="764"/>
      <c r="L12" s="764"/>
      <c r="M12" s="764"/>
      <c r="N12" s="764"/>
      <c r="O12" s="764"/>
      <c r="P12" s="421" t="s">
        <v>396</v>
      </c>
      <c r="Q12" s="422"/>
      <c r="R12" s="422"/>
      <c r="S12" s="422"/>
      <c r="T12" s="422"/>
      <c r="U12" s="422"/>
      <c r="V12" s="423"/>
      <c r="W12" s="421" t="s">
        <v>416</v>
      </c>
      <c r="X12" s="422"/>
      <c r="Y12" s="422"/>
      <c r="Z12" s="422"/>
      <c r="AA12" s="422"/>
      <c r="AB12" s="422"/>
      <c r="AC12" s="423"/>
      <c r="AD12" s="421" t="s">
        <v>423</v>
      </c>
      <c r="AE12" s="422"/>
      <c r="AF12" s="422"/>
      <c r="AG12" s="422"/>
      <c r="AH12" s="422"/>
      <c r="AI12" s="422"/>
      <c r="AJ12" s="423"/>
      <c r="AK12" s="421" t="s">
        <v>430</v>
      </c>
      <c r="AL12" s="422"/>
      <c r="AM12" s="422"/>
      <c r="AN12" s="422"/>
      <c r="AO12" s="422"/>
      <c r="AP12" s="422"/>
      <c r="AQ12" s="423"/>
      <c r="AR12" s="421" t="s">
        <v>431</v>
      </c>
      <c r="AS12" s="422"/>
      <c r="AT12" s="422"/>
      <c r="AU12" s="422"/>
      <c r="AV12" s="422"/>
      <c r="AW12" s="422"/>
      <c r="AX12" s="725"/>
    </row>
    <row r="13" spans="1:50" ht="21" customHeight="1" x14ac:dyDescent="0.15">
      <c r="A13" s="617"/>
      <c r="B13" s="618"/>
      <c r="C13" s="618"/>
      <c r="D13" s="618"/>
      <c r="E13" s="618"/>
      <c r="F13" s="619"/>
      <c r="G13" s="726" t="s">
        <v>6</v>
      </c>
      <c r="H13" s="727"/>
      <c r="I13" s="767" t="s">
        <v>7</v>
      </c>
      <c r="J13" s="768"/>
      <c r="K13" s="768"/>
      <c r="L13" s="768"/>
      <c r="M13" s="768"/>
      <c r="N13" s="768"/>
      <c r="O13" s="769"/>
      <c r="P13" s="660">
        <v>50</v>
      </c>
      <c r="Q13" s="661"/>
      <c r="R13" s="661"/>
      <c r="S13" s="661"/>
      <c r="T13" s="661"/>
      <c r="U13" s="661"/>
      <c r="V13" s="662"/>
      <c r="W13" s="660">
        <v>53</v>
      </c>
      <c r="X13" s="661"/>
      <c r="Y13" s="661"/>
      <c r="Z13" s="661"/>
      <c r="AA13" s="661"/>
      <c r="AB13" s="661"/>
      <c r="AC13" s="662"/>
      <c r="AD13" s="660">
        <v>52</v>
      </c>
      <c r="AE13" s="661"/>
      <c r="AF13" s="661"/>
      <c r="AG13" s="661"/>
      <c r="AH13" s="661"/>
      <c r="AI13" s="661"/>
      <c r="AJ13" s="662"/>
      <c r="AK13" s="660">
        <v>51</v>
      </c>
      <c r="AL13" s="661"/>
      <c r="AM13" s="661"/>
      <c r="AN13" s="661"/>
      <c r="AO13" s="661"/>
      <c r="AP13" s="661"/>
      <c r="AQ13" s="662"/>
      <c r="AR13" s="922">
        <v>51</v>
      </c>
      <c r="AS13" s="923"/>
      <c r="AT13" s="923"/>
      <c r="AU13" s="923"/>
      <c r="AV13" s="923"/>
      <c r="AW13" s="923"/>
      <c r="AX13" s="924"/>
    </row>
    <row r="14" spans="1:50" ht="21" customHeight="1" x14ac:dyDescent="0.15">
      <c r="A14" s="617"/>
      <c r="B14" s="618"/>
      <c r="C14" s="618"/>
      <c r="D14" s="618"/>
      <c r="E14" s="618"/>
      <c r="F14" s="619"/>
      <c r="G14" s="728"/>
      <c r="H14" s="729"/>
      <c r="I14" s="714" t="s">
        <v>8</v>
      </c>
      <c r="J14" s="765"/>
      <c r="K14" s="765"/>
      <c r="L14" s="765"/>
      <c r="M14" s="765"/>
      <c r="N14" s="765"/>
      <c r="O14" s="766"/>
      <c r="P14" s="660" t="s">
        <v>566</v>
      </c>
      <c r="Q14" s="661"/>
      <c r="R14" s="661"/>
      <c r="S14" s="661"/>
      <c r="T14" s="661"/>
      <c r="U14" s="661"/>
      <c r="V14" s="662"/>
      <c r="W14" s="660" t="s">
        <v>566</v>
      </c>
      <c r="X14" s="661"/>
      <c r="Y14" s="661"/>
      <c r="Z14" s="661"/>
      <c r="AA14" s="661"/>
      <c r="AB14" s="661"/>
      <c r="AC14" s="662"/>
      <c r="AD14" s="660" t="s">
        <v>566</v>
      </c>
      <c r="AE14" s="661"/>
      <c r="AF14" s="661"/>
      <c r="AG14" s="661"/>
      <c r="AH14" s="661"/>
      <c r="AI14" s="661"/>
      <c r="AJ14" s="662"/>
      <c r="AK14" s="660" t="s">
        <v>567</v>
      </c>
      <c r="AL14" s="661"/>
      <c r="AM14" s="661"/>
      <c r="AN14" s="661"/>
      <c r="AO14" s="661"/>
      <c r="AP14" s="661"/>
      <c r="AQ14" s="662"/>
      <c r="AR14" s="791"/>
      <c r="AS14" s="791"/>
      <c r="AT14" s="791"/>
      <c r="AU14" s="791"/>
      <c r="AV14" s="791"/>
      <c r="AW14" s="791"/>
      <c r="AX14" s="792"/>
    </row>
    <row r="15" spans="1:50" ht="21" customHeight="1" x14ac:dyDescent="0.15">
      <c r="A15" s="617"/>
      <c r="B15" s="618"/>
      <c r="C15" s="618"/>
      <c r="D15" s="618"/>
      <c r="E15" s="618"/>
      <c r="F15" s="619"/>
      <c r="G15" s="728"/>
      <c r="H15" s="729"/>
      <c r="I15" s="714" t="s">
        <v>51</v>
      </c>
      <c r="J15" s="715"/>
      <c r="K15" s="715"/>
      <c r="L15" s="715"/>
      <c r="M15" s="715"/>
      <c r="N15" s="715"/>
      <c r="O15" s="716"/>
      <c r="P15" s="660" t="s">
        <v>566</v>
      </c>
      <c r="Q15" s="661"/>
      <c r="R15" s="661"/>
      <c r="S15" s="661"/>
      <c r="T15" s="661"/>
      <c r="U15" s="661"/>
      <c r="V15" s="662"/>
      <c r="W15" s="660" t="s">
        <v>566</v>
      </c>
      <c r="X15" s="661"/>
      <c r="Y15" s="661"/>
      <c r="Z15" s="661"/>
      <c r="AA15" s="661"/>
      <c r="AB15" s="661"/>
      <c r="AC15" s="662"/>
      <c r="AD15" s="660" t="s">
        <v>566</v>
      </c>
      <c r="AE15" s="661"/>
      <c r="AF15" s="661"/>
      <c r="AG15" s="661"/>
      <c r="AH15" s="661"/>
      <c r="AI15" s="661"/>
      <c r="AJ15" s="662"/>
      <c r="AK15" s="660" t="s">
        <v>567</v>
      </c>
      <c r="AL15" s="661"/>
      <c r="AM15" s="661"/>
      <c r="AN15" s="661"/>
      <c r="AO15" s="661"/>
      <c r="AP15" s="661"/>
      <c r="AQ15" s="662"/>
      <c r="AR15" s="660" t="s">
        <v>412</v>
      </c>
      <c r="AS15" s="661"/>
      <c r="AT15" s="661"/>
      <c r="AU15" s="661"/>
      <c r="AV15" s="661"/>
      <c r="AW15" s="661"/>
      <c r="AX15" s="809"/>
    </row>
    <row r="16" spans="1:50" ht="21" customHeight="1" x14ac:dyDescent="0.15">
      <c r="A16" s="617"/>
      <c r="B16" s="618"/>
      <c r="C16" s="618"/>
      <c r="D16" s="618"/>
      <c r="E16" s="618"/>
      <c r="F16" s="619"/>
      <c r="G16" s="728"/>
      <c r="H16" s="729"/>
      <c r="I16" s="714" t="s">
        <v>52</v>
      </c>
      <c r="J16" s="715"/>
      <c r="K16" s="715"/>
      <c r="L16" s="715"/>
      <c r="M16" s="715"/>
      <c r="N16" s="715"/>
      <c r="O16" s="716"/>
      <c r="P16" s="660" t="s">
        <v>566</v>
      </c>
      <c r="Q16" s="661"/>
      <c r="R16" s="661"/>
      <c r="S16" s="661"/>
      <c r="T16" s="661"/>
      <c r="U16" s="661"/>
      <c r="V16" s="662"/>
      <c r="W16" s="660" t="s">
        <v>566</v>
      </c>
      <c r="X16" s="661"/>
      <c r="Y16" s="661"/>
      <c r="Z16" s="661"/>
      <c r="AA16" s="661"/>
      <c r="AB16" s="661"/>
      <c r="AC16" s="662"/>
      <c r="AD16" s="660" t="s">
        <v>566</v>
      </c>
      <c r="AE16" s="661"/>
      <c r="AF16" s="661"/>
      <c r="AG16" s="661"/>
      <c r="AH16" s="661"/>
      <c r="AI16" s="661"/>
      <c r="AJ16" s="662"/>
      <c r="AK16" s="660" t="s">
        <v>567</v>
      </c>
      <c r="AL16" s="661"/>
      <c r="AM16" s="661"/>
      <c r="AN16" s="661"/>
      <c r="AO16" s="661"/>
      <c r="AP16" s="661"/>
      <c r="AQ16" s="662"/>
      <c r="AR16" s="760"/>
      <c r="AS16" s="761"/>
      <c r="AT16" s="761"/>
      <c r="AU16" s="761"/>
      <c r="AV16" s="761"/>
      <c r="AW16" s="761"/>
      <c r="AX16" s="762"/>
    </row>
    <row r="17" spans="1:50" ht="24.75" customHeight="1" x14ac:dyDescent="0.15">
      <c r="A17" s="617"/>
      <c r="B17" s="618"/>
      <c r="C17" s="618"/>
      <c r="D17" s="618"/>
      <c r="E17" s="618"/>
      <c r="F17" s="619"/>
      <c r="G17" s="728"/>
      <c r="H17" s="729"/>
      <c r="I17" s="714" t="s">
        <v>50</v>
      </c>
      <c r="J17" s="765"/>
      <c r="K17" s="765"/>
      <c r="L17" s="765"/>
      <c r="M17" s="765"/>
      <c r="N17" s="765"/>
      <c r="O17" s="766"/>
      <c r="P17" s="660" t="s">
        <v>566</v>
      </c>
      <c r="Q17" s="661"/>
      <c r="R17" s="661"/>
      <c r="S17" s="661"/>
      <c r="T17" s="661"/>
      <c r="U17" s="661"/>
      <c r="V17" s="662"/>
      <c r="W17" s="660" t="s">
        <v>566</v>
      </c>
      <c r="X17" s="661"/>
      <c r="Y17" s="661"/>
      <c r="Z17" s="661"/>
      <c r="AA17" s="661"/>
      <c r="AB17" s="661"/>
      <c r="AC17" s="662"/>
      <c r="AD17" s="660" t="s">
        <v>566</v>
      </c>
      <c r="AE17" s="661"/>
      <c r="AF17" s="661"/>
      <c r="AG17" s="661"/>
      <c r="AH17" s="661"/>
      <c r="AI17" s="661"/>
      <c r="AJ17" s="662"/>
      <c r="AK17" s="660" t="s">
        <v>567</v>
      </c>
      <c r="AL17" s="661"/>
      <c r="AM17" s="661"/>
      <c r="AN17" s="661"/>
      <c r="AO17" s="661"/>
      <c r="AP17" s="661"/>
      <c r="AQ17" s="662"/>
      <c r="AR17" s="920"/>
      <c r="AS17" s="920"/>
      <c r="AT17" s="920"/>
      <c r="AU17" s="920"/>
      <c r="AV17" s="920"/>
      <c r="AW17" s="920"/>
      <c r="AX17" s="921"/>
    </row>
    <row r="18" spans="1:50" ht="24.75" customHeight="1" x14ac:dyDescent="0.15">
      <c r="A18" s="617"/>
      <c r="B18" s="618"/>
      <c r="C18" s="618"/>
      <c r="D18" s="618"/>
      <c r="E18" s="618"/>
      <c r="F18" s="619"/>
      <c r="G18" s="730"/>
      <c r="H18" s="731"/>
      <c r="I18" s="719" t="s">
        <v>20</v>
      </c>
      <c r="J18" s="720"/>
      <c r="K18" s="720"/>
      <c r="L18" s="720"/>
      <c r="M18" s="720"/>
      <c r="N18" s="720"/>
      <c r="O18" s="721"/>
      <c r="P18" s="881">
        <f>SUM(P13:V17)</f>
        <v>50</v>
      </c>
      <c r="Q18" s="882"/>
      <c r="R18" s="882"/>
      <c r="S18" s="882"/>
      <c r="T18" s="882"/>
      <c r="U18" s="882"/>
      <c r="V18" s="883"/>
      <c r="W18" s="881">
        <f>SUM(W13:AC17)</f>
        <v>53</v>
      </c>
      <c r="X18" s="882"/>
      <c r="Y18" s="882"/>
      <c r="Z18" s="882"/>
      <c r="AA18" s="882"/>
      <c r="AB18" s="882"/>
      <c r="AC18" s="883"/>
      <c r="AD18" s="881">
        <f>SUM(AD13:AJ17)</f>
        <v>52</v>
      </c>
      <c r="AE18" s="882"/>
      <c r="AF18" s="882"/>
      <c r="AG18" s="882"/>
      <c r="AH18" s="882"/>
      <c r="AI18" s="882"/>
      <c r="AJ18" s="883"/>
      <c r="AK18" s="881">
        <f>SUM(AK13:AQ17)</f>
        <v>51</v>
      </c>
      <c r="AL18" s="882"/>
      <c r="AM18" s="882"/>
      <c r="AN18" s="882"/>
      <c r="AO18" s="882"/>
      <c r="AP18" s="882"/>
      <c r="AQ18" s="883"/>
      <c r="AR18" s="881">
        <f>SUM(AR13:AX17)</f>
        <v>51</v>
      </c>
      <c r="AS18" s="882"/>
      <c r="AT18" s="882"/>
      <c r="AU18" s="882"/>
      <c r="AV18" s="882"/>
      <c r="AW18" s="882"/>
      <c r="AX18" s="884"/>
    </row>
    <row r="19" spans="1:50" ht="24.75" customHeight="1" x14ac:dyDescent="0.15">
      <c r="A19" s="617"/>
      <c r="B19" s="618"/>
      <c r="C19" s="618"/>
      <c r="D19" s="618"/>
      <c r="E19" s="618"/>
      <c r="F19" s="619"/>
      <c r="G19" s="879" t="s">
        <v>9</v>
      </c>
      <c r="H19" s="880"/>
      <c r="I19" s="880"/>
      <c r="J19" s="880"/>
      <c r="K19" s="880"/>
      <c r="L19" s="880"/>
      <c r="M19" s="880"/>
      <c r="N19" s="880"/>
      <c r="O19" s="880"/>
      <c r="P19" s="660">
        <v>50</v>
      </c>
      <c r="Q19" s="661"/>
      <c r="R19" s="661"/>
      <c r="S19" s="661"/>
      <c r="T19" s="661"/>
      <c r="U19" s="661"/>
      <c r="V19" s="662"/>
      <c r="W19" s="660">
        <v>53</v>
      </c>
      <c r="X19" s="661"/>
      <c r="Y19" s="661"/>
      <c r="Z19" s="661"/>
      <c r="AA19" s="661"/>
      <c r="AB19" s="661"/>
      <c r="AC19" s="662"/>
      <c r="AD19" s="660">
        <v>52</v>
      </c>
      <c r="AE19" s="661"/>
      <c r="AF19" s="661"/>
      <c r="AG19" s="661"/>
      <c r="AH19" s="661"/>
      <c r="AI19" s="661"/>
      <c r="AJ19" s="662"/>
      <c r="AK19" s="328"/>
      <c r="AL19" s="328"/>
      <c r="AM19" s="328"/>
      <c r="AN19" s="328"/>
      <c r="AO19" s="328"/>
      <c r="AP19" s="328"/>
      <c r="AQ19" s="328"/>
      <c r="AR19" s="328"/>
      <c r="AS19" s="328"/>
      <c r="AT19" s="328"/>
      <c r="AU19" s="328"/>
      <c r="AV19" s="328"/>
      <c r="AW19" s="328"/>
      <c r="AX19" s="330"/>
    </row>
    <row r="20" spans="1:50" ht="24.75" customHeight="1" x14ac:dyDescent="0.15">
      <c r="A20" s="617"/>
      <c r="B20" s="618"/>
      <c r="C20" s="618"/>
      <c r="D20" s="618"/>
      <c r="E20" s="618"/>
      <c r="F20" s="619"/>
      <c r="G20" s="879" t="s">
        <v>10</v>
      </c>
      <c r="H20" s="880"/>
      <c r="I20" s="880"/>
      <c r="J20" s="880"/>
      <c r="K20" s="880"/>
      <c r="L20" s="880"/>
      <c r="M20" s="880"/>
      <c r="N20" s="880"/>
      <c r="O20" s="880"/>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52"/>
      <c r="B21" s="853"/>
      <c r="C21" s="853"/>
      <c r="D21" s="853"/>
      <c r="E21" s="853"/>
      <c r="F21" s="982"/>
      <c r="G21" s="314" t="s">
        <v>357</v>
      </c>
      <c r="H21" s="315"/>
      <c r="I21" s="315"/>
      <c r="J21" s="315"/>
      <c r="K21" s="315"/>
      <c r="L21" s="315"/>
      <c r="M21" s="315"/>
      <c r="N21" s="315"/>
      <c r="O21" s="315"/>
      <c r="P21" s="316">
        <f>IF(P19=0, "-", SUM(P19)/SUM(P13,P14))</f>
        <v>1</v>
      </c>
      <c r="Q21" s="316"/>
      <c r="R21" s="316"/>
      <c r="S21" s="316"/>
      <c r="T21" s="316"/>
      <c r="U21" s="316"/>
      <c r="V21" s="316"/>
      <c r="W21" s="316">
        <f t="shared" ref="W21" si="2">IF(W19=0, "-", SUM(W19)/SUM(W13,W14))</f>
        <v>1</v>
      </c>
      <c r="X21" s="316"/>
      <c r="Y21" s="316"/>
      <c r="Z21" s="316"/>
      <c r="AA21" s="316"/>
      <c r="AB21" s="316"/>
      <c r="AC21" s="316"/>
      <c r="AD21" s="316">
        <f t="shared" ref="AD21" si="3">IF(AD19=0, "-", SUM(AD19)/SUM(AD13,AD14))</f>
        <v>1</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49" t="s">
        <v>432</v>
      </c>
      <c r="B22" s="950"/>
      <c r="C22" s="950"/>
      <c r="D22" s="950"/>
      <c r="E22" s="950"/>
      <c r="F22" s="951"/>
      <c r="G22" s="987" t="s">
        <v>336</v>
      </c>
      <c r="H22" s="220"/>
      <c r="I22" s="220"/>
      <c r="J22" s="220"/>
      <c r="K22" s="220"/>
      <c r="L22" s="220"/>
      <c r="M22" s="220"/>
      <c r="N22" s="220"/>
      <c r="O22" s="221"/>
      <c r="P22" s="938" t="s">
        <v>433</v>
      </c>
      <c r="Q22" s="220"/>
      <c r="R22" s="220"/>
      <c r="S22" s="220"/>
      <c r="T22" s="220"/>
      <c r="U22" s="220"/>
      <c r="V22" s="221"/>
      <c r="W22" s="938" t="s">
        <v>434</v>
      </c>
      <c r="X22" s="220"/>
      <c r="Y22" s="220"/>
      <c r="Z22" s="220"/>
      <c r="AA22" s="220"/>
      <c r="AB22" s="220"/>
      <c r="AC22" s="221"/>
      <c r="AD22" s="938" t="s">
        <v>335</v>
      </c>
      <c r="AE22" s="220"/>
      <c r="AF22" s="220"/>
      <c r="AG22" s="220"/>
      <c r="AH22" s="220"/>
      <c r="AI22" s="220"/>
      <c r="AJ22" s="220"/>
      <c r="AK22" s="220"/>
      <c r="AL22" s="220"/>
      <c r="AM22" s="220"/>
      <c r="AN22" s="220"/>
      <c r="AO22" s="220"/>
      <c r="AP22" s="220"/>
      <c r="AQ22" s="220"/>
      <c r="AR22" s="220"/>
      <c r="AS22" s="220"/>
      <c r="AT22" s="220"/>
      <c r="AU22" s="220"/>
      <c r="AV22" s="220"/>
      <c r="AW22" s="220"/>
      <c r="AX22" s="958"/>
    </row>
    <row r="23" spans="1:50" ht="25.5" customHeight="1" x14ac:dyDescent="0.15">
      <c r="A23" s="952"/>
      <c r="B23" s="953"/>
      <c r="C23" s="953"/>
      <c r="D23" s="953"/>
      <c r="E23" s="953"/>
      <c r="F23" s="954"/>
      <c r="G23" s="988" t="s">
        <v>570</v>
      </c>
      <c r="H23" s="989"/>
      <c r="I23" s="989"/>
      <c r="J23" s="989"/>
      <c r="K23" s="989"/>
      <c r="L23" s="989"/>
      <c r="M23" s="989"/>
      <c r="N23" s="989"/>
      <c r="O23" s="990"/>
      <c r="P23" s="922">
        <v>51</v>
      </c>
      <c r="Q23" s="923"/>
      <c r="R23" s="923"/>
      <c r="S23" s="923"/>
      <c r="T23" s="923"/>
      <c r="U23" s="923"/>
      <c r="V23" s="939"/>
      <c r="W23" s="922">
        <v>51</v>
      </c>
      <c r="X23" s="923"/>
      <c r="Y23" s="923"/>
      <c r="Z23" s="923"/>
      <c r="AA23" s="923"/>
      <c r="AB23" s="923"/>
      <c r="AC23" s="939"/>
      <c r="AD23" s="959"/>
      <c r="AE23" s="960"/>
      <c r="AF23" s="960"/>
      <c r="AG23" s="960"/>
      <c r="AH23" s="960"/>
      <c r="AI23" s="960"/>
      <c r="AJ23" s="960"/>
      <c r="AK23" s="960"/>
      <c r="AL23" s="960"/>
      <c r="AM23" s="960"/>
      <c r="AN23" s="960"/>
      <c r="AO23" s="960"/>
      <c r="AP23" s="960"/>
      <c r="AQ23" s="960"/>
      <c r="AR23" s="960"/>
      <c r="AS23" s="960"/>
      <c r="AT23" s="960"/>
      <c r="AU23" s="960"/>
      <c r="AV23" s="960"/>
      <c r="AW23" s="960"/>
      <c r="AX23" s="961"/>
    </row>
    <row r="24" spans="1:50" ht="25.5" hidden="1" customHeight="1" x14ac:dyDescent="0.15">
      <c r="A24" s="952"/>
      <c r="B24" s="953"/>
      <c r="C24" s="953"/>
      <c r="D24" s="953"/>
      <c r="E24" s="953"/>
      <c r="F24" s="954"/>
      <c r="G24" s="940"/>
      <c r="H24" s="941"/>
      <c r="I24" s="941"/>
      <c r="J24" s="941"/>
      <c r="K24" s="941"/>
      <c r="L24" s="941"/>
      <c r="M24" s="941"/>
      <c r="N24" s="941"/>
      <c r="O24" s="942"/>
      <c r="P24" s="660"/>
      <c r="Q24" s="661"/>
      <c r="R24" s="661"/>
      <c r="S24" s="661"/>
      <c r="T24" s="661"/>
      <c r="U24" s="661"/>
      <c r="V24" s="662"/>
      <c r="W24" s="660"/>
      <c r="X24" s="661"/>
      <c r="Y24" s="661"/>
      <c r="Z24" s="661"/>
      <c r="AA24" s="661"/>
      <c r="AB24" s="661"/>
      <c r="AC24" s="662"/>
      <c r="AD24" s="962"/>
      <c r="AE24" s="963"/>
      <c r="AF24" s="963"/>
      <c r="AG24" s="963"/>
      <c r="AH24" s="963"/>
      <c r="AI24" s="963"/>
      <c r="AJ24" s="963"/>
      <c r="AK24" s="963"/>
      <c r="AL24" s="963"/>
      <c r="AM24" s="963"/>
      <c r="AN24" s="963"/>
      <c r="AO24" s="963"/>
      <c r="AP24" s="963"/>
      <c r="AQ24" s="963"/>
      <c r="AR24" s="963"/>
      <c r="AS24" s="963"/>
      <c r="AT24" s="963"/>
      <c r="AU24" s="963"/>
      <c r="AV24" s="963"/>
      <c r="AW24" s="963"/>
      <c r="AX24" s="964"/>
    </row>
    <row r="25" spans="1:50" ht="25.5" hidden="1" customHeight="1" x14ac:dyDescent="0.15">
      <c r="A25" s="952"/>
      <c r="B25" s="953"/>
      <c r="C25" s="953"/>
      <c r="D25" s="953"/>
      <c r="E25" s="953"/>
      <c r="F25" s="954"/>
      <c r="G25" s="940"/>
      <c r="H25" s="941"/>
      <c r="I25" s="941"/>
      <c r="J25" s="941"/>
      <c r="K25" s="941"/>
      <c r="L25" s="941"/>
      <c r="M25" s="941"/>
      <c r="N25" s="941"/>
      <c r="O25" s="942"/>
      <c r="P25" s="660"/>
      <c r="Q25" s="661"/>
      <c r="R25" s="661"/>
      <c r="S25" s="661"/>
      <c r="T25" s="661"/>
      <c r="U25" s="661"/>
      <c r="V25" s="662"/>
      <c r="W25" s="660"/>
      <c r="X25" s="661"/>
      <c r="Y25" s="661"/>
      <c r="Z25" s="661"/>
      <c r="AA25" s="661"/>
      <c r="AB25" s="661"/>
      <c r="AC25" s="662"/>
      <c r="AD25" s="962"/>
      <c r="AE25" s="963"/>
      <c r="AF25" s="963"/>
      <c r="AG25" s="963"/>
      <c r="AH25" s="963"/>
      <c r="AI25" s="963"/>
      <c r="AJ25" s="963"/>
      <c r="AK25" s="963"/>
      <c r="AL25" s="963"/>
      <c r="AM25" s="963"/>
      <c r="AN25" s="963"/>
      <c r="AO25" s="963"/>
      <c r="AP25" s="963"/>
      <c r="AQ25" s="963"/>
      <c r="AR25" s="963"/>
      <c r="AS25" s="963"/>
      <c r="AT25" s="963"/>
      <c r="AU25" s="963"/>
      <c r="AV25" s="963"/>
      <c r="AW25" s="963"/>
      <c r="AX25" s="964"/>
    </row>
    <row r="26" spans="1:50" ht="25.5" hidden="1" customHeight="1" x14ac:dyDescent="0.15">
      <c r="A26" s="952"/>
      <c r="B26" s="953"/>
      <c r="C26" s="953"/>
      <c r="D26" s="953"/>
      <c r="E26" s="953"/>
      <c r="F26" s="954"/>
      <c r="G26" s="940"/>
      <c r="H26" s="941"/>
      <c r="I26" s="941"/>
      <c r="J26" s="941"/>
      <c r="K26" s="941"/>
      <c r="L26" s="941"/>
      <c r="M26" s="941"/>
      <c r="N26" s="941"/>
      <c r="O26" s="942"/>
      <c r="P26" s="660"/>
      <c r="Q26" s="661"/>
      <c r="R26" s="661"/>
      <c r="S26" s="661"/>
      <c r="T26" s="661"/>
      <c r="U26" s="661"/>
      <c r="V26" s="662"/>
      <c r="W26" s="660"/>
      <c r="X26" s="661"/>
      <c r="Y26" s="661"/>
      <c r="Z26" s="661"/>
      <c r="AA26" s="661"/>
      <c r="AB26" s="661"/>
      <c r="AC26" s="662"/>
      <c r="AD26" s="962"/>
      <c r="AE26" s="963"/>
      <c r="AF26" s="963"/>
      <c r="AG26" s="963"/>
      <c r="AH26" s="963"/>
      <c r="AI26" s="963"/>
      <c r="AJ26" s="963"/>
      <c r="AK26" s="963"/>
      <c r="AL26" s="963"/>
      <c r="AM26" s="963"/>
      <c r="AN26" s="963"/>
      <c r="AO26" s="963"/>
      <c r="AP26" s="963"/>
      <c r="AQ26" s="963"/>
      <c r="AR26" s="963"/>
      <c r="AS26" s="963"/>
      <c r="AT26" s="963"/>
      <c r="AU26" s="963"/>
      <c r="AV26" s="963"/>
      <c r="AW26" s="963"/>
      <c r="AX26" s="964"/>
    </row>
    <row r="27" spans="1:50" ht="25.5" hidden="1" customHeight="1" x14ac:dyDescent="0.15">
      <c r="A27" s="952"/>
      <c r="B27" s="953"/>
      <c r="C27" s="953"/>
      <c r="D27" s="953"/>
      <c r="E27" s="953"/>
      <c r="F27" s="954"/>
      <c r="G27" s="940"/>
      <c r="H27" s="941"/>
      <c r="I27" s="941"/>
      <c r="J27" s="941"/>
      <c r="K27" s="941"/>
      <c r="L27" s="941"/>
      <c r="M27" s="941"/>
      <c r="N27" s="941"/>
      <c r="O27" s="942"/>
      <c r="P27" s="660"/>
      <c r="Q27" s="661"/>
      <c r="R27" s="661"/>
      <c r="S27" s="661"/>
      <c r="T27" s="661"/>
      <c r="U27" s="661"/>
      <c r="V27" s="662"/>
      <c r="W27" s="660"/>
      <c r="X27" s="661"/>
      <c r="Y27" s="661"/>
      <c r="Z27" s="661"/>
      <c r="AA27" s="661"/>
      <c r="AB27" s="661"/>
      <c r="AC27" s="662"/>
      <c r="AD27" s="962"/>
      <c r="AE27" s="963"/>
      <c r="AF27" s="963"/>
      <c r="AG27" s="963"/>
      <c r="AH27" s="963"/>
      <c r="AI27" s="963"/>
      <c r="AJ27" s="963"/>
      <c r="AK27" s="963"/>
      <c r="AL27" s="963"/>
      <c r="AM27" s="963"/>
      <c r="AN27" s="963"/>
      <c r="AO27" s="963"/>
      <c r="AP27" s="963"/>
      <c r="AQ27" s="963"/>
      <c r="AR27" s="963"/>
      <c r="AS27" s="963"/>
      <c r="AT27" s="963"/>
      <c r="AU27" s="963"/>
      <c r="AV27" s="963"/>
      <c r="AW27" s="963"/>
      <c r="AX27" s="964"/>
    </row>
    <row r="28" spans="1:50" ht="25.5" hidden="1" customHeight="1" x14ac:dyDescent="0.15">
      <c r="A28" s="952"/>
      <c r="B28" s="953"/>
      <c r="C28" s="953"/>
      <c r="D28" s="953"/>
      <c r="E28" s="953"/>
      <c r="F28" s="954"/>
      <c r="G28" s="943" t="s">
        <v>340</v>
      </c>
      <c r="H28" s="944"/>
      <c r="I28" s="944"/>
      <c r="J28" s="944"/>
      <c r="K28" s="944"/>
      <c r="L28" s="944"/>
      <c r="M28" s="944"/>
      <c r="N28" s="944"/>
      <c r="O28" s="945"/>
      <c r="P28" s="881">
        <f>P29-SUM(P23:P27)</f>
        <v>0</v>
      </c>
      <c r="Q28" s="882"/>
      <c r="R28" s="882"/>
      <c r="S28" s="882"/>
      <c r="T28" s="882"/>
      <c r="U28" s="882"/>
      <c r="V28" s="883"/>
      <c r="W28" s="881">
        <f>W29-SUM(W23:W27)</f>
        <v>0</v>
      </c>
      <c r="X28" s="882"/>
      <c r="Y28" s="882"/>
      <c r="Z28" s="882"/>
      <c r="AA28" s="882"/>
      <c r="AB28" s="882"/>
      <c r="AC28" s="883"/>
      <c r="AD28" s="962"/>
      <c r="AE28" s="963"/>
      <c r="AF28" s="963"/>
      <c r="AG28" s="963"/>
      <c r="AH28" s="963"/>
      <c r="AI28" s="963"/>
      <c r="AJ28" s="963"/>
      <c r="AK28" s="963"/>
      <c r="AL28" s="963"/>
      <c r="AM28" s="963"/>
      <c r="AN28" s="963"/>
      <c r="AO28" s="963"/>
      <c r="AP28" s="963"/>
      <c r="AQ28" s="963"/>
      <c r="AR28" s="963"/>
      <c r="AS28" s="963"/>
      <c r="AT28" s="963"/>
      <c r="AU28" s="963"/>
      <c r="AV28" s="963"/>
      <c r="AW28" s="963"/>
      <c r="AX28" s="964"/>
    </row>
    <row r="29" spans="1:50" ht="25.5" customHeight="1" thickBot="1" x14ac:dyDescent="0.2">
      <c r="A29" s="955"/>
      <c r="B29" s="956"/>
      <c r="C29" s="956"/>
      <c r="D29" s="956"/>
      <c r="E29" s="956"/>
      <c r="F29" s="957"/>
      <c r="G29" s="946" t="s">
        <v>337</v>
      </c>
      <c r="H29" s="947"/>
      <c r="I29" s="947"/>
      <c r="J29" s="947"/>
      <c r="K29" s="947"/>
      <c r="L29" s="947"/>
      <c r="M29" s="947"/>
      <c r="N29" s="947"/>
      <c r="O29" s="948"/>
      <c r="P29" s="660">
        <f>AK13</f>
        <v>51</v>
      </c>
      <c r="Q29" s="661"/>
      <c r="R29" s="661"/>
      <c r="S29" s="661"/>
      <c r="T29" s="661"/>
      <c r="U29" s="661"/>
      <c r="V29" s="662"/>
      <c r="W29" s="970">
        <f>AR13</f>
        <v>51</v>
      </c>
      <c r="X29" s="971"/>
      <c r="Y29" s="971"/>
      <c r="Z29" s="971"/>
      <c r="AA29" s="971"/>
      <c r="AB29" s="971"/>
      <c r="AC29" s="972"/>
      <c r="AD29" s="965"/>
      <c r="AE29" s="965"/>
      <c r="AF29" s="965"/>
      <c r="AG29" s="965"/>
      <c r="AH29" s="965"/>
      <c r="AI29" s="965"/>
      <c r="AJ29" s="965"/>
      <c r="AK29" s="965"/>
      <c r="AL29" s="965"/>
      <c r="AM29" s="965"/>
      <c r="AN29" s="965"/>
      <c r="AO29" s="965"/>
      <c r="AP29" s="965"/>
      <c r="AQ29" s="965"/>
      <c r="AR29" s="965"/>
      <c r="AS29" s="965"/>
      <c r="AT29" s="965"/>
      <c r="AU29" s="965"/>
      <c r="AV29" s="965"/>
      <c r="AW29" s="965"/>
      <c r="AX29" s="966"/>
    </row>
    <row r="30" spans="1:50" ht="18.75" customHeight="1" x14ac:dyDescent="0.15">
      <c r="A30" s="864" t="s">
        <v>352</v>
      </c>
      <c r="B30" s="865"/>
      <c r="C30" s="865"/>
      <c r="D30" s="865"/>
      <c r="E30" s="865"/>
      <c r="F30" s="866"/>
      <c r="G30" s="776" t="s">
        <v>146</v>
      </c>
      <c r="H30" s="777"/>
      <c r="I30" s="777"/>
      <c r="J30" s="777"/>
      <c r="K30" s="777"/>
      <c r="L30" s="777"/>
      <c r="M30" s="777"/>
      <c r="N30" s="777"/>
      <c r="O30" s="778"/>
      <c r="P30" s="860" t="s">
        <v>59</v>
      </c>
      <c r="Q30" s="777"/>
      <c r="R30" s="777"/>
      <c r="S30" s="777"/>
      <c r="T30" s="777"/>
      <c r="U30" s="777"/>
      <c r="V30" s="777"/>
      <c r="W30" s="777"/>
      <c r="X30" s="778"/>
      <c r="Y30" s="857"/>
      <c r="Z30" s="858"/>
      <c r="AA30" s="859"/>
      <c r="AB30" s="861" t="s">
        <v>11</v>
      </c>
      <c r="AC30" s="862"/>
      <c r="AD30" s="863"/>
      <c r="AE30" s="861" t="s">
        <v>396</v>
      </c>
      <c r="AF30" s="862"/>
      <c r="AG30" s="862"/>
      <c r="AH30" s="863"/>
      <c r="AI30" s="861" t="s">
        <v>418</v>
      </c>
      <c r="AJ30" s="862"/>
      <c r="AK30" s="862"/>
      <c r="AL30" s="863"/>
      <c r="AM30" s="918" t="s">
        <v>423</v>
      </c>
      <c r="AN30" s="918"/>
      <c r="AO30" s="918"/>
      <c r="AP30" s="861"/>
      <c r="AQ30" s="770" t="s">
        <v>235</v>
      </c>
      <c r="AR30" s="771"/>
      <c r="AS30" s="771"/>
      <c r="AT30" s="772"/>
      <c r="AU30" s="777" t="s">
        <v>134</v>
      </c>
      <c r="AV30" s="777"/>
      <c r="AW30" s="777"/>
      <c r="AX30" s="919"/>
    </row>
    <row r="31" spans="1:50" ht="18.75" customHeight="1" x14ac:dyDescent="0.15">
      <c r="A31" s="403"/>
      <c r="B31" s="404"/>
      <c r="C31" s="404"/>
      <c r="D31" s="404"/>
      <c r="E31" s="404"/>
      <c r="F31" s="405"/>
      <c r="G31" s="419"/>
      <c r="H31" s="401"/>
      <c r="I31" s="401"/>
      <c r="J31" s="401"/>
      <c r="K31" s="401"/>
      <c r="L31" s="401"/>
      <c r="M31" s="401"/>
      <c r="N31" s="401"/>
      <c r="O31" s="420"/>
      <c r="P31" s="441"/>
      <c r="Q31" s="401"/>
      <c r="R31" s="401"/>
      <c r="S31" s="401"/>
      <c r="T31" s="401"/>
      <c r="U31" s="401"/>
      <c r="V31" s="401"/>
      <c r="W31" s="401"/>
      <c r="X31" s="420"/>
      <c r="Y31" s="458"/>
      <c r="Z31" s="459"/>
      <c r="AA31" s="460"/>
      <c r="AB31" s="245"/>
      <c r="AC31" s="246"/>
      <c r="AD31" s="247"/>
      <c r="AE31" s="245"/>
      <c r="AF31" s="246"/>
      <c r="AG31" s="246"/>
      <c r="AH31" s="247"/>
      <c r="AI31" s="245"/>
      <c r="AJ31" s="246"/>
      <c r="AK31" s="246"/>
      <c r="AL31" s="247"/>
      <c r="AM31" s="249"/>
      <c r="AN31" s="249"/>
      <c r="AO31" s="249"/>
      <c r="AP31" s="245"/>
      <c r="AQ31" s="593" t="s">
        <v>611</v>
      </c>
      <c r="AR31" s="199"/>
      <c r="AS31" s="132" t="s">
        <v>236</v>
      </c>
      <c r="AT31" s="133"/>
      <c r="AU31" s="198">
        <v>2</v>
      </c>
      <c r="AV31" s="198"/>
      <c r="AW31" s="401" t="s">
        <v>181</v>
      </c>
      <c r="AX31" s="402"/>
    </row>
    <row r="32" spans="1:50" ht="23.25" customHeight="1" x14ac:dyDescent="0.15">
      <c r="A32" s="406"/>
      <c r="B32" s="404"/>
      <c r="C32" s="404"/>
      <c r="D32" s="404"/>
      <c r="E32" s="404"/>
      <c r="F32" s="405"/>
      <c r="G32" s="567" t="s">
        <v>571</v>
      </c>
      <c r="H32" s="568"/>
      <c r="I32" s="568"/>
      <c r="J32" s="568"/>
      <c r="K32" s="568"/>
      <c r="L32" s="568"/>
      <c r="M32" s="568"/>
      <c r="N32" s="568"/>
      <c r="O32" s="569"/>
      <c r="P32" s="104" t="s">
        <v>572</v>
      </c>
      <c r="Q32" s="104"/>
      <c r="R32" s="104"/>
      <c r="S32" s="104"/>
      <c r="T32" s="104"/>
      <c r="U32" s="104"/>
      <c r="V32" s="104"/>
      <c r="W32" s="104"/>
      <c r="X32" s="105"/>
      <c r="Y32" s="477" t="s">
        <v>12</v>
      </c>
      <c r="Z32" s="537"/>
      <c r="AA32" s="538"/>
      <c r="AB32" s="467" t="s">
        <v>573</v>
      </c>
      <c r="AC32" s="467"/>
      <c r="AD32" s="467"/>
      <c r="AE32" s="216">
        <v>4.3</v>
      </c>
      <c r="AF32" s="217"/>
      <c r="AG32" s="217"/>
      <c r="AH32" s="217"/>
      <c r="AI32" s="216">
        <v>4.2</v>
      </c>
      <c r="AJ32" s="217"/>
      <c r="AK32" s="217"/>
      <c r="AL32" s="217"/>
      <c r="AM32" s="216">
        <v>3.9</v>
      </c>
      <c r="AN32" s="217"/>
      <c r="AO32" s="217"/>
      <c r="AP32" s="217"/>
      <c r="AQ32" s="340" t="s">
        <v>567</v>
      </c>
      <c r="AR32" s="206"/>
      <c r="AS32" s="206"/>
      <c r="AT32" s="341"/>
      <c r="AU32" s="217" t="s">
        <v>567</v>
      </c>
      <c r="AV32" s="217"/>
      <c r="AW32" s="217"/>
      <c r="AX32" s="219"/>
    </row>
    <row r="33" spans="1:50" ht="23.25" customHeight="1" x14ac:dyDescent="0.15">
      <c r="A33" s="407"/>
      <c r="B33" s="408"/>
      <c r="C33" s="408"/>
      <c r="D33" s="408"/>
      <c r="E33" s="408"/>
      <c r="F33" s="409"/>
      <c r="G33" s="570"/>
      <c r="H33" s="571"/>
      <c r="I33" s="571"/>
      <c r="J33" s="571"/>
      <c r="K33" s="571"/>
      <c r="L33" s="571"/>
      <c r="M33" s="571"/>
      <c r="N33" s="571"/>
      <c r="O33" s="572"/>
      <c r="P33" s="107"/>
      <c r="Q33" s="107"/>
      <c r="R33" s="107"/>
      <c r="S33" s="107"/>
      <c r="T33" s="107"/>
      <c r="U33" s="107"/>
      <c r="V33" s="107"/>
      <c r="W33" s="107"/>
      <c r="X33" s="108"/>
      <c r="Y33" s="421" t="s">
        <v>54</v>
      </c>
      <c r="Z33" s="422"/>
      <c r="AA33" s="423"/>
      <c r="AB33" s="529" t="s">
        <v>573</v>
      </c>
      <c r="AC33" s="529"/>
      <c r="AD33" s="529"/>
      <c r="AE33" s="216">
        <v>3.5</v>
      </c>
      <c r="AF33" s="217"/>
      <c r="AG33" s="217"/>
      <c r="AH33" s="217"/>
      <c r="AI33" s="216">
        <v>3.5</v>
      </c>
      <c r="AJ33" s="217"/>
      <c r="AK33" s="217"/>
      <c r="AL33" s="217"/>
      <c r="AM33" s="216">
        <v>3.5</v>
      </c>
      <c r="AN33" s="217"/>
      <c r="AO33" s="217"/>
      <c r="AP33" s="217"/>
      <c r="AQ33" s="340" t="s">
        <v>567</v>
      </c>
      <c r="AR33" s="206"/>
      <c r="AS33" s="206"/>
      <c r="AT33" s="341"/>
      <c r="AU33" s="217">
        <v>3.5</v>
      </c>
      <c r="AV33" s="217"/>
      <c r="AW33" s="217"/>
      <c r="AX33" s="219"/>
    </row>
    <row r="34" spans="1:50" ht="23.25" customHeight="1" x14ac:dyDescent="0.15">
      <c r="A34" s="406"/>
      <c r="B34" s="404"/>
      <c r="C34" s="404"/>
      <c r="D34" s="404"/>
      <c r="E34" s="404"/>
      <c r="F34" s="405"/>
      <c r="G34" s="573"/>
      <c r="H34" s="574"/>
      <c r="I34" s="574"/>
      <c r="J34" s="574"/>
      <c r="K34" s="574"/>
      <c r="L34" s="574"/>
      <c r="M34" s="574"/>
      <c r="N34" s="574"/>
      <c r="O34" s="575"/>
      <c r="P34" s="110"/>
      <c r="Q34" s="110"/>
      <c r="R34" s="110"/>
      <c r="S34" s="110"/>
      <c r="T34" s="110"/>
      <c r="U34" s="110"/>
      <c r="V34" s="110"/>
      <c r="W34" s="110"/>
      <c r="X34" s="111"/>
      <c r="Y34" s="421" t="s">
        <v>13</v>
      </c>
      <c r="Z34" s="422"/>
      <c r="AA34" s="423"/>
      <c r="AB34" s="562" t="s">
        <v>182</v>
      </c>
      <c r="AC34" s="562"/>
      <c r="AD34" s="562"/>
      <c r="AE34" s="216">
        <v>123</v>
      </c>
      <c r="AF34" s="217"/>
      <c r="AG34" s="217"/>
      <c r="AH34" s="217"/>
      <c r="AI34" s="216">
        <v>120</v>
      </c>
      <c r="AJ34" s="217"/>
      <c r="AK34" s="217"/>
      <c r="AL34" s="217"/>
      <c r="AM34" s="216">
        <v>111</v>
      </c>
      <c r="AN34" s="217"/>
      <c r="AO34" s="217"/>
      <c r="AP34" s="217"/>
      <c r="AQ34" s="340" t="s">
        <v>567</v>
      </c>
      <c r="AR34" s="206"/>
      <c r="AS34" s="206"/>
      <c r="AT34" s="341"/>
      <c r="AU34" s="217" t="s">
        <v>567</v>
      </c>
      <c r="AV34" s="217"/>
      <c r="AW34" s="217"/>
      <c r="AX34" s="219"/>
    </row>
    <row r="35" spans="1:50" ht="23.25" customHeight="1" x14ac:dyDescent="0.15">
      <c r="A35" s="224" t="s">
        <v>384</v>
      </c>
      <c r="B35" s="225"/>
      <c r="C35" s="225"/>
      <c r="D35" s="225"/>
      <c r="E35" s="225"/>
      <c r="F35" s="226"/>
      <c r="G35" s="230" t="s">
        <v>612</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15">
      <c r="A37" s="773" t="s">
        <v>352</v>
      </c>
      <c r="B37" s="774"/>
      <c r="C37" s="774"/>
      <c r="D37" s="774"/>
      <c r="E37" s="774"/>
      <c r="F37" s="775"/>
      <c r="G37" s="416" t="s">
        <v>146</v>
      </c>
      <c r="H37" s="417"/>
      <c r="I37" s="417"/>
      <c r="J37" s="417"/>
      <c r="K37" s="417"/>
      <c r="L37" s="417"/>
      <c r="M37" s="417"/>
      <c r="N37" s="417"/>
      <c r="O37" s="418"/>
      <c r="P37" s="454" t="s">
        <v>59</v>
      </c>
      <c r="Q37" s="417"/>
      <c r="R37" s="417"/>
      <c r="S37" s="417"/>
      <c r="T37" s="417"/>
      <c r="U37" s="417"/>
      <c r="V37" s="417"/>
      <c r="W37" s="417"/>
      <c r="X37" s="418"/>
      <c r="Y37" s="455"/>
      <c r="Z37" s="456"/>
      <c r="AA37" s="457"/>
      <c r="AB37" s="413" t="s">
        <v>11</v>
      </c>
      <c r="AC37" s="414"/>
      <c r="AD37" s="415"/>
      <c r="AE37" s="242" t="s">
        <v>396</v>
      </c>
      <c r="AF37" s="243"/>
      <c r="AG37" s="243"/>
      <c r="AH37" s="244"/>
      <c r="AI37" s="242" t="s">
        <v>394</v>
      </c>
      <c r="AJ37" s="243"/>
      <c r="AK37" s="243"/>
      <c r="AL37" s="244"/>
      <c r="AM37" s="248" t="s">
        <v>423</v>
      </c>
      <c r="AN37" s="248"/>
      <c r="AO37" s="248"/>
      <c r="AP37" s="248"/>
      <c r="AQ37" s="150" t="s">
        <v>235</v>
      </c>
      <c r="AR37" s="151"/>
      <c r="AS37" s="151"/>
      <c r="AT37" s="152"/>
      <c r="AU37" s="417" t="s">
        <v>134</v>
      </c>
      <c r="AV37" s="417"/>
      <c r="AW37" s="417"/>
      <c r="AX37" s="913"/>
    </row>
    <row r="38" spans="1:50" ht="18.75" hidden="1" customHeight="1" x14ac:dyDescent="0.15">
      <c r="A38" s="403"/>
      <c r="B38" s="404"/>
      <c r="C38" s="404"/>
      <c r="D38" s="404"/>
      <c r="E38" s="404"/>
      <c r="F38" s="405"/>
      <c r="G38" s="419"/>
      <c r="H38" s="401"/>
      <c r="I38" s="401"/>
      <c r="J38" s="401"/>
      <c r="K38" s="401"/>
      <c r="L38" s="401"/>
      <c r="M38" s="401"/>
      <c r="N38" s="401"/>
      <c r="O38" s="420"/>
      <c r="P38" s="441"/>
      <c r="Q38" s="401"/>
      <c r="R38" s="401"/>
      <c r="S38" s="401"/>
      <c r="T38" s="401"/>
      <c r="U38" s="401"/>
      <c r="V38" s="401"/>
      <c r="W38" s="401"/>
      <c r="X38" s="420"/>
      <c r="Y38" s="458"/>
      <c r="Z38" s="459"/>
      <c r="AA38" s="460"/>
      <c r="AB38" s="245"/>
      <c r="AC38" s="246"/>
      <c r="AD38" s="247"/>
      <c r="AE38" s="245"/>
      <c r="AF38" s="246"/>
      <c r="AG38" s="246"/>
      <c r="AH38" s="247"/>
      <c r="AI38" s="245"/>
      <c r="AJ38" s="246"/>
      <c r="AK38" s="246"/>
      <c r="AL38" s="247"/>
      <c r="AM38" s="249"/>
      <c r="AN38" s="249"/>
      <c r="AO38" s="249"/>
      <c r="AP38" s="249"/>
      <c r="AQ38" s="593"/>
      <c r="AR38" s="199"/>
      <c r="AS38" s="132" t="s">
        <v>236</v>
      </c>
      <c r="AT38" s="133"/>
      <c r="AU38" s="198"/>
      <c r="AV38" s="198"/>
      <c r="AW38" s="401" t="s">
        <v>181</v>
      </c>
      <c r="AX38" s="402"/>
    </row>
    <row r="39" spans="1:50" ht="23.25" hidden="1" customHeight="1" x14ac:dyDescent="0.15">
      <c r="A39" s="406"/>
      <c r="B39" s="404"/>
      <c r="C39" s="404"/>
      <c r="D39" s="404"/>
      <c r="E39" s="404"/>
      <c r="F39" s="405"/>
      <c r="G39" s="567"/>
      <c r="H39" s="568"/>
      <c r="I39" s="568"/>
      <c r="J39" s="568"/>
      <c r="K39" s="568"/>
      <c r="L39" s="568"/>
      <c r="M39" s="568"/>
      <c r="N39" s="568"/>
      <c r="O39" s="569"/>
      <c r="P39" s="104"/>
      <c r="Q39" s="104"/>
      <c r="R39" s="104"/>
      <c r="S39" s="104"/>
      <c r="T39" s="104"/>
      <c r="U39" s="104"/>
      <c r="V39" s="104"/>
      <c r="W39" s="104"/>
      <c r="X39" s="105"/>
      <c r="Y39" s="477" t="s">
        <v>12</v>
      </c>
      <c r="Z39" s="537"/>
      <c r="AA39" s="538"/>
      <c r="AB39" s="467"/>
      <c r="AC39" s="467"/>
      <c r="AD39" s="467"/>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15">
      <c r="A40" s="407"/>
      <c r="B40" s="408"/>
      <c r="C40" s="408"/>
      <c r="D40" s="408"/>
      <c r="E40" s="408"/>
      <c r="F40" s="409"/>
      <c r="G40" s="570"/>
      <c r="H40" s="571"/>
      <c r="I40" s="571"/>
      <c r="J40" s="571"/>
      <c r="K40" s="571"/>
      <c r="L40" s="571"/>
      <c r="M40" s="571"/>
      <c r="N40" s="571"/>
      <c r="O40" s="572"/>
      <c r="P40" s="107"/>
      <c r="Q40" s="107"/>
      <c r="R40" s="107"/>
      <c r="S40" s="107"/>
      <c r="T40" s="107"/>
      <c r="U40" s="107"/>
      <c r="V40" s="107"/>
      <c r="W40" s="107"/>
      <c r="X40" s="108"/>
      <c r="Y40" s="421" t="s">
        <v>54</v>
      </c>
      <c r="Z40" s="422"/>
      <c r="AA40" s="423"/>
      <c r="AB40" s="529"/>
      <c r="AC40" s="529"/>
      <c r="AD40" s="529"/>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15">
      <c r="A41" s="410"/>
      <c r="B41" s="411"/>
      <c r="C41" s="411"/>
      <c r="D41" s="411"/>
      <c r="E41" s="411"/>
      <c r="F41" s="412"/>
      <c r="G41" s="573"/>
      <c r="H41" s="574"/>
      <c r="I41" s="574"/>
      <c r="J41" s="574"/>
      <c r="K41" s="574"/>
      <c r="L41" s="574"/>
      <c r="M41" s="574"/>
      <c r="N41" s="574"/>
      <c r="O41" s="575"/>
      <c r="P41" s="110"/>
      <c r="Q41" s="110"/>
      <c r="R41" s="110"/>
      <c r="S41" s="110"/>
      <c r="T41" s="110"/>
      <c r="U41" s="110"/>
      <c r="V41" s="110"/>
      <c r="W41" s="110"/>
      <c r="X41" s="111"/>
      <c r="Y41" s="421" t="s">
        <v>13</v>
      </c>
      <c r="Z41" s="422"/>
      <c r="AA41" s="423"/>
      <c r="AB41" s="562" t="s">
        <v>182</v>
      </c>
      <c r="AC41" s="562"/>
      <c r="AD41" s="562"/>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15">
      <c r="A42" s="224" t="s">
        <v>384</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3" t="s">
        <v>352</v>
      </c>
      <c r="B44" s="774"/>
      <c r="C44" s="774"/>
      <c r="D44" s="774"/>
      <c r="E44" s="774"/>
      <c r="F44" s="775"/>
      <c r="G44" s="416" t="s">
        <v>146</v>
      </c>
      <c r="H44" s="417"/>
      <c r="I44" s="417"/>
      <c r="J44" s="417"/>
      <c r="K44" s="417"/>
      <c r="L44" s="417"/>
      <c r="M44" s="417"/>
      <c r="N44" s="417"/>
      <c r="O44" s="418"/>
      <c r="P44" s="454" t="s">
        <v>59</v>
      </c>
      <c r="Q44" s="417"/>
      <c r="R44" s="417"/>
      <c r="S44" s="417"/>
      <c r="T44" s="417"/>
      <c r="U44" s="417"/>
      <c r="V44" s="417"/>
      <c r="W44" s="417"/>
      <c r="X44" s="418"/>
      <c r="Y44" s="455"/>
      <c r="Z44" s="456"/>
      <c r="AA44" s="457"/>
      <c r="AB44" s="413" t="s">
        <v>11</v>
      </c>
      <c r="AC44" s="414"/>
      <c r="AD44" s="415"/>
      <c r="AE44" s="242" t="s">
        <v>396</v>
      </c>
      <c r="AF44" s="243"/>
      <c r="AG44" s="243"/>
      <c r="AH44" s="244"/>
      <c r="AI44" s="242" t="s">
        <v>394</v>
      </c>
      <c r="AJ44" s="243"/>
      <c r="AK44" s="243"/>
      <c r="AL44" s="244"/>
      <c r="AM44" s="248" t="s">
        <v>423</v>
      </c>
      <c r="AN44" s="248"/>
      <c r="AO44" s="248"/>
      <c r="AP44" s="248"/>
      <c r="AQ44" s="150" t="s">
        <v>235</v>
      </c>
      <c r="AR44" s="151"/>
      <c r="AS44" s="151"/>
      <c r="AT44" s="152"/>
      <c r="AU44" s="417" t="s">
        <v>134</v>
      </c>
      <c r="AV44" s="417"/>
      <c r="AW44" s="417"/>
      <c r="AX44" s="913"/>
    </row>
    <row r="45" spans="1:50" ht="18.75" hidden="1" customHeight="1" x14ac:dyDescent="0.15">
      <c r="A45" s="403"/>
      <c r="B45" s="404"/>
      <c r="C45" s="404"/>
      <c r="D45" s="404"/>
      <c r="E45" s="404"/>
      <c r="F45" s="405"/>
      <c r="G45" s="419"/>
      <c r="H45" s="401"/>
      <c r="I45" s="401"/>
      <c r="J45" s="401"/>
      <c r="K45" s="401"/>
      <c r="L45" s="401"/>
      <c r="M45" s="401"/>
      <c r="N45" s="401"/>
      <c r="O45" s="420"/>
      <c r="P45" s="441"/>
      <c r="Q45" s="401"/>
      <c r="R45" s="401"/>
      <c r="S45" s="401"/>
      <c r="T45" s="401"/>
      <c r="U45" s="401"/>
      <c r="V45" s="401"/>
      <c r="W45" s="401"/>
      <c r="X45" s="420"/>
      <c r="Y45" s="458"/>
      <c r="Z45" s="459"/>
      <c r="AA45" s="460"/>
      <c r="AB45" s="245"/>
      <c r="AC45" s="246"/>
      <c r="AD45" s="247"/>
      <c r="AE45" s="245"/>
      <c r="AF45" s="246"/>
      <c r="AG45" s="246"/>
      <c r="AH45" s="247"/>
      <c r="AI45" s="245"/>
      <c r="AJ45" s="246"/>
      <c r="AK45" s="246"/>
      <c r="AL45" s="247"/>
      <c r="AM45" s="249"/>
      <c r="AN45" s="249"/>
      <c r="AO45" s="249"/>
      <c r="AP45" s="249"/>
      <c r="AQ45" s="593"/>
      <c r="AR45" s="199"/>
      <c r="AS45" s="132" t="s">
        <v>236</v>
      </c>
      <c r="AT45" s="133"/>
      <c r="AU45" s="198"/>
      <c r="AV45" s="198"/>
      <c r="AW45" s="401" t="s">
        <v>181</v>
      </c>
      <c r="AX45" s="402"/>
    </row>
    <row r="46" spans="1:50" ht="23.25" hidden="1" customHeight="1" x14ac:dyDescent="0.15">
      <c r="A46" s="406"/>
      <c r="B46" s="404"/>
      <c r="C46" s="404"/>
      <c r="D46" s="404"/>
      <c r="E46" s="404"/>
      <c r="F46" s="405"/>
      <c r="G46" s="567"/>
      <c r="H46" s="568"/>
      <c r="I46" s="568"/>
      <c r="J46" s="568"/>
      <c r="K46" s="568"/>
      <c r="L46" s="568"/>
      <c r="M46" s="568"/>
      <c r="N46" s="568"/>
      <c r="O46" s="569"/>
      <c r="P46" s="104"/>
      <c r="Q46" s="104"/>
      <c r="R46" s="104"/>
      <c r="S46" s="104"/>
      <c r="T46" s="104"/>
      <c r="U46" s="104"/>
      <c r="V46" s="104"/>
      <c r="W46" s="104"/>
      <c r="X46" s="105"/>
      <c r="Y46" s="477" t="s">
        <v>12</v>
      </c>
      <c r="Z46" s="537"/>
      <c r="AA46" s="538"/>
      <c r="AB46" s="467"/>
      <c r="AC46" s="467"/>
      <c r="AD46" s="467"/>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15">
      <c r="A47" s="407"/>
      <c r="B47" s="408"/>
      <c r="C47" s="408"/>
      <c r="D47" s="408"/>
      <c r="E47" s="408"/>
      <c r="F47" s="409"/>
      <c r="G47" s="570"/>
      <c r="H47" s="571"/>
      <c r="I47" s="571"/>
      <c r="J47" s="571"/>
      <c r="K47" s="571"/>
      <c r="L47" s="571"/>
      <c r="M47" s="571"/>
      <c r="N47" s="571"/>
      <c r="O47" s="572"/>
      <c r="P47" s="107"/>
      <c r="Q47" s="107"/>
      <c r="R47" s="107"/>
      <c r="S47" s="107"/>
      <c r="T47" s="107"/>
      <c r="U47" s="107"/>
      <c r="V47" s="107"/>
      <c r="W47" s="107"/>
      <c r="X47" s="108"/>
      <c r="Y47" s="421" t="s">
        <v>54</v>
      </c>
      <c r="Z47" s="422"/>
      <c r="AA47" s="423"/>
      <c r="AB47" s="529"/>
      <c r="AC47" s="529"/>
      <c r="AD47" s="529"/>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15">
      <c r="A48" s="410"/>
      <c r="B48" s="411"/>
      <c r="C48" s="411"/>
      <c r="D48" s="411"/>
      <c r="E48" s="411"/>
      <c r="F48" s="412"/>
      <c r="G48" s="573"/>
      <c r="H48" s="574"/>
      <c r="I48" s="574"/>
      <c r="J48" s="574"/>
      <c r="K48" s="574"/>
      <c r="L48" s="574"/>
      <c r="M48" s="574"/>
      <c r="N48" s="574"/>
      <c r="O48" s="575"/>
      <c r="P48" s="110"/>
      <c r="Q48" s="110"/>
      <c r="R48" s="110"/>
      <c r="S48" s="110"/>
      <c r="T48" s="110"/>
      <c r="U48" s="110"/>
      <c r="V48" s="110"/>
      <c r="W48" s="110"/>
      <c r="X48" s="111"/>
      <c r="Y48" s="421" t="s">
        <v>13</v>
      </c>
      <c r="Z48" s="422"/>
      <c r="AA48" s="423"/>
      <c r="AB48" s="562" t="s">
        <v>182</v>
      </c>
      <c r="AC48" s="562"/>
      <c r="AD48" s="562"/>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15">
      <c r="A49" s="224" t="s">
        <v>384</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3" t="s">
        <v>352</v>
      </c>
      <c r="B51" s="404"/>
      <c r="C51" s="404"/>
      <c r="D51" s="404"/>
      <c r="E51" s="404"/>
      <c r="F51" s="405"/>
      <c r="G51" s="416" t="s">
        <v>146</v>
      </c>
      <c r="H51" s="417"/>
      <c r="I51" s="417"/>
      <c r="J51" s="417"/>
      <c r="K51" s="417"/>
      <c r="L51" s="417"/>
      <c r="M51" s="417"/>
      <c r="N51" s="417"/>
      <c r="O51" s="418"/>
      <c r="P51" s="454" t="s">
        <v>59</v>
      </c>
      <c r="Q51" s="417"/>
      <c r="R51" s="417"/>
      <c r="S51" s="417"/>
      <c r="T51" s="417"/>
      <c r="U51" s="417"/>
      <c r="V51" s="417"/>
      <c r="W51" s="417"/>
      <c r="X51" s="418"/>
      <c r="Y51" s="455"/>
      <c r="Z51" s="456"/>
      <c r="AA51" s="457"/>
      <c r="AB51" s="413" t="s">
        <v>11</v>
      </c>
      <c r="AC51" s="414"/>
      <c r="AD51" s="415"/>
      <c r="AE51" s="242" t="s">
        <v>396</v>
      </c>
      <c r="AF51" s="243"/>
      <c r="AG51" s="243"/>
      <c r="AH51" s="244"/>
      <c r="AI51" s="242" t="s">
        <v>394</v>
      </c>
      <c r="AJ51" s="243"/>
      <c r="AK51" s="243"/>
      <c r="AL51" s="244"/>
      <c r="AM51" s="248" t="s">
        <v>423</v>
      </c>
      <c r="AN51" s="248"/>
      <c r="AO51" s="248"/>
      <c r="AP51" s="248"/>
      <c r="AQ51" s="150" t="s">
        <v>235</v>
      </c>
      <c r="AR51" s="151"/>
      <c r="AS51" s="151"/>
      <c r="AT51" s="152"/>
      <c r="AU51" s="927" t="s">
        <v>134</v>
      </c>
      <c r="AV51" s="927"/>
      <c r="AW51" s="927"/>
      <c r="AX51" s="928"/>
    </row>
    <row r="52" spans="1:50" ht="18.75" hidden="1" customHeight="1" x14ac:dyDescent="0.15">
      <c r="A52" s="403"/>
      <c r="B52" s="404"/>
      <c r="C52" s="404"/>
      <c r="D52" s="404"/>
      <c r="E52" s="404"/>
      <c r="F52" s="405"/>
      <c r="G52" s="419"/>
      <c r="H52" s="401"/>
      <c r="I52" s="401"/>
      <c r="J52" s="401"/>
      <c r="K52" s="401"/>
      <c r="L52" s="401"/>
      <c r="M52" s="401"/>
      <c r="N52" s="401"/>
      <c r="O52" s="420"/>
      <c r="P52" s="441"/>
      <c r="Q52" s="401"/>
      <c r="R52" s="401"/>
      <c r="S52" s="401"/>
      <c r="T52" s="401"/>
      <c r="U52" s="401"/>
      <c r="V52" s="401"/>
      <c r="W52" s="401"/>
      <c r="X52" s="420"/>
      <c r="Y52" s="458"/>
      <c r="Z52" s="459"/>
      <c r="AA52" s="460"/>
      <c r="AB52" s="245"/>
      <c r="AC52" s="246"/>
      <c r="AD52" s="247"/>
      <c r="AE52" s="245"/>
      <c r="AF52" s="246"/>
      <c r="AG52" s="246"/>
      <c r="AH52" s="247"/>
      <c r="AI52" s="245"/>
      <c r="AJ52" s="246"/>
      <c r="AK52" s="246"/>
      <c r="AL52" s="247"/>
      <c r="AM52" s="249"/>
      <c r="AN52" s="249"/>
      <c r="AO52" s="249"/>
      <c r="AP52" s="249"/>
      <c r="AQ52" s="593"/>
      <c r="AR52" s="199"/>
      <c r="AS52" s="132" t="s">
        <v>236</v>
      </c>
      <c r="AT52" s="133"/>
      <c r="AU52" s="198"/>
      <c r="AV52" s="198"/>
      <c r="AW52" s="401" t="s">
        <v>181</v>
      </c>
      <c r="AX52" s="402"/>
    </row>
    <row r="53" spans="1:50" ht="23.25" hidden="1" customHeight="1" x14ac:dyDescent="0.15">
      <c r="A53" s="406"/>
      <c r="B53" s="404"/>
      <c r="C53" s="404"/>
      <c r="D53" s="404"/>
      <c r="E53" s="404"/>
      <c r="F53" s="405"/>
      <c r="G53" s="567"/>
      <c r="H53" s="568"/>
      <c r="I53" s="568"/>
      <c r="J53" s="568"/>
      <c r="K53" s="568"/>
      <c r="L53" s="568"/>
      <c r="M53" s="568"/>
      <c r="N53" s="568"/>
      <c r="O53" s="569"/>
      <c r="P53" s="104"/>
      <c r="Q53" s="104"/>
      <c r="R53" s="104"/>
      <c r="S53" s="104"/>
      <c r="T53" s="104"/>
      <c r="U53" s="104"/>
      <c r="V53" s="104"/>
      <c r="W53" s="104"/>
      <c r="X53" s="105"/>
      <c r="Y53" s="477" t="s">
        <v>12</v>
      </c>
      <c r="Z53" s="537"/>
      <c r="AA53" s="538"/>
      <c r="AB53" s="467"/>
      <c r="AC53" s="467"/>
      <c r="AD53" s="467"/>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07"/>
      <c r="B54" s="408"/>
      <c r="C54" s="408"/>
      <c r="D54" s="408"/>
      <c r="E54" s="408"/>
      <c r="F54" s="409"/>
      <c r="G54" s="570"/>
      <c r="H54" s="571"/>
      <c r="I54" s="571"/>
      <c r="J54" s="571"/>
      <c r="K54" s="571"/>
      <c r="L54" s="571"/>
      <c r="M54" s="571"/>
      <c r="N54" s="571"/>
      <c r="O54" s="572"/>
      <c r="P54" s="107"/>
      <c r="Q54" s="107"/>
      <c r="R54" s="107"/>
      <c r="S54" s="107"/>
      <c r="T54" s="107"/>
      <c r="U54" s="107"/>
      <c r="V54" s="107"/>
      <c r="W54" s="107"/>
      <c r="X54" s="108"/>
      <c r="Y54" s="421" t="s">
        <v>54</v>
      </c>
      <c r="Z54" s="422"/>
      <c r="AA54" s="423"/>
      <c r="AB54" s="529"/>
      <c r="AC54" s="529"/>
      <c r="AD54" s="529"/>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10"/>
      <c r="B55" s="411"/>
      <c r="C55" s="411"/>
      <c r="D55" s="411"/>
      <c r="E55" s="411"/>
      <c r="F55" s="412"/>
      <c r="G55" s="573"/>
      <c r="H55" s="574"/>
      <c r="I55" s="574"/>
      <c r="J55" s="574"/>
      <c r="K55" s="574"/>
      <c r="L55" s="574"/>
      <c r="M55" s="574"/>
      <c r="N55" s="574"/>
      <c r="O55" s="575"/>
      <c r="P55" s="110"/>
      <c r="Q55" s="110"/>
      <c r="R55" s="110"/>
      <c r="S55" s="110"/>
      <c r="T55" s="110"/>
      <c r="U55" s="110"/>
      <c r="V55" s="110"/>
      <c r="W55" s="110"/>
      <c r="X55" s="111"/>
      <c r="Y55" s="421" t="s">
        <v>13</v>
      </c>
      <c r="Z55" s="422"/>
      <c r="AA55" s="423"/>
      <c r="AB55" s="597" t="s">
        <v>14</v>
      </c>
      <c r="AC55" s="597"/>
      <c r="AD55" s="597"/>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384</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3" t="s">
        <v>352</v>
      </c>
      <c r="B58" s="404"/>
      <c r="C58" s="404"/>
      <c r="D58" s="404"/>
      <c r="E58" s="404"/>
      <c r="F58" s="405"/>
      <c r="G58" s="416" t="s">
        <v>146</v>
      </c>
      <c r="H58" s="417"/>
      <c r="I58" s="417"/>
      <c r="J58" s="417"/>
      <c r="K58" s="417"/>
      <c r="L58" s="417"/>
      <c r="M58" s="417"/>
      <c r="N58" s="417"/>
      <c r="O58" s="418"/>
      <c r="P58" s="454" t="s">
        <v>59</v>
      </c>
      <c r="Q58" s="417"/>
      <c r="R58" s="417"/>
      <c r="S58" s="417"/>
      <c r="T58" s="417"/>
      <c r="U58" s="417"/>
      <c r="V58" s="417"/>
      <c r="W58" s="417"/>
      <c r="X58" s="418"/>
      <c r="Y58" s="455"/>
      <c r="Z58" s="456"/>
      <c r="AA58" s="457"/>
      <c r="AB58" s="413" t="s">
        <v>11</v>
      </c>
      <c r="AC58" s="414"/>
      <c r="AD58" s="415"/>
      <c r="AE58" s="242" t="s">
        <v>396</v>
      </c>
      <c r="AF58" s="243"/>
      <c r="AG58" s="243"/>
      <c r="AH58" s="244"/>
      <c r="AI58" s="242" t="s">
        <v>394</v>
      </c>
      <c r="AJ58" s="243"/>
      <c r="AK58" s="243"/>
      <c r="AL58" s="244"/>
      <c r="AM58" s="248" t="s">
        <v>423</v>
      </c>
      <c r="AN58" s="248"/>
      <c r="AO58" s="248"/>
      <c r="AP58" s="248"/>
      <c r="AQ58" s="150" t="s">
        <v>235</v>
      </c>
      <c r="AR58" s="151"/>
      <c r="AS58" s="151"/>
      <c r="AT58" s="152"/>
      <c r="AU58" s="927" t="s">
        <v>134</v>
      </c>
      <c r="AV58" s="927"/>
      <c r="AW58" s="927"/>
      <c r="AX58" s="928"/>
    </row>
    <row r="59" spans="1:50" ht="18.75" hidden="1" customHeight="1" x14ac:dyDescent="0.15">
      <c r="A59" s="403"/>
      <c r="B59" s="404"/>
      <c r="C59" s="404"/>
      <c r="D59" s="404"/>
      <c r="E59" s="404"/>
      <c r="F59" s="405"/>
      <c r="G59" s="419"/>
      <c r="H59" s="401"/>
      <c r="I59" s="401"/>
      <c r="J59" s="401"/>
      <c r="K59" s="401"/>
      <c r="L59" s="401"/>
      <c r="M59" s="401"/>
      <c r="N59" s="401"/>
      <c r="O59" s="420"/>
      <c r="P59" s="441"/>
      <c r="Q59" s="401"/>
      <c r="R59" s="401"/>
      <c r="S59" s="401"/>
      <c r="T59" s="401"/>
      <c r="U59" s="401"/>
      <c r="V59" s="401"/>
      <c r="W59" s="401"/>
      <c r="X59" s="420"/>
      <c r="Y59" s="458"/>
      <c r="Z59" s="459"/>
      <c r="AA59" s="460"/>
      <c r="AB59" s="245"/>
      <c r="AC59" s="246"/>
      <c r="AD59" s="247"/>
      <c r="AE59" s="245"/>
      <c r="AF59" s="246"/>
      <c r="AG59" s="246"/>
      <c r="AH59" s="247"/>
      <c r="AI59" s="245"/>
      <c r="AJ59" s="246"/>
      <c r="AK59" s="246"/>
      <c r="AL59" s="247"/>
      <c r="AM59" s="249"/>
      <c r="AN59" s="249"/>
      <c r="AO59" s="249"/>
      <c r="AP59" s="249"/>
      <c r="AQ59" s="593"/>
      <c r="AR59" s="199"/>
      <c r="AS59" s="132" t="s">
        <v>236</v>
      </c>
      <c r="AT59" s="133"/>
      <c r="AU59" s="198"/>
      <c r="AV59" s="198"/>
      <c r="AW59" s="401" t="s">
        <v>181</v>
      </c>
      <c r="AX59" s="402"/>
    </row>
    <row r="60" spans="1:50" ht="23.25" hidden="1" customHeight="1" x14ac:dyDescent="0.15">
      <c r="A60" s="406"/>
      <c r="B60" s="404"/>
      <c r="C60" s="404"/>
      <c r="D60" s="404"/>
      <c r="E60" s="404"/>
      <c r="F60" s="405"/>
      <c r="G60" s="567"/>
      <c r="H60" s="568"/>
      <c r="I60" s="568"/>
      <c r="J60" s="568"/>
      <c r="K60" s="568"/>
      <c r="L60" s="568"/>
      <c r="M60" s="568"/>
      <c r="N60" s="568"/>
      <c r="O60" s="569"/>
      <c r="P60" s="104"/>
      <c r="Q60" s="104"/>
      <c r="R60" s="104"/>
      <c r="S60" s="104"/>
      <c r="T60" s="104"/>
      <c r="U60" s="104"/>
      <c r="V60" s="104"/>
      <c r="W60" s="104"/>
      <c r="X60" s="105"/>
      <c r="Y60" s="477" t="s">
        <v>12</v>
      </c>
      <c r="Z60" s="537"/>
      <c r="AA60" s="538"/>
      <c r="AB60" s="467"/>
      <c r="AC60" s="467"/>
      <c r="AD60" s="467"/>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07"/>
      <c r="B61" s="408"/>
      <c r="C61" s="408"/>
      <c r="D61" s="408"/>
      <c r="E61" s="408"/>
      <c r="F61" s="409"/>
      <c r="G61" s="570"/>
      <c r="H61" s="571"/>
      <c r="I61" s="571"/>
      <c r="J61" s="571"/>
      <c r="K61" s="571"/>
      <c r="L61" s="571"/>
      <c r="M61" s="571"/>
      <c r="N61" s="571"/>
      <c r="O61" s="572"/>
      <c r="P61" s="107"/>
      <c r="Q61" s="107"/>
      <c r="R61" s="107"/>
      <c r="S61" s="107"/>
      <c r="T61" s="107"/>
      <c r="U61" s="107"/>
      <c r="V61" s="107"/>
      <c r="W61" s="107"/>
      <c r="X61" s="108"/>
      <c r="Y61" s="421" t="s">
        <v>54</v>
      </c>
      <c r="Z61" s="422"/>
      <c r="AA61" s="423"/>
      <c r="AB61" s="529"/>
      <c r="AC61" s="529"/>
      <c r="AD61" s="529"/>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07"/>
      <c r="B62" s="408"/>
      <c r="C62" s="408"/>
      <c r="D62" s="408"/>
      <c r="E62" s="408"/>
      <c r="F62" s="409"/>
      <c r="G62" s="573"/>
      <c r="H62" s="574"/>
      <c r="I62" s="574"/>
      <c r="J62" s="574"/>
      <c r="K62" s="574"/>
      <c r="L62" s="574"/>
      <c r="M62" s="574"/>
      <c r="N62" s="574"/>
      <c r="O62" s="575"/>
      <c r="P62" s="110"/>
      <c r="Q62" s="110"/>
      <c r="R62" s="110"/>
      <c r="S62" s="110"/>
      <c r="T62" s="110"/>
      <c r="U62" s="110"/>
      <c r="V62" s="110"/>
      <c r="W62" s="110"/>
      <c r="X62" s="111"/>
      <c r="Y62" s="421" t="s">
        <v>13</v>
      </c>
      <c r="Z62" s="422"/>
      <c r="AA62" s="423"/>
      <c r="AB62" s="562" t="s">
        <v>14</v>
      </c>
      <c r="AC62" s="562"/>
      <c r="AD62" s="562"/>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384</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8" t="s">
        <v>353</v>
      </c>
      <c r="B65" s="489"/>
      <c r="C65" s="489"/>
      <c r="D65" s="489"/>
      <c r="E65" s="489"/>
      <c r="F65" s="490"/>
      <c r="G65" s="491"/>
      <c r="H65" s="237" t="s">
        <v>146</v>
      </c>
      <c r="I65" s="237"/>
      <c r="J65" s="237"/>
      <c r="K65" s="237"/>
      <c r="L65" s="237"/>
      <c r="M65" s="237"/>
      <c r="N65" s="237"/>
      <c r="O65" s="238"/>
      <c r="P65" s="236" t="s">
        <v>59</v>
      </c>
      <c r="Q65" s="237"/>
      <c r="R65" s="237"/>
      <c r="S65" s="237"/>
      <c r="T65" s="237"/>
      <c r="U65" s="237"/>
      <c r="V65" s="238"/>
      <c r="W65" s="493" t="s">
        <v>348</v>
      </c>
      <c r="X65" s="494"/>
      <c r="Y65" s="497"/>
      <c r="Z65" s="497"/>
      <c r="AA65" s="498"/>
      <c r="AB65" s="236" t="s">
        <v>11</v>
      </c>
      <c r="AC65" s="237"/>
      <c r="AD65" s="238"/>
      <c r="AE65" s="242" t="s">
        <v>396</v>
      </c>
      <c r="AF65" s="243"/>
      <c r="AG65" s="243"/>
      <c r="AH65" s="244"/>
      <c r="AI65" s="242" t="s">
        <v>394</v>
      </c>
      <c r="AJ65" s="243"/>
      <c r="AK65" s="243"/>
      <c r="AL65" s="244"/>
      <c r="AM65" s="248" t="s">
        <v>423</v>
      </c>
      <c r="AN65" s="248"/>
      <c r="AO65" s="248"/>
      <c r="AP65" s="248"/>
      <c r="AQ65" s="236" t="s">
        <v>235</v>
      </c>
      <c r="AR65" s="237"/>
      <c r="AS65" s="237"/>
      <c r="AT65" s="238"/>
      <c r="AU65" s="250" t="s">
        <v>134</v>
      </c>
      <c r="AV65" s="250"/>
      <c r="AW65" s="250"/>
      <c r="AX65" s="251"/>
    </row>
    <row r="66" spans="1:50" ht="18.75" hidden="1" customHeight="1" x14ac:dyDescent="0.15">
      <c r="A66" s="481"/>
      <c r="B66" s="482"/>
      <c r="C66" s="482"/>
      <c r="D66" s="482"/>
      <c r="E66" s="482"/>
      <c r="F66" s="483"/>
      <c r="G66" s="492"/>
      <c r="H66" s="240"/>
      <c r="I66" s="240"/>
      <c r="J66" s="240"/>
      <c r="K66" s="240"/>
      <c r="L66" s="240"/>
      <c r="M66" s="240"/>
      <c r="N66" s="240"/>
      <c r="O66" s="241"/>
      <c r="P66" s="239"/>
      <c r="Q66" s="240"/>
      <c r="R66" s="240"/>
      <c r="S66" s="240"/>
      <c r="T66" s="240"/>
      <c r="U66" s="240"/>
      <c r="V66" s="241"/>
      <c r="W66" s="495"/>
      <c r="X66" s="496"/>
      <c r="Y66" s="499"/>
      <c r="Z66" s="499"/>
      <c r="AA66" s="500"/>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351</v>
      </c>
      <c r="AX66" s="252"/>
    </row>
    <row r="67" spans="1:50" ht="23.25" hidden="1" customHeight="1" x14ac:dyDescent="0.15">
      <c r="A67" s="481"/>
      <c r="B67" s="482"/>
      <c r="C67" s="482"/>
      <c r="D67" s="482"/>
      <c r="E67" s="482"/>
      <c r="F67" s="483"/>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374</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81"/>
      <c r="B68" s="482"/>
      <c r="C68" s="482"/>
      <c r="D68" s="482"/>
      <c r="E68" s="482"/>
      <c r="F68" s="483"/>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374</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81"/>
      <c r="B69" s="482"/>
      <c r="C69" s="482"/>
      <c r="D69" s="482"/>
      <c r="E69" s="482"/>
      <c r="F69" s="483"/>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375</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81" t="s">
        <v>358</v>
      </c>
      <c r="B70" s="482"/>
      <c r="C70" s="482"/>
      <c r="D70" s="482"/>
      <c r="E70" s="482"/>
      <c r="F70" s="483"/>
      <c r="G70" s="254" t="s">
        <v>238</v>
      </c>
      <c r="H70" s="305"/>
      <c r="I70" s="305"/>
      <c r="J70" s="305"/>
      <c r="K70" s="305"/>
      <c r="L70" s="305"/>
      <c r="M70" s="305"/>
      <c r="N70" s="305"/>
      <c r="O70" s="305"/>
      <c r="P70" s="305"/>
      <c r="Q70" s="305"/>
      <c r="R70" s="305"/>
      <c r="S70" s="305"/>
      <c r="T70" s="305"/>
      <c r="U70" s="305"/>
      <c r="V70" s="305"/>
      <c r="W70" s="308" t="s">
        <v>373</v>
      </c>
      <c r="X70" s="309"/>
      <c r="Y70" s="268" t="s">
        <v>12</v>
      </c>
      <c r="Z70" s="268"/>
      <c r="AA70" s="269"/>
      <c r="AB70" s="270" t="s">
        <v>374</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81"/>
      <c r="B71" s="482"/>
      <c r="C71" s="482"/>
      <c r="D71" s="482"/>
      <c r="E71" s="482"/>
      <c r="F71" s="483"/>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374</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4"/>
      <c r="B72" s="485"/>
      <c r="C72" s="485"/>
      <c r="D72" s="485"/>
      <c r="E72" s="485"/>
      <c r="F72" s="486"/>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375</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12" t="s">
        <v>353</v>
      </c>
      <c r="B73" s="513"/>
      <c r="C73" s="513"/>
      <c r="D73" s="513"/>
      <c r="E73" s="513"/>
      <c r="F73" s="514"/>
      <c r="G73" s="585"/>
      <c r="H73" s="129" t="s">
        <v>146</v>
      </c>
      <c r="I73" s="129"/>
      <c r="J73" s="129"/>
      <c r="K73" s="129"/>
      <c r="L73" s="129"/>
      <c r="M73" s="129"/>
      <c r="N73" s="129"/>
      <c r="O73" s="130"/>
      <c r="P73" s="158" t="s">
        <v>59</v>
      </c>
      <c r="Q73" s="129"/>
      <c r="R73" s="129"/>
      <c r="S73" s="129"/>
      <c r="T73" s="129"/>
      <c r="U73" s="129"/>
      <c r="V73" s="129"/>
      <c r="W73" s="129"/>
      <c r="X73" s="130"/>
      <c r="Y73" s="587"/>
      <c r="Z73" s="588"/>
      <c r="AA73" s="589"/>
      <c r="AB73" s="158" t="s">
        <v>11</v>
      </c>
      <c r="AC73" s="129"/>
      <c r="AD73" s="130"/>
      <c r="AE73" s="242" t="s">
        <v>396</v>
      </c>
      <c r="AF73" s="243"/>
      <c r="AG73" s="243"/>
      <c r="AH73" s="244"/>
      <c r="AI73" s="242" t="s">
        <v>394</v>
      </c>
      <c r="AJ73" s="243"/>
      <c r="AK73" s="243"/>
      <c r="AL73" s="244"/>
      <c r="AM73" s="248" t="s">
        <v>423</v>
      </c>
      <c r="AN73" s="248"/>
      <c r="AO73" s="248"/>
      <c r="AP73" s="248"/>
      <c r="AQ73" s="158" t="s">
        <v>235</v>
      </c>
      <c r="AR73" s="129"/>
      <c r="AS73" s="129"/>
      <c r="AT73" s="130"/>
      <c r="AU73" s="134" t="s">
        <v>134</v>
      </c>
      <c r="AV73" s="135"/>
      <c r="AW73" s="135"/>
      <c r="AX73" s="136"/>
    </row>
    <row r="74" spans="1:50" ht="18.75" hidden="1" customHeight="1" x14ac:dyDescent="0.15">
      <c r="A74" s="515"/>
      <c r="B74" s="516"/>
      <c r="C74" s="516"/>
      <c r="D74" s="516"/>
      <c r="E74" s="516"/>
      <c r="F74" s="517"/>
      <c r="G74" s="586"/>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3"/>
      <c r="AR74" s="199"/>
      <c r="AS74" s="132" t="s">
        <v>236</v>
      </c>
      <c r="AT74" s="133"/>
      <c r="AU74" s="593"/>
      <c r="AV74" s="199"/>
      <c r="AW74" s="132" t="s">
        <v>181</v>
      </c>
      <c r="AX74" s="194"/>
    </row>
    <row r="75" spans="1:50" ht="23.25" hidden="1" customHeight="1" x14ac:dyDescent="0.15">
      <c r="A75" s="515"/>
      <c r="B75" s="516"/>
      <c r="C75" s="516"/>
      <c r="D75" s="516"/>
      <c r="E75" s="516"/>
      <c r="F75" s="517"/>
      <c r="G75" s="612"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15"/>
      <c r="B76" s="516"/>
      <c r="C76" s="516"/>
      <c r="D76" s="516"/>
      <c r="E76" s="516"/>
      <c r="F76" s="517"/>
      <c r="G76" s="613"/>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15"/>
      <c r="B77" s="516"/>
      <c r="C77" s="516"/>
      <c r="D77" s="516"/>
      <c r="E77" s="516"/>
      <c r="F77" s="517"/>
      <c r="G77" s="614"/>
      <c r="H77" s="110"/>
      <c r="I77" s="110"/>
      <c r="J77" s="110"/>
      <c r="K77" s="110"/>
      <c r="L77" s="110"/>
      <c r="M77" s="110"/>
      <c r="N77" s="110"/>
      <c r="O77" s="111"/>
      <c r="P77" s="107"/>
      <c r="Q77" s="107"/>
      <c r="R77" s="107"/>
      <c r="S77" s="107"/>
      <c r="T77" s="107"/>
      <c r="U77" s="107"/>
      <c r="V77" s="107"/>
      <c r="W77" s="107"/>
      <c r="X77" s="108"/>
      <c r="Y77" s="158" t="s">
        <v>13</v>
      </c>
      <c r="Z77" s="129"/>
      <c r="AA77" s="130"/>
      <c r="AB77" s="582" t="s">
        <v>14</v>
      </c>
      <c r="AC77" s="582"/>
      <c r="AD77" s="582"/>
      <c r="AE77" s="893"/>
      <c r="AF77" s="894"/>
      <c r="AG77" s="894"/>
      <c r="AH77" s="894"/>
      <c r="AI77" s="893"/>
      <c r="AJ77" s="894"/>
      <c r="AK77" s="894"/>
      <c r="AL77" s="894"/>
      <c r="AM77" s="893"/>
      <c r="AN77" s="894"/>
      <c r="AO77" s="894"/>
      <c r="AP77" s="894"/>
      <c r="AQ77" s="340"/>
      <c r="AR77" s="206"/>
      <c r="AS77" s="206"/>
      <c r="AT77" s="341"/>
      <c r="AU77" s="217"/>
      <c r="AV77" s="217"/>
      <c r="AW77" s="217"/>
      <c r="AX77" s="219"/>
    </row>
    <row r="78" spans="1:50" ht="69.75" hidden="1" customHeight="1" x14ac:dyDescent="0.15">
      <c r="A78" s="334" t="s">
        <v>387</v>
      </c>
      <c r="B78" s="335"/>
      <c r="C78" s="335"/>
      <c r="D78" s="335"/>
      <c r="E78" s="332" t="s">
        <v>331</v>
      </c>
      <c r="F78" s="333"/>
      <c r="G78" s="56" t="s">
        <v>238</v>
      </c>
      <c r="H78" s="590"/>
      <c r="I78" s="591"/>
      <c r="J78" s="591"/>
      <c r="K78" s="591"/>
      <c r="L78" s="591"/>
      <c r="M78" s="591"/>
      <c r="N78" s="591"/>
      <c r="O78" s="592"/>
      <c r="P78" s="146"/>
      <c r="Q78" s="146"/>
      <c r="R78" s="146"/>
      <c r="S78" s="146"/>
      <c r="T78" s="146"/>
      <c r="U78" s="146"/>
      <c r="V78" s="146"/>
      <c r="W78" s="146"/>
      <c r="X78" s="146"/>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x14ac:dyDescent="0.15">
      <c r="A79" s="576" t="s">
        <v>149</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6" t="s">
        <v>347</v>
      </c>
      <c r="AP79" s="277"/>
      <c r="AQ79" s="277"/>
      <c r="AR79" s="80" t="s">
        <v>345</v>
      </c>
      <c r="AS79" s="276"/>
      <c r="AT79" s="277"/>
      <c r="AU79" s="277"/>
      <c r="AV79" s="277"/>
      <c r="AW79" s="277"/>
      <c r="AX79" s="983"/>
    </row>
    <row r="80" spans="1:50" ht="18.75" hidden="1" customHeight="1" x14ac:dyDescent="0.15">
      <c r="A80" s="867" t="s">
        <v>147</v>
      </c>
      <c r="B80" s="530" t="s">
        <v>344</v>
      </c>
      <c r="C80" s="531"/>
      <c r="D80" s="531"/>
      <c r="E80" s="531"/>
      <c r="F80" s="532"/>
      <c r="G80" s="439" t="s">
        <v>139</v>
      </c>
      <c r="H80" s="439"/>
      <c r="I80" s="439"/>
      <c r="J80" s="439"/>
      <c r="K80" s="439"/>
      <c r="L80" s="439"/>
      <c r="M80" s="439"/>
      <c r="N80" s="439"/>
      <c r="O80" s="439"/>
      <c r="P80" s="439"/>
      <c r="Q80" s="439"/>
      <c r="R80" s="439"/>
      <c r="S80" s="439"/>
      <c r="T80" s="439"/>
      <c r="U80" s="439"/>
      <c r="V80" s="439"/>
      <c r="W80" s="439"/>
      <c r="X80" s="439"/>
      <c r="Y80" s="439"/>
      <c r="Z80" s="439"/>
      <c r="AA80" s="519"/>
      <c r="AB80" s="438" t="s">
        <v>435</v>
      </c>
      <c r="AC80" s="439"/>
      <c r="AD80" s="439"/>
      <c r="AE80" s="439"/>
      <c r="AF80" s="439"/>
      <c r="AG80" s="439"/>
      <c r="AH80" s="439"/>
      <c r="AI80" s="439"/>
      <c r="AJ80" s="439"/>
      <c r="AK80" s="439"/>
      <c r="AL80" s="439"/>
      <c r="AM80" s="439"/>
      <c r="AN80" s="439"/>
      <c r="AO80" s="439"/>
      <c r="AP80" s="439"/>
      <c r="AQ80" s="439"/>
      <c r="AR80" s="439"/>
      <c r="AS80" s="439"/>
      <c r="AT80" s="439"/>
      <c r="AU80" s="439"/>
      <c r="AV80" s="439"/>
      <c r="AW80" s="439"/>
      <c r="AX80" s="440"/>
    </row>
    <row r="81" spans="1:60" ht="22.5" hidden="1" customHeight="1" x14ac:dyDescent="0.15">
      <c r="A81" s="868"/>
      <c r="B81" s="533"/>
      <c r="C81" s="434"/>
      <c r="D81" s="434"/>
      <c r="E81" s="434"/>
      <c r="F81" s="435"/>
      <c r="G81" s="401"/>
      <c r="H81" s="401"/>
      <c r="I81" s="401"/>
      <c r="J81" s="401"/>
      <c r="K81" s="401"/>
      <c r="L81" s="401"/>
      <c r="M81" s="401"/>
      <c r="N81" s="401"/>
      <c r="O81" s="401"/>
      <c r="P81" s="401"/>
      <c r="Q81" s="401"/>
      <c r="R81" s="401"/>
      <c r="S81" s="401"/>
      <c r="T81" s="401"/>
      <c r="U81" s="401"/>
      <c r="V81" s="401"/>
      <c r="W81" s="401"/>
      <c r="X81" s="401"/>
      <c r="Y81" s="401"/>
      <c r="Z81" s="401"/>
      <c r="AA81" s="420"/>
      <c r="AB81" s="441"/>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x14ac:dyDescent="0.15">
      <c r="A82" s="868"/>
      <c r="B82" s="533"/>
      <c r="C82" s="434"/>
      <c r="D82" s="434"/>
      <c r="E82" s="434"/>
      <c r="F82" s="435"/>
      <c r="G82" s="679"/>
      <c r="H82" s="679"/>
      <c r="I82" s="679"/>
      <c r="J82" s="679"/>
      <c r="K82" s="679"/>
      <c r="L82" s="679"/>
      <c r="M82" s="679"/>
      <c r="N82" s="679"/>
      <c r="O82" s="679"/>
      <c r="P82" s="679"/>
      <c r="Q82" s="679"/>
      <c r="R82" s="679"/>
      <c r="S82" s="679"/>
      <c r="T82" s="679"/>
      <c r="U82" s="679"/>
      <c r="V82" s="679"/>
      <c r="W82" s="679"/>
      <c r="X82" s="679"/>
      <c r="Y82" s="679"/>
      <c r="Z82" s="679"/>
      <c r="AA82" s="680"/>
      <c r="AB82" s="887"/>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8"/>
    </row>
    <row r="83" spans="1:60" ht="22.5" hidden="1" customHeight="1" x14ac:dyDescent="0.15">
      <c r="A83" s="868"/>
      <c r="B83" s="533"/>
      <c r="C83" s="434"/>
      <c r="D83" s="434"/>
      <c r="E83" s="434"/>
      <c r="F83" s="435"/>
      <c r="G83" s="681"/>
      <c r="H83" s="681"/>
      <c r="I83" s="681"/>
      <c r="J83" s="681"/>
      <c r="K83" s="681"/>
      <c r="L83" s="681"/>
      <c r="M83" s="681"/>
      <c r="N83" s="681"/>
      <c r="O83" s="681"/>
      <c r="P83" s="681"/>
      <c r="Q83" s="681"/>
      <c r="R83" s="681"/>
      <c r="S83" s="681"/>
      <c r="T83" s="681"/>
      <c r="U83" s="681"/>
      <c r="V83" s="681"/>
      <c r="W83" s="681"/>
      <c r="X83" s="681"/>
      <c r="Y83" s="681"/>
      <c r="Z83" s="681"/>
      <c r="AA83" s="682"/>
      <c r="AB83" s="889"/>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0"/>
    </row>
    <row r="84" spans="1:60" ht="19.5" hidden="1" customHeight="1" x14ac:dyDescent="0.15">
      <c r="A84" s="868"/>
      <c r="B84" s="534"/>
      <c r="C84" s="535"/>
      <c r="D84" s="535"/>
      <c r="E84" s="535"/>
      <c r="F84" s="536"/>
      <c r="G84" s="683"/>
      <c r="H84" s="683"/>
      <c r="I84" s="683"/>
      <c r="J84" s="683"/>
      <c r="K84" s="683"/>
      <c r="L84" s="683"/>
      <c r="M84" s="683"/>
      <c r="N84" s="683"/>
      <c r="O84" s="683"/>
      <c r="P84" s="683"/>
      <c r="Q84" s="683"/>
      <c r="R84" s="683"/>
      <c r="S84" s="683"/>
      <c r="T84" s="683"/>
      <c r="U84" s="683"/>
      <c r="V84" s="683"/>
      <c r="W84" s="683"/>
      <c r="X84" s="683"/>
      <c r="Y84" s="683"/>
      <c r="Z84" s="683"/>
      <c r="AA84" s="684"/>
      <c r="AB84" s="891"/>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2"/>
    </row>
    <row r="85" spans="1:60" ht="18.75" hidden="1" customHeight="1" x14ac:dyDescent="0.15">
      <c r="A85" s="868"/>
      <c r="B85" s="434" t="s">
        <v>145</v>
      </c>
      <c r="C85" s="434"/>
      <c r="D85" s="434"/>
      <c r="E85" s="434"/>
      <c r="F85" s="435"/>
      <c r="G85" s="518" t="s">
        <v>61</v>
      </c>
      <c r="H85" s="439"/>
      <c r="I85" s="439"/>
      <c r="J85" s="439"/>
      <c r="K85" s="439"/>
      <c r="L85" s="439"/>
      <c r="M85" s="439"/>
      <c r="N85" s="439"/>
      <c r="O85" s="519"/>
      <c r="P85" s="438" t="s">
        <v>63</v>
      </c>
      <c r="Q85" s="439"/>
      <c r="R85" s="439"/>
      <c r="S85" s="439"/>
      <c r="T85" s="439"/>
      <c r="U85" s="439"/>
      <c r="V85" s="439"/>
      <c r="W85" s="439"/>
      <c r="X85" s="519"/>
      <c r="Y85" s="163"/>
      <c r="Z85" s="164"/>
      <c r="AA85" s="165"/>
      <c r="AB85" s="242" t="s">
        <v>11</v>
      </c>
      <c r="AC85" s="243"/>
      <c r="AD85" s="244"/>
      <c r="AE85" s="242" t="s">
        <v>396</v>
      </c>
      <c r="AF85" s="243"/>
      <c r="AG85" s="243"/>
      <c r="AH85" s="244"/>
      <c r="AI85" s="242" t="s">
        <v>394</v>
      </c>
      <c r="AJ85" s="243"/>
      <c r="AK85" s="243"/>
      <c r="AL85" s="244"/>
      <c r="AM85" s="248" t="s">
        <v>423</v>
      </c>
      <c r="AN85" s="248"/>
      <c r="AO85" s="248"/>
      <c r="AP85" s="248"/>
      <c r="AQ85" s="158" t="s">
        <v>235</v>
      </c>
      <c r="AR85" s="129"/>
      <c r="AS85" s="129"/>
      <c r="AT85" s="130"/>
      <c r="AU85" s="539" t="s">
        <v>134</v>
      </c>
      <c r="AV85" s="539"/>
      <c r="AW85" s="539"/>
      <c r="AX85" s="540"/>
      <c r="AY85" s="10"/>
      <c r="AZ85" s="10"/>
      <c r="BA85" s="10"/>
      <c r="BB85" s="10"/>
      <c r="BC85" s="10"/>
    </row>
    <row r="86" spans="1:60" ht="18.75" hidden="1" customHeight="1" x14ac:dyDescent="0.15">
      <c r="A86" s="868"/>
      <c r="B86" s="434"/>
      <c r="C86" s="434"/>
      <c r="D86" s="434"/>
      <c r="E86" s="434"/>
      <c r="F86" s="435"/>
      <c r="G86" s="419"/>
      <c r="H86" s="401"/>
      <c r="I86" s="401"/>
      <c r="J86" s="401"/>
      <c r="K86" s="401"/>
      <c r="L86" s="401"/>
      <c r="M86" s="401"/>
      <c r="N86" s="401"/>
      <c r="O86" s="420"/>
      <c r="P86" s="441"/>
      <c r="Q86" s="401"/>
      <c r="R86" s="401"/>
      <c r="S86" s="401"/>
      <c r="T86" s="401"/>
      <c r="U86" s="401"/>
      <c r="V86" s="401"/>
      <c r="W86" s="401"/>
      <c r="X86" s="420"/>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401" t="s">
        <v>181</v>
      </c>
      <c r="AX86" s="402"/>
      <c r="AY86" s="10"/>
      <c r="AZ86" s="10"/>
      <c r="BA86" s="10"/>
      <c r="BB86" s="10"/>
      <c r="BC86" s="10"/>
      <c r="BD86" s="10"/>
      <c r="BE86" s="10"/>
      <c r="BF86" s="10"/>
      <c r="BG86" s="10"/>
      <c r="BH86" s="10"/>
    </row>
    <row r="87" spans="1:60" ht="23.25" hidden="1" customHeight="1" x14ac:dyDescent="0.15">
      <c r="A87" s="868"/>
      <c r="B87" s="434"/>
      <c r="C87" s="434"/>
      <c r="D87" s="434"/>
      <c r="E87" s="434"/>
      <c r="F87" s="435"/>
      <c r="G87" s="103"/>
      <c r="H87" s="104"/>
      <c r="I87" s="104"/>
      <c r="J87" s="104"/>
      <c r="K87" s="104"/>
      <c r="L87" s="104"/>
      <c r="M87" s="104"/>
      <c r="N87" s="104"/>
      <c r="O87" s="105"/>
      <c r="P87" s="104"/>
      <c r="Q87" s="520"/>
      <c r="R87" s="520"/>
      <c r="S87" s="520"/>
      <c r="T87" s="520"/>
      <c r="U87" s="520"/>
      <c r="V87" s="520"/>
      <c r="W87" s="520"/>
      <c r="X87" s="521"/>
      <c r="Y87" s="564" t="s">
        <v>62</v>
      </c>
      <c r="Z87" s="565"/>
      <c r="AA87" s="566"/>
      <c r="AB87" s="467"/>
      <c r="AC87" s="467"/>
      <c r="AD87" s="467"/>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15">
      <c r="A88" s="868"/>
      <c r="B88" s="434"/>
      <c r="C88" s="434"/>
      <c r="D88" s="434"/>
      <c r="E88" s="434"/>
      <c r="F88" s="435"/>
      <c r="G88" s="106"/>
      <c r="H88" s="107"/>
      <c r="I88" s="107"/>
      <c r="J88" s="107"/>
      <c r="K88" s="107"/>
      <c r="L88" s="107"/>
      <c r="M88" s="107"/>
      <c r="N88" s="107"/>
      <c r="O88" s="108"/>
      <c r="P88" s="522"/>
      <c r="Q88" s="522"/>
      <c r="R88" s="522"/>
      <c r="S88" s="522"/>
      <c r="T88" s="522"/>
      <c r="U88" s="522"/>
      <c r="V88" s="522"/>
      <c r="W88" s="522"/>
      <c r="X88" s="523"/>
      <c r="Y88" s="464" t="s">
        <v>54</v>
      </c>
      <c r="Z88" s="465"/>
      <c r="AA88" s="466"/>
      <c r="AB88" s="529"/>
      <c r="AC88" s="529"/>
      <c r="AD88" s="529"/>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x14ac:dyDescent="0.15">
      <c r="A89" s="868"/>
      <c r="B89" s="535"/>
      <c r="C89" s="535"/>
      <c r="D89" s="535"/>
      <c r="E89" s="535"/>
      <c r="F89" s="536"/>
      <c r="G89" s="109"/>
      <c r="H89" s="110"/>
      <c r="I89" s="110"/>
      <c r="J89" s="110"/>
      <c r="K89" s="110"/>
      <c r="L89" s="110"/>
      <c r="M89" s="110"/>
      <c r="N89" s="110"/>
      <c r="O89" s="111"/>
      <c r="P89" s="175"/>
      <c r="Q89" s="175"/>
      <c r="R89" s="175"/>
      <c r="S89" s="175"/>
      <c r="T89" s="175"/>
      <c r="U89" s="175"/>
      <c r="V89" s="175"/>
      <c r="W89" s="175"/>
      <c r="X89" s="563"/>
      <c r="Y89" s="464" t="s">
        <v>13</v>
      </c>
      <c r="Z89" s="465"/>
      <c r="AA89" s="466"/>
      <c r="AB89" s="597" t="s">
        <v>14</v>
      </c>
      <c r="AC89" s="597"/>
      <c r="AD89" s="597"/>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x14ac:dyDescent="0.15">
      <c r="A90" s="868"/>
      <c r="B90" s="434" t="s">
        <v>145</v>
      </c>
      <c r="C90" s="434"/>
      <c r="D90" s="434"/>
      <c r="E90" s="434"/>
      <c r="F90" s="435"/>
      <c r="G90" s="518" t="s">
        <v>61</v>
      </c>
      <c r="H90" s="439"/>
      <c r="I90" s="439"/>
      <c r="J90" s="439"/>
      <c r="K90" s="439"/>
      <c r="L90" s="439"/>
      <c r="M90" s="439"/>
      <c r="N90" s="439"/>
      <c r="O90" s="519"/>
      <c r="P90" s="438" t="s">
        <v>63</v>
      </c>
      <c r="Q90" s="439"/>
      <c r="R90" s="439"/>
      <c r="S90" s="439"/>
      <c r="T90" s="439"/>
      <c r="U90" s="439"/>
      <c r="V90" s="439"/>
      <c r="W90" s="439"/>
      <c r="X90" s="519"/>
      <c r="Y90" s="163"/>
      <c r="Z90" s="164"/>
      <c r="AA90" s="165"/>
      <c r="AB90" s="242" t="s">
        <v>11</v>
      </c>
      <c r="AC90" s="243"/>
      <c r="AD90" s="244"/>
      <c r="AE90" s="242" t="s">
        <v>396</v>
      </c>
      <c r="AF90" s="243"/>
      <c r="AG90" s="243"/>
      <c r="AH90" s="244"/>
      <c r="AI90" s="242" t="s">
        <v>394</v>
      </c>
      <c r="AJ90" s="243"/>
      <c r="AK90" s="243"/>
      <c r="AL90" s="244"/>
      <c r="AM90" s="248" t="s">
        <v>423</v>
      </c>
      <c r="AN90" s="248"/>
      <c r="AO90" s="248"/>
      <c r="AP90" s="248"/>
      <c r="AQ90" s="158" t="s">
        <v>235</v>
      </c>
      <c r="AR90" s="129"/>
      <c r="AS90" s="129"/>
      <c r="AT90" s="130"/>
      <c r="AU90" s="539" t="s">
        <v>134</v>
      </c>
      <c r="AV90" s="539"/>
      <c r="AW90" s="539"/>
      <c r="AX90" s="540"/>
    </row>
    <row r="91" spans="1:60" ht="18.75" hidden="1" customHeight="1" x14ac:dyDescent="0.15">
      <c r="A91" s="868"/>
      <c r="B91" s="434"/>
      <c r="C91" s="434"/>
      <c r="D91" s="434"/>
      <c r="E91" s="434"/>
      <c r="F91" s="435"/>
      <c r="G91" s="419"/>
      <c r="H91" s="401"/>
      <c r="I91" s="401"/>
      <c r="J91" s="401"/>
      <c r="K91" s="401"/>
      <c r="L91" s="401"/>
      <c r="M91" s="401"/>
      <c r="N91" s="401"/>
      <c r="O91" s="420"/>
      <c r="P91" s="441"/>
      <c r="Q91" s="401"/>
      <c r="R91" s="401"/>
      <c r="S91" s="401"/>
      <c r="T91" s="401"/>
      <c r="U91" s="401"/>
      <c r="V91" s="401"/>
      <c r="W91" s="401"/>
      <c r="X91" s="420"/>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401" t="s">
        <v>181</v>
      </c>
      <c r="AX91" s="402"/>
      <c r="AY91" s="10"/>
      <c r="AZ91" s="10"/>
      <c r="BA91" s="10"/>
      <c r="BB91" s="10"/>
      <c r="BC91" s="10"/>
    </row>
    <row r="92" spans="1:60" ht="23.25" hidden="1" customHeight="1" x14ac:dyDescent="0.15">
      <c r="A92" s="868"/>
      <c r="B92" s="434"/>
      <c r="C92" s="434"/>
      <c r="D92" s="434"/>
      <c r="E92" s="434"/>
      <c r="F92" s="435"/>
      <c r="G92" s="103"/>
      <c r="H92" s="104"/>
      <c r="I92" s="104"/>
      <c r="J92" s="104"/>
      <c r="K92" s="104"/>
      <c r="L92" s="104"/>
      <c r="M92" s="104"/>
      <c r="N92" s="104"/>
      <c r="O92" s="105"/>
      <c r="P92" s="104"/>
      <c r="Q92" s="520"/>
      <c r="R92" s="520"/>
      <c r="S92" s="520"/>
      <c r="T92" s="520"/>
      <c r="U92" s="520"/>
      <c r="V92" s="520"/>
      <c r="W92" s="520"/>
      <c r="X92" s="521"/>
      <c r="Y92" s="564" t="s">
        <v>62</v>
      </c>
      <c r="Z92" s="565"/>
      <c r="AA92" s="566"/>
      <c r="AB92" s="467"/>
      <c r="AC92" s="467"/>
      <c r="AD92" s="467"/>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x14ac:dyDescent="0.15">
      <c r="A93" s="868"/>
      <c r="B93" s="434"/>
      <c r="C93" s="434"/>
      <c r="D93" s="434"/>
      <c r="E93" s="434"/>
      <c r="F93" s="435"/>
      <c r="G93" s="106"/>
      <c r="H93" s="107"/>
      <c r="I93" s="107"/>
      <c r="J93" s="107"/>
      <c r="K93" s="107"/>
      <c r="L93" s="107"/>
      <c r="M93" s="107"/>
      <c r="N93" s="107"/>
      <c r="O93" s="108"/>
      <c r="P93" s="522"/>
      <c r="Q93" s="522"/>
      <c r="R93" s="522"/>
      <c r="S93" s="522"/>
      <c r="T93" s="522"/>
      <c r="U93" s="522"/>
      <c r="V93" s="522"/>
      <c r="W93" s="522"/>
      <c r="X93" s="523"/>
      <c r="Y93" s="464" t="s">
        <v>54</v>
      </c>
      <c r="Z93" s="465"/>
      <c r="AA93" s="466"/>
      <c r="AB93" s="529"/>
      <c r="AC93" s="529"/>
      <c r="AD93" s="529"/>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x14ac:dyDescent="0.15">
      <c r="A94" s="868"/>
      <c r="B94" s="535"/>
      <c r="C94" s="535"/>
      <c r="D94" s="535"/>
      <c r="E94" s="535"/>
      <c r="F94" s="536"/>
      <c r="G94" s="109"/>
      <c r="H94" s="110"/>
      <c r="I94" s="110"/>
      <c r="J94" s="110"/>
      <c r="K94" s="110"/>
      <c r="L94" s="110"/>
      <c r="M94" s="110"/>
      <c r="N94" s="110"/>
      <c r="O94" s="111"/>
      <c r="P94" s="175"/>
      <c r="Q94" s="175"/>
      <c r="R94" s="175"/>
      <c r="S94" s="175"/>
      <c r="T94" s="175"/>
      <c r="U94" s="175"/>
      <c r="V94" s="175"/>
      <c r="W94" s="175"/>
      <c r="X94" s="563"/>
      <c r="Y94" s="464" t="s">
        <v>13</v>
      </c>
      <c r="Z94" s="465"/>
      <c r="AA94" s="466"/>
      <c r="AB94" s="597" t="s">
        <v>14</v>
      </c>
      <c r="AC94" s="597"/>
      <c r="AD94" s="597"/>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x14ac:dyDescent="0.15">
      <c r="A95" s="868"/>
      <c r="B95" s="434" t="s">
        <v>145</v>
      </c>
      <c r="C95" s="434"/>
      <c r="D95" s="434"/>
      <c r="E95" s="434"/>
      <c r="F95" s="435"/>
      <c r="G95" s="518" t="s">
        <v>61</v>
      </c>
      <c r="H95" s="439"/>
      <c r="I95" s="439"/>
      <c r="J95" s="439"/>
      <c r="K95" s="439"/>
      <c r="L95" s="439"/>
      <c r="M95" s="439"/>
      <c r="N95" s="439"/>
      <c r="O95" s="519"/>
      <c r="P95" s="438" t="s">
        <v>63</v>
      </c>
      <c r="Q95" s="439"/>
      <c r="R95" s="439"/>
      <c r="S95" s="439"/>
      <c r="T95" s="439"/>
      <c r="U95" s="439"/>
      <c r="V95" s="439"/>
      <c r="W95" s="439"/>
      <c r="X95" s="519"/>
      <c r="Y95" s="163"/>
      <c r="Z95" s="164"/>
      <c r="AA95" s="165"/>
      <c r="AB95" s="242" t="s">
        <v>11</v>
      </c>
      <c r="AC95" s="243"/>
      <c r="AD95" s="244"/>
      <c r="AE95" s="242" t="s">
        <v>396</v>
      </c>
      <c r="AF95" s="243"/>
      <c r="AG95" s="243"/>
      <c r="AH95" s="244"/>
      <c r="AI95" s="242" t="s">
        <v>394</v>
      </c>
      <c r="AJ95" s="243"/>
      <c r="AK95" s="243"/>
      <c r="AL95" s="244"/>
      <c r="AM95" s="248" t="s">
        <v>423</v>
      </c>
      <c r="AN95" s="248"/>
      <c r="AO95" s="248"/>
      <c r="AP95" s="248"/>
      <c r="AQ95" s="158" t="s">
        <v>235</v>
      </c>
      <c r="AR95" s="129"/>
      <c r="AS95" s="129"/>
      <c r="AT95" s="130"/>
      <c r="AU95" s="539" t="s">
        <v>134</v>
      </c>
      <c r="AV95" s="539"/>
      <c r="AW95" s="539"/>
      <c r="AX95" s="540"/>
      <c r="AY95" s="10"/>
      <c r="AZ95" s="10"/>
      <c r="BA95" s="10"/>
      <c r="BB95" s="10"/>
      <c r="BC95" s="10"/>
      <c r="BD95" s="10"/>
      <c r="BE95" s="10"/>
      <c r="BF95" s="10"/>
      <c r="BG95" s="10"/>
      <c r="BH95" s="10"/>
    </row>
    <row r="96" spans="1:60" ht="18.75" hidden="1" customHeight="1" x14ac:dyDescent="0.15">
      <c r="A96" s="868"/>
      <c r="B96" s="434"/>
      <c r="C96" s="434"/>
      <c r="D96" s="434"/>
      <c r="E96" s="434"/>
      <c r="F96" s="435"/>
      <c r="G96" s="419"/>
      <c r="H96" s="401"/>
      <c r="I96" s="401"/>
      <c r="J96" s="401"/>
      <c r="K96" s="401"/>
      <c r="L96" s="401"/>
      <c r="M96" s="401"/>
      <c r="N96" s="401"/>
      <c r="O96" s="420"/>
      <c r="P96" s="441"/>
      <c r="Q96" s="401"/>
      <c r="R96" s="401"/>
      <c r="S96" s="401"/>
      <c r="T96" s="401"/>
      <c r="U96" s="401"/>
      <c r="V96" s="401"/>
      <c r="W96" s="401"/>
      <c r="X96" s="420"/>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401" t="s">
        <v>181</v>
      </c>
      <c r="AX96" s="402"/>
    </row>
    <row r="97" spans="1:60" ht="23.25" hidden="1" customHeight="1" x14ac:dyDescent="0.15">
      <c r="A97" s="868"/>
      <c r="B97" s="434"/>
      <c r="C97" s="434"/>
      <c r="D97" s="434"/>
      <c r="E97" s="434"/>
      <c r="F97" s="435"/>
      <c r="G97" s="103"/>
      <c r="H97" s="104"/>
      <c r="I97" s="104"/>
      <c r="J97" s="104"/>
      <c r="K97" s="104"/>
      <c r="L97" s="104"/>
      <c r="M97" s="104"/>
      <c r="N97" s="104"/>
      <c r="O97" s="105"/>
      <c r="P97" s="104"/>
      <c r="Q97" s="520"/>
      <c r="R97" s="520"/>
      <c r="S97" s="520"/>
      <c r="T97" s="520"/>
      <c r="U97" s="520"/>
      <c r="V97" s="520"/>
      <c r="W97" s="520"/>
      <c r="X97" s="521"/>
      <c r="Y97" s="564" t="s">
        <v>62</v>
      </c>
      <c r="Z97" s="565"/>
      <c r="AA97" s="566"/>
      <c r="AB97" s="474"/>
      <c r="AC97" s="475"/>
      <c r="AD97" s="476"/>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x14ac:dyDescent="0.15">
      <c r="A98" s="868"/>
      <c r="B98" s="434"/>
      <c r="C98" s="434"/>
      <c r="D98" s="434"/>
      <c r="E98" s="434"/>
      <c r="F98" s="435"/>
      <c r="G98" s="106"/>
      <c r="H98" s="107"/>
      <c r="I98" s="107"/>
      <c r="J98" s="107"/>
      <c r="K98" s="107"/>
      <c r="L98" s="107"/>
      <c r="M98" s="107"/>
      <c r="N98" s="107"/>
      <c r="O98" s="108"/>
      <c r="P98" s="522"/>
      <c r="Q98" s="522"/>
      <c r="R98" s="522"/>
      <c r="S98" s="522"/>
      <c r="T98" s="522"/>
      <c r="U98" s="522"/>
      <c r="V98" s="522"/>
      <c r="W98" s="522"/>
      <c r="X98" s="523"/>
      <c r="Y98" s="464" t="s">
        <v>54</v>
      </c>
      <c r="Z98" s="465"/>
      <c r="AA98" s="466"/>
      <c r="AB98" s="468"/>
      <c r="AC98" s="469"/>
      <c r="AD98" s="470"/>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x14ac:dyDescent="0.2">
      <c r="A99" s="869"/>
      <c r="B99" s="436"/>
      <c r="C99" s="436"/>
      <c r="D99" s="436"/>
      <c r="E99" s="436"/>
      <c r="F99" s="437"/>
      <c r="G99" s="583"/>
      <c r="H99" s="214"/>
      <c r="I99" s="214"/>
      <c r="J99" s="214"/>
      <c r="K99" s="214"/>
      <c r="L99" s="214"/>
      <c r="M99" s="214"/>
      <c r="N99" s="214"/>
      <c r="O99" s="584"/>
      <c r="P99" s="524"/>
      <c r="Q99" s="524"/>
      <c r="R99" s="524"/>
      <c r="S99" s="524"/>
      <c r="T99" s="524"/>
      <c r="U99" s="524"/>
      <c r="V99" s="524"/>
      <c r="W99" s="524"/>
      <c r="X99" s="525"/>
      <c r="Y99" s="898" t="s">
        <v>13</v>
      </c>
      <c r="Z99" s="899"/>
      <c r="AA99" s="900"/>
      <c r="AB99" s="895" t="s">
        <v>14</v>
      </c>
      <c r="AC99" s="896"/>
      <c r="AD99" s="897"/>
      <c r="AE99" s="526"/>
      <c r="AF99" s="527"/>
      <c r="AG99" s="527"/>
      <c r="AH99" s="528"/>
      <c r="AI99" s="526"/>
      <c r="AJ99" s="527"/>
      <c r="AK99" s="527"/>
      <c r="AL99" s="528"/>
      <c r="AM99" s="526"/>
      <c r="AN99" s="527"/>
      <c r="AO99" s="527"/>
      <c r="AP99" s="527"/>
      <c r="AQ99" s="541"/>
      <c r="AR99" s="542"/>
      <c r="AS99" s="542"/>
      <c r="AT99" s="543"/>
      <c r="AU99" s="527"/>
      <c r="AV99" s="527"/>
      <c r="AW99" s="527"/>
      <c r="AX99" s="544"/>
    </row>
    <row r="100" spans="1:60" ht="31.5" customHeight="1" x14ac:dyDescent="0.15">
      <c r="A100" s="507" t="s">
        <v>354</v>
      </c>
      <c r="B100" s="508"/>
      <c r="C100" s="508"/>
      <c r="D100" s="508"/>
      <c r="E100" s="508"/>
      <c r="F100" s="509"/>
      <c r="G100" s="510" t="s">
        <v>60</v>
      </c>
      <c r="H100" s="510"/>
      <c r="I100" s="510"/>
      <c r="J100" s="510"/>
      <c r="K100" s="510"/>
      <c r="L100" s="510"/>
      <c r="M100" s="510"/>
      <c r="N100" s="510"/>
      <c r="O100" s="510"/>
      <c r="P100" s="510"/>
      <c r="Q100" s="510"/>
      <c r="R100" s="510"/>
      <c r="S100" s="510"/>
      <c r="T100" s="510"/>
      <c r="U100" s="510"/>
      <c r="V100" s="510"/>
      <c r="W100" s="510"/>
      <c r="X100" s="511"/>
      <c r="Y100" s="857"/>
      <c r="Z100" s="858"/>
      <c r="AA100" s="859"/>
      <c r="AB100" s="487" t="s">
        <v>11</v>
      </c>
      <c r="AC100" s="487"/>
      <c r="AD100" s="487"/>
      <c r="AE100" s="545" t="s">
        <v>396</v>
      </c>
      <c r="AF100" s="546"/>
      <c r="AG100" s="546"/>
      <c r="AH100" s="547"/>
      <c r="AI100" s="545" t="s">
        <v>416</v>
      </c>
      <c r="AJ100" s="546"/>
      <c r="AK100" s="546"/>
      <c r="AL100" s="547"/>
      <c r="AM100" s="545" t="s">
        <v>423</v>
      </c>
      <c r="AN100" s="546"/>
      <c r="AO100" s="546"/>
      <c r="AP100" s="547"/>
      <c r="AQ100" s="318" t="s">
        <v>436</v>
      </c>
      <c r="AR100" s="319"/>
      <c r="AS100" s="319"/>
      <c r="AT100" s="320"/>
      <c r="AU100" s="318" t="s">
        <v>437</v>
      </c>
      <c r="AV100" s="319"/>
      <c r="AW100" s="319"/>
      <c r="AX100" s="321"/>
    </row>
    <row r="101" spans="1:60" ht="23.25" customHeight="1" x14ac:dyDescent="0.15">
      <c r="A101" s="428"/>
      <c r="B101" s="429"/>
      <c r="C101" s="429"/>
      <c r="D101" s="429"/>
      <c r="E101" s="429"/>
      <c r="F101" s="430"/>
      <c r="G101" s="104" t="s">
        <v>574</v>
      </c>
      <c r="H101" s="104"/>
      <c r="I101" s="104"/>
      <c r="J101" s="104"/>
      <c r="K101" s="104"/>
      <c r="L101" s="104"/>
      <c r="M101" s="104"/>
      <c r="N101" s="104"/>
      <c r="O101" s="104"/>
      <c r="P101" s="104"/>
      <c r="Q101" s="104"/>
      <c r="R101" s="104"/>
      <c r="S101" s="104"/>
      <c r="T101" s="104"/>
      <c r="U101" s="104"/>
      <c r="V101" s="104"/>
      <c r="W101" s="104"/>
      <c r="X101" s="105"/>
      <c r="Y101" s="548" t="s">
        <v>55</v>
      </c>
      <c r="Z101" s="549"/>
      <c r="AA101" s="550"/>
      <c r="AB101" s="467" t="s">
        <v>575</v>
      </c>
      <c r="AC101" s="467"/>
      <c r="AD101" s="467"/>
      <c r="AE101" s="216">
        <v>1252</v>
      </c>
      <c r="AF101" s="217"/>
      <c r="AG101" s="217"/>
      <c r="AH101" s="218"/>
      <c r="AI101" s="216">
        <v>1255</v>
      </c>
      <c r="AJ101" s="217"/>
      <c r="AK101" s="217"/>
      <c r="AL101" s="218"/>
      <c r="AM101" s="216">
        <v>1234</v>
      </c>
      <c r="AN101" s="217"/>
      <c r="AO101" s="217"/>
      <c r="AP101" s="218"/>
      <c r="AQ101" s="216" t="s">
        <v>567</v>
      </c>
      <c r="AR101" s="217"/>
      <c r="AS101" s="217"/>
      <c r="AT101" s="218"/>
      <c r="AU101" s="216" t="s">
        <v>412</v>
      </c>
      <c r="AV101" s="217"/>
      <c r="AW101" s="217"/>
      <c r="AX101" s="218"/>
    </row>
    <row r="102" spans="1:60" ht="23.25" customHeight="1" x14ac:dyDescent="0.15">
      <c r="A102" s="431"/>
      <c r="B102" s="432"/>
      <c r="C102" s="432"/>
      <c r="D102" s="432"/>
      <c r="E102" s="432"/>
      <c r="F102" s="433"/>
      <c r="G102" s="110"/>
      <c r="H102" s="110"/>
      <c r="I102" s="110"/>
      <c r="J102" s="110"/>
      <c r="K102" s="110"/>
      <c r="L102" s="110"/>
      <c r="M102" s="110"/>
      <c r="N102" s="110"/>
      <c r="O102" s="110"/>
      <c r="P102" s="110"/>
      <c r="Q102" s="110"/>
      <c r="R102" s="110"/>
      <c r="S102" s="110"/>
      <c r="T102" s="110"/>
      <c r="U102" s="110"/>
      <c r="V102" s="110"/>
      <c r="W102" s="110"/>
      <c r="X102" s="111"/>
      <c r="Y102" s="451" t="s">
        <v>56</v>
      </c>
      <c r="Z102" s="452"/>
      <c r="AA102" s="453"/>
      <c r="AB102" s="467" t="s">
        <v>575</v>
      </c>
      <c r="AC102" s="467"/>
      <c r="AD102" s="467"/>
      <c r="AE102" s="424">
        <v>1185</v>
      </c>
      <c r="AF102" s="424"/>
      <c r="AG102" s="424"/>
      <c r="AH102" s="424"/>
      <c r="AI102" s="424">
        <v>1185</v>
      </c>
      <c r="AJ102" s="424"/>
      <c r="AK102" s="424"/>
      <c r="AL102" s="424"/>
      <c r="AM102" s="424">
        <v>1185</v>
      </c>
      <c r="AN102" s="424"/>
      <c r="AO102" s="424"/>
      <c r="AP102" s="424"/>
      <c r="AQ102" s="271">
        <v>1185</v>
      </c>
      <c r="AR102" s="272"/>
      <c r="AS102" s="272"/>
      <c r="AT102" s="317"/>
      <c r="AU102" s="271">
        <v>1185</v>
      </c>
      <c r="AV102" s="272"/>
      <c r="AW102" s="272"/>
      <c r="AX102" s="317"/>
    </row>
    <row r="103" spans="1:60" ht="31.5" hidden="1" customHeight="1" x14ac:dyDescent="0.15">
      <c r="A103" s="425" t="s">
        <v>354</v>
      </c>
      <c r="B103" s="426"/>
      <c r="C103" s="426"/>
      <c r="D103" s="426"/>
      <c r="E103" s="426"/>
      <c r="F103" s="427"/>
      <c r="G103" s="465" t="s">
        <v>60</v>
      </c>
      <c r="H103" s="465"/>
      <c r="I103" s="465"/>
      <c r="J103" s="465"/>
      <c r="K103" s="465"/>
      <c r="L103" s="465"/>
      <c r="M103" s="465"/>
      <c r="N103" s="465"/>
      <c r="O103" s="465"/>
      <c r="P103" s="465"/>
      <c r="Q103" s="465"/>
      <c r="R103" s="465"/>
      <c r="S103" s="465"/>
      <c r="T103" s="465"/>
      <c r="U103" s="465"/>
      <c r="V103" s="465"/>
      <c r="W103" s="465"/>
      <c r="X103" s="466"/>
      <c r="Y103" s="458"/>
      <c r="Z103" s="459"/>
      <c r="AA103" s="460"/>
      <c r="AB103" s="421" t="s">
        <v>11</v>
      </c>
      <c r="AC103" s="422"/>
      <c r="AD103" s="423"/>
      <c r="AE103" s="421" t="s">
        <v>396</v>
      </c>
      <c r="AF103" s="422"/>
      <c r="AG103" s="422"/>
      <c r="AH103" s="423"/>
      <c r="AI103" s="421" t="s">
        <v>394</v>
      </c>
      <c r="AJ103" s="422"/>
      <c r="AK103" s="422"/>
      <c r="AL103" s="423"/>
      <c r="AM103" s="421" t="s">
        <v>423</v>
      </c>
      <c r="AN103" s="422"/>
      <c r="AO103" s="422"/>
      <c r="AP103" s="423"/>
      <c r="AQ103" s="282" t="s">
        <v>436</v>
      </c>
      <c r="AR103" s="283"/>
      <c r="AS103" s="283"/>
      <c r="AT103" s="322"/>
      <c r="AU103" s="282" t="s">
        <v>437</v>
      </c>
      <c r="AV103" s="283"/>
      <c r="AW103" s="283"/>
      <c r="AX103" s="284"/>
    </row>
    <row r="104" spans="1:60" ht="23.25" hidden="1" customHeight="1" x14ac:dyDescent="0.15">
      <c r="A104" s="428"/>
      <c r="B104" s="429"/>
      <c r="C104" s="429"/>
      <c r="D104" s="429"/>
      <c r="E104" s="429"/>
      <c r="F104" s="430"/>
      <c r="G104" s="104"/>
      <c r="H104" s="104"/>
      <c r="I104" s="104"/>
      <c r="J104" s="104"/>
      <c r="K104" s="104"/>
      <c r="L104" s="104"/>
      <c r="M104" s="104"/>
      <c r="N104" s="104"/>
      <c r="O104" s="104"/>
      <c r="P104" s="104"/>
      <c r="Q104" s="104"/>
      <c r="R104" s="104"/>
      <c r="S104" s="104"/>
      <c r="T104" s="104"/>
      <c r="U104" s="104"/>
      <c r="V104" s="104"/>
      <c r="W104" s="104"/>
      <c r="X104" s="105"/>
      <c r="Y104" s="471" t="s">
        <v>55</v>
      </c>
      <c r="Z104" s="472"/>
      <c r="AA104" s="473"/>
      <c r="AB104" s="551"/>
      <c r="AC104" s="552"/>
      <c r="AD104" s="553"/>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31"/>
      <c r="B105" s="432"/>
      <c r="C105" s="432"/>
      <c r="D105" s="432"/>
      <c r="E105" s="432"/>
      <c r="F105" s="433"/>
      <c r="G105" s="110"/>
      <c r="H105" s="110"/>
      <c r="I105" s="110"/>
      <c r="J105" s="110"/>
      <c r="K105" s="110"/>
      <c r="L105" s="110"/>
      <c r="M105" s="110"/>
      <c r="N105" s="110"/>
      <c r="O105" s="110"/>
      <c r="P105" s="110"/>
      <c r="Q105" s="110"/>
      <c r="R105" s="110"/>
      <c r="S105" s="110"/>
      <c r="T105" s="110"/>
      <c r="U105" s="110"/>
      <c r="V105" s="110"/>
      <c r="W105" s="110"/>
      <c r="X105" s="111"/>
      <c r="Y105" s="451" t="s">
        <v>56</v>
      </c>
      <c r="Z105" s="554"/>
      <c r="AA105" s="555"/>
      <c r="AB105" s="474"/>
      <c r="AC105" s="475"/>
      <c r="AD105" s="476"/>
      <c r="AE105" s="424"/>
      <c r="AF105" s="424"/>
      <c r="AG105" s="424"/>
      <c r="AH105" s="424"/>
      <c r="AI105" s="424"/>
      <c r="AJ105" s="424"/>
      <c r="AK105" s="424"/>
      <c r="AL105" s="424"/>
      <c r="AM105" s="424"/>
      <c r="AN105" s="424"/>
      <c r="AO105" s="424"/>
      <c r="AP105" s="424"/>
      <c r="AQ105" s="216"/>
      <c r="AR105" s="217"/>
      <c r="AS105" s="217"/>
      <c r="AT105" s="218"/>
      <c r="AU105" s="271"/>
      <c r="AV105" s="272"/>
      <c r="AW105" s="272"/>
      <c r="AX105" s="317"/>
    </row>
    <row r="106" spans="1:60" ht="31.5" hidden="1" customHeight="1" x14ac:dyDescent="0.15">
      <c r="A106" s="425" t="s">
        <v>354</v>
      </c>
      <c r="B106" s="426"/>
      <c r="C106" s="426"/>
      <c r="D106" s="426"/>
      <c r="E106" s="426"/>
      <c r="F106" s="427"/>
      <c r="G106" s="465" t="s">
        <v>60</v>
      </c>
      <c r="H106" s="465"/>
      <c r="I106" s="465"/>
      <c r="J106" s="465"/>
      <c r="K106" s="465"/>
      <c r="L106" s="465"/>
      <c r="M106" s="465"/>
      <c r="N106" s="465"/>
      <c r="O106" s="465"/>
      <c r="P106" s="465"/>
      <c r="Q106" s="465"/>
      <c r="R106" s="465"/>
      <c r="S106" s="465"/>
      <c r="T106" s="465"/>
      <c r="U106" s="465"/>
      <c r="V106" s="465"/>
      <c r="W106" s="465"/>
      <c r="X106" s="466"/>
      <c r="Y106" s="458"/>
      <c r="Z106" s="459"/>
      <c r="AA106" s="460"/>
      <c r="AB106" s="421" t="s">
        <v>11</v>
      </c>
      <c r="AC106" s="422"/>
      <c r="AD106" s="423"/>
      <c r="AE106" s="421" t="s">
        <v>396</v>
      </c>
      <c r="AF106" s="422"/>
      <c r="AG106" s="422"/>
      <c r="AH106" s="423"/>
      <c r="AI106" s="421" t="s">
        <v>394</v>
      </c>
      <c r="AJ106" s="422"/>
      <c r="AK106" s="422"/>
      <c r="AL106" s="423"/>
      <c r="AM106" s="421" t="s">
        <v>423</v>
      </c>
      <c r="AN106" s="422"/>
      <c r="AO106" s="422"/>
      <c r="AP106" s="423"/>
      <c r="AQ106" s="282" t="s">
        <v>436</v>
      </c>
      <c r="AR106" s="283"/>
      <c r="AS106" s="283"/>
      <c r="AT106" s="322"/>
      <c r="AU106" s="282" t="s">
        <v>437</v>
      </c>
      <c r="AV106" s="283"/>
      <c r="AW106" s="283"/>
      <c r="AX106" s="284"/>
    </row>
    <row r="107" spans="1:60" ht="23.25" hidden="1" customHeight="1" x14ac:dyDescent="0.15">
      <c r="A107" s="428"/>
      <c r="B107" s="429"/>
      <c r="C107" s="429"/>
      <c r="D107" s="429"/>
      <c r="E107" s="429"/>
      <c r="F107" s="430"/>
      <c r="G107" s="104"/>
      <c r="H107" s="104"/>
      <c r="I107" s="104"/>
      <c r="J107" s="104"/>
      <c r="K107" s="104"/>
      <c r="L107" s="104"/>
      <c r="M107" s="104"/>
      <c r="N107" s="104"/>
      <c r="O107" s="104"/>
      <c r="P107" s="104"/>
      <c r="Q107" s="104"/>
      <c r="R107" s="104"/>
      <c r="S107" s="104"/>
      <c r="T107" s="104"/>
      <c r="U107" s="104"/>
      <c r="V107" s="104"/>
      <c r="W107" s="104"/>
      <c r="X107" s="105"/>
      <c r="Y107" s="471" t="s">
        <v>55</v>
      </c>
      <c r="Z107" s="472"/>
      <c r="AA107" s="473"/>
      <c r="AB107" s="551"/>
      <c r="AC107" s="552"/>
      <c r="AD107" s="553"/>
      <c r="AE107" s="424"/>
      <c r="AF107" s="424"/>
      <c r="AG107" s="424"/>
      <c r="AH107" s="424"/>
      <c r="AI107" s="424"/>
      <c r="AJ107" s="424"/>
      <c r="AK107" s="424"/>
      <c r="AL107" s="424"/>
      <c r="AM107" s="424"/>
      <c r="AN107" s="424"/>
      <c r="AO107" s="424"/>
      <c r="AP107" s="424"/>
      <c r="AQ107" s="216"/>
      <c r="AR107" s="217"/>
      <c r="AS107" s="217"/>
      <c r="AT107" s="218"/>
      <c r="AU107" s="216"/>
      <c r="AV107" s="217"/>
      <c r="AW107" s="217"/>
      <c r="AX107" s="218"/>
    </row>
    <row r="108" spans="1:60" ht="23.25" hidden="1" customHeight="1" x14ac:dyDescent="0.15">
      <c r="A108" s="431"/>
      <c r="B108" s="432"/>
      <c r="C108" s="432"/>
      <c r="D108" s="432"/>
      <c r="E108" s="432"/>
      <c r="F108" s="433"/>
      <c r="G108" s="110"/>
      <c r="H108" s="110"/>
      <c r="I108" s="110"/>
      <c r="J108" s="110"/>
      <c r="K108" s="110"/>
      <c r="L108" s="110"/>
      <c r="M108" s="110"/>
      <c r="N108" s="110"/>
      <c r="O108" s="110"/>
      <c r="P108" s="110"/>
      <c r="Q108" s="110"/>
      <c r="R108" s="110"/>
      <c r="S108" s="110"/>
      <c r="T108" s="110"/>
      <c r="U108" s="110"/>
      <c r="V108" s="110"/>
      <c r="W108" s="110"/>
      <c r="X108" s="111"/>
      <c r="Y108" s="451" t="s">
        <v>56</v>
      </c>
      <c r="Z108" s="554"/>
      <c r="AA108" s="555"/>
      <c r="AB108" s="474"/>
      <c r="AC108" s="475"/>
      <c r="AD108" s="476"/>
      <c r="AE108" s="424"/>
      <c r="AF108" s="424"/>
      <c r="AG108" s="424"/>
      <c r="AH108" s="424"/>
      <c r="AI108" s="424"/>
      <c r="AJ108" s="424"/>
      <c r="AK108" s="424"/>
      <c r="AL108" s="424"/>
      <c r="AM108" s="424"/>
      <c r="AN108" s="424"/>
      <c r="AO108" s="424"/>
      <c r="AP108" s="424"/>
      <c r="AQ108" s="216"/>
      <c r="AR108" s="217"/>
      <c r="AS108" s="217"/>
      <c r="AT108" s="218"/>
      <c r="AU108" s="271"/>
      <c r="AV108" s="272"/>
      <c r="AW108" s="272"/>
      <c r="AX108" s="317"/>
    </row>
    <row r="109" spans="1:60" ht="31.5" hidden="1" customHeight="1" x14ac:dyDescent="0.15">
      <c r="A109" s="425" t="s">
        <v>354</v>
      </c>
      <c r="B109" s="426"/>
      <c r="C109" s="426"/>
      <c r="D109" s="426"/>
      <c r="E109" s="426"/>
      <c r="F109" s="427"/>
      <c r="G109" s="465" t="s">
        <v>60</v>
      </c>
      <c r="H109" s="465"/>
      <c r="I109" s="465"/>
      <c r="J109" s="465"/>
      <c r="K109" s="465"/>
      <c r="L109" s="465"/>
      <c r="M109" s="465"/>
      <c r="N109" s="465"/>
      <c r="O109" s="465"/>
      <c r="P109" s="465"/>
      <c r="Q109" s="465"/>
      <c r="R109" s="465"/>
      <c r="S109" s="465"/>
      <c r="T109" s="465"/>
      <c r="U109" s="465"/>
      <c r="V109" s="465"/>
      <c r="W109" s="465"/>
      <c r="X109" s="466"/>
      <c r="Y109" s="458"/>
      <c r="Z109" s="459"/>
      <c r="AA109" s="460"/>
      <c r="AB109" s="421" t="s">
        <v>11</v>
      </c>
      <c r="AC109" s="422"/>
      <c r="AD109" s="423"/>
      <c r="AE109" s="421" t="s">
        <v>396</v>
      </c>
      <c r="AF109" s="422"/>
      <c r="AG109" s="422"/>
      <c r="AH109" s="423"/>
      <c r="AI109" s="421" t="s">
        <v>394</v>
      </c>
      <c r="AJ109" s="422"/>
      <c r="AK109" s="422"/>
      <c r="AL109" s="423"/>
      <c r="AM109" s="421" t="s">
        <v>423</v>
      </c>
      <c r="AN109" s="422"/>
      <c r="AO109" s="422"/>
      <c r="AP109" s="423"/>
      <c r="AQ109" s="282" t="s">
        <v>436</v>
      </c>
      <c r="AR109" s="283"/>
      <c r="AS109" s="283"/>
      <c r="AT109" s="322"/>
      <c r="AU109" s="282" t="s">
        <v>437</v>
      </c>
      <c r="AV109" s="283"/>
      <c r="AW109" s="283"/>
      <c r="AX109" s="284"/>
    </row>
    <row r="110" spans="1:60" ht="23.25" hidden="1" customHeight="1" x14ac:dyDescent="0.15">
      <c r="A110" s="428"/>
      <c r="B110" s="429"/>
      <c r="C110" s="429"/>
      <c r="D110" s="429"/>
      <c r="E110" s="429"/>
      <c r="F110" s="430"/>
      <c r="G110" s="104"/>
      <c r="H110" s="104"/>
      <c r="I110" s="104"/>
      <c r="J110" s="104"/>
      <c r="K110" s="104"/>
      <c r="L110" s="104"/>
      <c r="M110" s="104"/>
      <c r="N110" s="104"/>
      <c r="O110" s="104"/>
      <c r="P110" s="104"/>
      <c r="Q110" s="104"/>
      <c r="R110" s="104"/>
      <c r="S110" s="104"/>
      <c r="T110" s="104"/>
      <c r="U110" s="104"/>
      <c r="V110" s="104"/>
      <c r="W110" s="104"/>
      <c r="X110" s="105"/>
      <c r="Y110" s="471" t="s">
        <v>55</v>
      </c>
      <c r="Z110" s="472"/>
      <c r="AA110" s="473"/>
      <c r="AB110" s="551"/>
      <c r="AC110" s="552"/>
      <c r="AD110" s="553"/>
      <c r="AE110" s="424"/>
      <c r="AF110" s="424"/>
      <c r="AG110" s="424"/>
      <c r="AH110" s="424"/>
      <c r="AI110" s="424"/>
      <c r="AJ110" s="424"/>
      <c r="AK110" s="424"/>
      <c r="AL110" s="424"/>
      <c r="AM110" s="424"/>
      <c r="AN110" s="424"/>
      <c r="AO110" s="424"/>
      <c r="AP110" s="424"/>
      <c r="AQ110" s="216"/>
      <c r="AR110" s="217"/>
      <c r="AS110" s="217"/>
      <c r="AT110" s="218"/>
      <c r="AU110" s="216"/>
      <c r="AV110" s="217"/>
      <c r="AW110" s="217"/>
      <c r="AX110" s="218"/>
    </row>
    <row r="111" spans="1:60" ht="23.25" hidden="1" customHeight="1" x14ac:dyDescent="0.15">
      <c r="A111" s="431"/>
      <c r="B111" s="432"/>
      <c r="C111" s="432"/>
      <c r="D111" s="432"/>
      <c r="E111" s="432"/>
      <c r="F111" s="433"/>
      <c r="G111" s="110"/>
      <c r="H111" s="110"/>
      <c r="I111" s="110"/>
      <c r="J111" s="110"/>
      <c r="K111" s="110"/>
      <c r="L111" s="110"/>
      <c r="M111" s="110"/>
      <c r="N111" s="110"/>
      <c r="O111" s="110"/>
      <c r="P111" s="110"/>
      <c r="Q111" s="110"/>
      <c r="R111" s="110"/>
      <c r="S111" s="110"/>
      <c r="T111" s="110"/>
      <c r="U111" s="110"/>
      <c r="V111" s="110"/>
      <c r="W111" s="110"/>
      <c r="X111" s="111"/>
      <c r="Y111" s="451" t="s">
        <v>56</v>
      </c>
      <c r="Z111" s="554"/>
      <c r="AA111" s="555"/>
      <c r="AB111" s="474"/>
      <c r="AC111" s="475"/>
      <c r="AD111" s="476"/>
      <c r="AE111" s="424"/>
      <c r="AF111" s="424"/>
      <c r="AG111" s="424"/>
      <c r="AH111" s="424"/>
      <c r="AI111" s="424"/>
      <c r="AJ111" s="424"/>
      <c r="AK111" s="424"/>
      <c r="AL111" s="424"/>
      <c r="AM111" s="424"/>
      <c r="AN111" s="424"/>
      <c r="AO111" s="424"/>
      <c r="AP111" s="424"/>
      <c r="AQ111" s="216"/>
      <c r="AR111" s="217"/>
      <c r="AS111" s="217"/>
      <c r="AT111" s="218"/>
      <c r="AU111" s="271"/>
      <c r="AV111" s="272"/>
      <c r="AW111" s="272"/>
      <c r="AX111" s="317"/>
    </row>
    <row r="112" spans="1:60" ht="31.5" hidden="1" customHeight="1" x14ac:dyDescent="0.15">
      <c r="A112" s="425" t="s">
        <v>354</v>
      </c>
      <c r="B112" s="426"/>
      <c r="C112" s="426"/>
      <c r="D112" s="426"/>
      <c r="E112" s="426"/>
      <c r="F112" s="427"/>
      <c r="G112" s="465" t="s">
        <v>60</v>
      </c>
      <c r="H112" s="465"/>
      <c r="I112" s="465"/>
      <c r="J112" s="465"/>
      <c r="K112" s="465"/>
      <c r="L112" s="465"/>
      <c r="M112" s="465"/>
      <c r="N112" s="465"/>
      <c r="O112" s="465"/>
      <c r="P112" s="465"/>
      <c r="Q112" s="465"/>
      <c r="R112" s="465"/>
      <c r="S112" s="465"/>
      <c r="T112" s="465"/>
      <c r="U112" s="465"/>
      <c r="V112" s="465"/>
      <c r="W112" s="465"/>
      <c r="X112" s="466"/>
      <c r="Y112" s="458"/>
      <c r="Z112" s="459"/>
      <c r="AA112" s="460"/>
      <c r="AB112" s="421" t="s">
        <v>11</v>
      </c>
      <c r="AC112" s="422"/>
      <c r="AD112" s="423"/>
      <c r="AE112" s="421" t="s">
        <v>396</v>
      </c>
      <c r="AF112" s="422"/>
      <c r="AG112" s="422"/>
      <c r="AH112" s="423"/>
      <c r="AI112" s="421" t="s">
        <v>394</v>
      </c>
      <c r="AJ112" s="422"/>
      <c r="AK112" s="422"/>
      <c r="AL112" s="423"/>
      <c r="AM112" s="421" t="s">
        <v>423</v>
      </c>
      <c r="AN112" s="422"/>
      <c r="AO112" s="422"/>
      <c r="AP112" s="423"/>
      <c r="AQ112" s="282" t="s">
        <v>436</v>
      </c>
      <c r="AR112" s="283"/>
      <c r="AS112" s="283"/>
      <c r="AT112" s="322"/>
      <c r="AU112" s="282" t="s">
        <v>437</v>
      </c>
      <c r="AV112" s="283"/>
      <c r="AW112" s="283"/>
      <c r="AX112" s="284"/>
    </row>
    <row r="113" spans="1:50" ht="23.25" hidden="1" customHeight="1" x14ac:dyDescent="0.15">
      <c r="A113" s="428"/>
      <c r="B113" s="429"/>
      <c r="C113" s="429"/>
      <c r="D113" s="429"/>
      <c r="E113" s="429"/>
      <c r="F113" s="430"/>
      <c r="G113" s="104"/>
      <c r="H113" s="104"/>
      <c r="I113" s="104"/>
      <c r="J113" s="104"/>
      <c r="K113" s="104"/>
      <c r="L113" s="104"/>
      <c r="M113" s="104"/>
      <c r="N113" s="104"/>
      <c r="O113" s="104"/>
      <c r="P113" s="104"/>
      <c r="Q113" s="104"/>
      <c r="R113" s="104"/>
      <c r="S113" s="104"/>
      <c r="T113" s="104"/>
      <c r="U113" s="104"/>
      <c r="V113" s="104"/>
      <c r="W113" s="104"/>
      <c r="X113" s="105"/>
      <c r="Y113" s="471" t="s">
        <v>55</v>
      </c>
      <c r="Z113" s="472"/>
      <c r="AA113" s="473"/>
      <c r="AB113" s="551"/>
      <c r="AC113" s="552"/>
      <c r="AD113" s="553"/>
      <c r="AE113" s="424"/>
      <c r="AF113" s="424"/>
      <c r="AG113" s="424"/>
      <c r="AH113" s="424"/>
      <c r="AI113" s="424"/>
      <c r="AJ113" s="424"/>
      <c r="AK113" s="424"/>
      <c r="AL113" s="424"/>
      <c r="AM113" s="424"/>
      <c r="AN113" s="424"/>
      <c r="AO113" s="424"/>
      <c r="AP113" s="424"/>
      <c r="AQ113" s="216"/>
      <c r="AR113" s="217"/>
      <c r="AS113" s="217"/>
      <c r="AT113" s="218"/>
      <c r="AU113" s="216"/>
      <c r="AV113" s="217"/>
      <c r="AW113" s="217"/>
      <c r="AX113" s="218"/>
    </row>
    <row r="114" spans="1:50" ht="23.25" hidden="1" customHeight="1" x14ac:dyDescent="0.15">
      <c r="A114" s="431"/>
      <c r="B114" s="432"/>
      <c r="C114" s="432"/>
      <c r="D114" s="432"/>
      <c r="E114" s="432"/>
      <c r="F114" s="433"/>
      <c r="G114" s="110"/>
      <c r="H114" s="110"/>
      <c r="I114" s="110"/>
      <c r="J114" s="110"/>
      <c r="K114" s="110"/>
      <c r="L114" s="110"/>
      <c r="M114" s="110"/>
      <c r="N114" s="110"/>
      <c r="O114" s="110"/>
      <c r="P114" s="110"/>
      <c r="Q114" s="110"/>
      <c r="R114" s="110"/>
      <c r="S114" s="110"/>
      <c r="T114" s="110"/>
      <c r="U114" s="110"/>
      <c r="V114" s="110"/>
      <c r="W114" s="110"/>
      <c r="X114" s="111"/>
      <c r="Y114" s="451" t="s">
        <v>56</v>
      </c>
      <c r="Z114" s="554"/>
      <c r="AA114" s="555"/>
      <c r="AB114" s="474"/>
      <c r="AC114" s="475"/>
      <c r="AD114" s="476"/>
      <c r="AE114" s="424"/>
      <c r="AF114" s="424"/>
      <c r="AG114" s="424"/>
      <c r="AH114" s="424"/>
      <c r="AI114" s="424"/>
      <c r="AJ114" s="424"/>
      <c r="AK114" s="424"/>
      <c r="AL114" s="424"/>
      <c r="AM114" s="424"/>
      <c r="AN114" s="424"/>
      <c r="AO114" s="424"/>
      <c r="AP114" s="424"/>
      <c r="AQ114" s="216"/>
      <c r="AR114" s="217"/>
      <c r="AS114" s="217"/>
      <c r="AT114" s="218"/>
      <c r="AU114" s="216"/>
      <c r="AV114" s="217"/>
      <c r="AW114" s="217"/>
      <c r="AX114" s="218"/>
    </row>
    <row r="115" spans="1:50" ht="23.25" customHeight="1" x14ac:dyDescent="0.15">
      <c r="A115" s="442" t="s">
        <v>15</v>
      </c>
      <c r="B115" s="443"/>
      <c r="C115" s="443"/>
      <c r="D115" s="443"/>
      <c r="E115" s="443"/>
      <c r="F115" s="444"/>
      <c r="G115" s="422" t="s">
        <v>16</v>
      </c>
      <c r="H115" s="422"/>
      <c r="I115" s="422"/>
      <c r="J115" s="422"/>
      <c r="K115" s="422"/>
      <c r="L115" s="422"/>
      <c r="M115" s="422"/>
      <c r="N115" s="422"/>
      <c r="O115" s="422"/>
      <c r="P115" s="422"/>
      <c r="Q115" s="422"/>
      <c r="R115" s="422"/>
      <c r="S115" s="422"/>
      <c r="T115" s="422"/>
      <c r="U115" s="422"/>
      <c r="V115" s="422"/>
      <c r="W115" s="422"/>
      <c r="X115" s="423"/>
      <c r="Y115" s="559"/>
      <c r="Z115" s="560"/>
      <c r="AA115" s="561"/>
      <c r="AB115" s="421" t="s">
        <v>11</v>
      </c>
      <c r="AC115" s="422"/>
      <c r="AD115" s="423"/>
      <c r="AE115" s="421" t="s">
        <v>396</v>
      </c>
      <c r="AF115" s="422"/>
      <c r="AG115" s="422"/>
      <c r="AH115" s="423"/>
      <c r="AI115" s="421" t="s">
        <v>394</v>
      </c>
      <c r="AJ115" s="422"/>
      <c r="AK115" s="422"/>
      <c r="AL115" s="423"/>
      <c r="AM115" s="421" t="s">
        <v>423</v>
      </c>
      <c r="AN115" s="422"/>
      <c r="AO115" s="422"/>
      <c r="AP115" s="423"/>
      <c r="AQ115" s="594" t="s">
        <v>438</v>
      </c>
      <c r="AR115" s="595"/>
      <c r="AS115" s="595"/>
      <c r="AT115" s="595"/>
      <c r="AU115" s="595"/>
      <c r="AV115" s="595"/>
      <c r="AW115" s="595"/>
      <c r="AX115" s="596"/>
    </row>
    <row r="116" spans="1:50" ht="23.25" customHeight="1" x14ac:dyDescent="0.15">
      <c r="A116" s="445"/>
      <c r="B116" s="446"/>
      <c r="C116" s="446"/>
      <c r="D116" s="446"/>
      <c r="E116" s="446"/>
      <c r="F116" s="447"/>
      <c r="G116" s="396" t="s">
        <v>576</v>
      </c>
      <c r="H116" s="396"/>
      <c r="I116" s="396"/>
      <c r="J116" s="396"/>
      <c r="K116" s="396"/>
      <c r="L116" s="396"/>
      <c r="M116" s="396"/>
      <c r="N116" s="396"/>
      <c r="O116" s="396"/>
      <c r="P116" s="396"/>
      <c r="Q116" s="396"/>
      <c r="R116" s="396"/>
      <c r="S116" s="396"/>
      <c r="T116" s="396"/>
      <c r="U116" s="396"/>
      <c r="V116" s="396"/>
      <c r="W116" s="396"/>
      <c r="X116" s="396"/>
      <c r="Y116" s="461" t="s">
        <v>15</v>
      </c>
      <c r="Z116" s="462"/>
      <c r="AA116" s="463"/>
      <c r="AB116" s="468" t="s">
        <v>577</v>
      </c>
      <c r="AC116" s="469"/>
      <c r="AD116" s="470"/>
      <c r="AE116" s="424">
        <v>34611</v>
      </c>
      <c r="AF116" s="424"/>
      <c r="AG116" s="424"/>
      <c r="AH116" s="424"/>
      <c r="AI116" s="424">
        <v>36631</v>
      </c>
      <c r="AJ116" s="424"/>
      <c r="AK116" s="424"/>
      <c r="AL116" s="424"/>
      <c r="AM116" s="424">
        <v>35469</v>
      </c>
      <c r="AN116" s="424"/>
      <c r="AO116" s="424"/>
      <c r="AP116" s="424"/>
      <c r="AQ116" s="216">
        <v>34899</v>
      </c>
      <c r="AR116" s="217"/>
      <c r="AS116" s="217"/>
      <c r="AT116" s="217"/>
      <c r="AU116" s="217"/>
      <c r="AV116" s="217"/>
      <c r="AW116" s="217"/>
      <c r="AX116" s="219"/>
    </row>
    <row r="117" spans="1:50" ht="46.5" customHeight="1" thickBot="1" x14ac:dyDescent="0.2">
      <c r="A117" s="448"/>
      <c r="B117" s="449"/>
      <c r="C117" s="449"/>
      <c r="D117" s="449"/>
      <c r="E117" s="449"/>
      <c r="F117" s="450"/>
      <c r="G117" s="397"/>
      <c r="H117" s="397"/>
      <c r="I117" s="397"/>
      <c r="J117" s="397"/>
      <c r="K117" s="397"/>
      <c r="L117" s="397"/>
      <c r="M117" s="397"/>
      <c r="N117" s="397"/>
      <c r="O117" s="397"/>
      <c r="P117" s="397"/>
      <c r="Q117" s="397"/>
      <c r="R117" s="397"/>
      <c r="S117" s="397"/>
      <c r="T117" s="397"/>
      <c r="U117" s="397"/>
      <c r="V117" s="397"/>
      <c r="W117" s="397"/>
      <c r="X117" s="397"/>
      <c r="Y117" s="477" t="s">
        <v>49</v>
      </c>
      <c r="Z117" s="452"/>
      <c r="AA117" s="453"/>
      <c r="AB117" s="478" t="s">
        <v>578</v>
      </c>
      <c r="AC117" s="479"/>
      <c r="AD117" s="480"/>
      <c r="AE117" s="557" t="s">
        <v>579</v>
      </c>
      <c r="AF117" s="557"/>
      <c r="AG117" s="557"/>
      <c r="AH117" s="557"/>
      <c r="AI117" s="557" t="s">
        <v>580</v>
      </c>
      <c r="AJ117" s="557"/>
      <c r="AK117" s="557"/>
      <c r="AL117" s="557"/>
      <c r="AM117" s="557" t="s">
        <v>613</v>
      </c>
      <c r="AN117" s="557"/>
      <c r="AO117" s="557"/>
      <c r="AP117" s="557"/>
      <c r="AQ117" s="557" t="s">
        <v>581</v>
      </c>
      <c r="AR117" s="557"/>
      <c r="AS117" s="557"/>
      <c r="AT117" s="557"/>
      <c r="AU117" s="557"/>
      <c r="AV117" s="557"/>
      <c r="AW117" s="557"/>
      <c r="AX117" s="558"/>
    </row>
    <row r="118" spans="1:50" ht="23.25" hidden="1" customHeight="1" x14ac:dyDescent="0.15">
      <c r="A118" s="442" t="s">
        <v>15</v>
      </c>
      <c r="B118" s="443"/>
      <c r="C118" s="443"/>
      <c r="D118" s="443"/>
      <c r="E118" s="443"/>
      <c r="F118" s="444"/>
      <c r="G118" s="422" t="s">
        <v>16</v>
      </c>
      <c r="H118" s="422"/>
      <c r="I118" s="422"/>
      <c r="J118" s="422"/>
      <c r="K118" s="422"/>
      <c r="L118" s="422"/>
      <c r="M118" s="422"/>
      <c r="N118" s="422"/>
      <c r="O118" s="422"/>
      <c r="P118" s="422"/>
      <c r="Q118" s="422"/>
      <c r="R118" s="422"/>
      <c r="S118" s="422"/>
      <c r="T118" s="422"/>
      <c r="U118" s="422"/>
      <c r="V118" s="422"/>
      <c r="W118" s="422"/>
      <c r="X118" s="423"/>
      <c r="Y118" s="559"/>
      <c r="Z118" s="560"/>
      <c r="AA118" s="561"/>
      <c r="AB118" s="421" t="s">
        <v>11</v>
      </c>
      <c r="AC118" s="422"/>
      <c r="AD118" s="423"/>
      <c r="AE118" s="421" t="s">
        <v>396</v>
      </c>
      <c r="AF118" s="422"/>
      <c r="AG118" s="422"/>
      <c r="AH118" s="423"/>
      <c r="AI118" s="421" t="s">
        <v>394</v>
      </c>
      <c r="AJ118" s="422"/>
      <c r="AK118" s="422"/>
      <c r="AL118" s="423"/>
      <c r="AM118" s="421" t="s">
        <v>423</v>
      </c>
      <c r="AN118" s="422"/>
      <c r="AO118" s="422"/>
      <c r="AP118" s="423"/>
      <c r="AQ118" s="594" t="s">
        <v>438</v>
      </c>
      <c r="AR118" s="595"/>
      <c r="AS118" s="595"/>
      <c r="AT118" s="595"/>
      <c r="AU118" s="595"/>
      <c r="AV118" s="595"/>
      <c r="AW118" s="595"/>
      <c r="AX118" s="596"/>
    </row>
    <row r="119" spans="1:50" ht="23.25" hidden="1" customHeight="1" x14ac:dyDescent="0.15">
      <c r="A119" s="445"/>
      <c r="B119" s="446"/>
      <c r="C119" s="446"/>
      <c r="D119" s="446"/>
      <c r="E119" s="446"/>
      <c r="F119" s="447"/>
      <c r="G119" s="396" t="s">
        <v>362</v>
      </c>
      <c r="H119" s="396"/>
      <c r="I119" s="396"/>
      <c r="J119" s="396"/>
      <c r="K119" s="396"/>
      <c r="L119" s="396"/>
      <c r="M119" s="396"/>
      <c r="N119" s="396"/>
      <c r="O119" s="396"/>
      <c r="P119" s="396"/>
      <c r="Q119" s="396"/>
      <c r="R119" s="396"/>
      <c r="S119" s="396"/>
      <c r="T119" s="396"/>
      <c r="U119" s="396"/>
      <c r="V119" s="396"/>
      <c r="W119" s="396"/>
      <c r="X119" s="396"/>
      <c r="Y119" s="461" t="s">
        <v>15</v>
      </c>
      <c r="Z119" s="462"/>
      <c r="AA119" s="463"/>
      <c r="AB119" s="468"/>
      <c r="AC119" s="469"/>
      <c r="AD119" s="470"/>
      <c r="AE119" s="424"/>
      <c r="AF119" s="424"/>
      <c r="AG119" s="424"/>
      <c r="AH119" s="424"/>
      <c r="AI119" s="424"/>
      <c r="AJ119" s="424"/>
      <c r="AK119" s="424"/>
      <c r="AL119" s="424"/>
      <c r="AM119" s="424"/>
      <c r="AN119" s="424"/>
      <c r="AO119" s="424"/>
      <c r="AP119" s="424"/>
      <c r="AQ119" s="424"/>
      <c r="AR119" s="424"/>
      <c r="AS119" s="424"/>
      <c r="AT119" s="424"/>
      <c r="AU119" s="424"/>
      <c r="AV119" s="424"/>
      <c r="AW119" s="424"/>
      <c r="AX119" s="556"/>
    </row>
    <row r="120" spans="1:50" ht="46.5" hidden="1" customHeight="1" x14ac:dyDescent="0.15">
      <c r="A120" s="448"/>
      <c r="B120" s="449"/>
      <c r="C120" s="449"/>
      <c r="D120" s="449"/>
      <c r="E120" s="449"/>
      <c r="F120" s="450"/>
      <c r="G120" s="397"/>
      <c r="H120" s="397"/>
      <c r="I120" s="397"/>
      <c r="J120" s="397"/>
      <c r="K120" s="397"/>
      <c r="L120" s="397"/>
      <c r="M120" s="397"/>
      <c r="N120" s="397"/>
      <c r="O120" s="397"/>
      <c r="P120" s="397"/>
      <c r="Q120" s="397"/>
      <c r="R120" s="397"/>
      <c r="S120" s="397"/>
      <c r="T120" s="397"/>
      <c r="U120" s="397"/>
      <c r="V120" s="397"/>
      <c r="W120" s="397"/>
      <c r="X120" s="397"/>
      <c r="Y120" s="477" t="s">
        <v>49</v>
      </c>
      <c r="Z120" s="452"/>
      <c r="AA120" s="453"/>
      <c r="AB120" s="478" t="s">
        <v>361</v>
      </c>
      <c r="AC120" s="479"/>
      <c r="AD120" s="480"/>
      <c r="AE120" s="557"/>
      <c r="AF120" s="557"/>
      <c r="AG120" s="557"/>
      <c r="AH120" s="557"/>
      <c r="AI120" s="557"/>
      <c r="AJ120" s="557"/>
      <c r="AK120" s="557"/>
      <c r="AL120" s="557"/>
      <c r="AM120" s="557"/>
      <c r="AN120" s="557"/>
      <c r="AO120" s="557"/>
      <c r="AP120" s="557"/>
      <c r="AQ120" s="557"/>
      <c r="AR120" s="557"/>
      <c r="AS120" s="557"/>
      <c r="AT120" s="557"/>
      <c r="AU120" s="557"/>
      <c r="AV120" s="557"/>
      <c r="AW120" s="557"/>
      <c r="AX120" s="558"/>
    </row>
    <row r="121" spans="1:50" ht="23.25" hidden="1" customHeight="1" x14ac:dyDescent="0.15">
      <c r="A121" s="442" t="s">
        <v>15</v>
      </c>
      <c r="B121" s="443"/>
      <c r="C121" s="443"/>
      <c r="D121" s="443"/>
      <c r="E121" s="443"/>
      <c r="F121" s="444"/>
      <c r="G121" s="422" t="s">
        <v>16</v>
      </c>
      <c r="H121" s="422"/>
      <c r="I121" s="422"/>
      <c r="J121" s="422"/>
      <c r="K121" s="422"/>
      <c r="L121" s="422"/>
      <c r="M121" s="422"/>
      <c r="N121" s="422"/>
      <c r="O121" s="422"/>
      <c r="P121" s="422"/>
      <c r="Q121" s="422"/>
      <c r="R121" s="422"/>
      <c r="S121" s="422"/>
      <c r="T121" s="422"/>
      <c r="U121" s="422"/>
      <c r="V121" s="422"/>
      <c r="W121" s="422"/>
      <c r="X121" s="423"/>
      <c r="Y121" s="559"/>
      <c r="Z121" s="560"/>
      <c r="AA121" s="561"/>
      <c r="AB121" s="421" t="s">
        <v>11</v>
      </c>
      <c r="AC121" s="422"/>
      <c r="AD121" s="423"/>
      <c r="AE121" s="421" t="s">
        <v>396</v>
      </c>
      <c r="AF121" s="422"/>
      <c r="AG121" s="422"/>
      <c r="AH121" s="423"/>
      <c r="AI121" s="421" t="s">
        <v>394</v>
      </c>
      <c r="AJ121" s="422"/>
      <c r="AK121" s="422"/>
      <c r="AL121" s="423"/>
      <c r="AM121" s="421" t="s">
        <v>423</v>
      </c>
      <c r="AN121" s="422"/>
      <c r="AO121" s="422"/>
      <c r="AP121" s="423"/>
      <c r="AQ121" s="594" t="s">
        <v>438</v>
      </c>
      <c r="AR121" s="595"/>
      <c r="AS121" s="595"/>
      <c r="AT121" s="595"/>
      <c r="AU121" s="595"/>
      <c r="AV121" s="595"/>
      <c r="AW121" s="595"/>
      <c r="AX121" s="596"/>
    </row>
    <row r="122" spans="1:50" ht="23.25" hidden="1" customHeight="1" x14ac:dyDescent="0.15">
      <c r="A122" s="445"/>
      <c r="B122" s="446"/>
      <c r="C122" s="446"/>
      <c r="D122" s="446"/>
      <c r="E122" s="446"/>
      <c r="F122" s="447"/>
      <c r="G122" s="396" t="s">
        <v>363</v>
      </c>
      <c r="H122" s="396"/>
      <c r="I122" s="396"/>
      <c r="J122" s="396"/>
      <c r="K122" s="396"/>
      <c r="L122" s="396"/>
      <c r="M122" s="396"/>
      <c r="N122" s="396"/>
      <c r="O122" s="396"/>
      <c r="P122" s="396"/>
      <c r="Q122" s="396"/>
      <c r="R122" s="396"/>
      <c r="S122" s="396"/>
      <c r="T122" s="396"/>
      <c r="U122" s="396"/>
      <c r="V122" s="396"/>
      <c r="W122" s="396"/>
      <c r="X122" s="396"/>
      <c r="Y122" s="461" t="s">
        <v>15</v>
      </c>
      <c r="Z122" s="462"/>
      <c r="AA122" s="463"/>
      <c r="AB122" s="468"/>
      <c r="AC122" s="469"/>
      <c r="AD122" s="470"/>
      <c r="AE122" s="424"/>
      <c r="AF122" s="424"/>
      <c r="AG122" s="424"/>
      <c r="AH122" s="424"/>
      <c r="AI122" s="424"/>
      <c r="AJ122" s="424"/>
      <c r="AK122" s="424"/>
      <c r="AL122" s="424"/>
      <c r="AM122" s="424"/>
      <c r="AN122" s="424"/>
      <c r="AO122" s="424"/>
      <c r="AP122" s="424"/>
      <c r="AQ122" s="424"/>
      <c r="AR122" s="424"/>
      <c r="AS122" s="424"/>
      <c r="AT122" s="424"/>
      <c r="AU122" s="424"/>
      <c r="AV122" s="424"/>
      <c r="AW122" s="424"/>
      <c r="AX122" s="556"/>
    </row>
    <row r="123" spans="1:50" ht="46.5" hidden="1" customHeight="1" x14ac:dyDescent="0.15">
      <c r="A123" s="448"/>
      <c r="B123" s="449"/>
      <c r="C123" s="449"/>
      <c r="D123" s="449"/>
      <c r="E123" s="449"/>
      <c r="F123" s="450"/>
      <c r="G123" s="397"/>
      <c r="H123" s="397"/>
      <c r="I123" s="397"/>
      <c r="J123" s="397"/>
      <c r="K123" s="397"/>
      <c r="L123" s="397"/>
      <c r="M123" s="397"/>
      <c r="N123" s="397"/>
      <c r="O123" s="397"/>
      <c r="P123" s="397"/>
      <c r="Q123" s="397"/>
      <c r="R123" s="397"/>
      <c r="S123" s="397"/>
      <c r="T123" s="397"/>
      <c r="U123" s="397"/>
      <c r="V123" s="397"/>
      <c r="W123" s="397"/>
      <c r="X123" s="397"/>
      <c r="Y123" s="477" t="s">
        <v>49</v>
      </c>
      <c r="Z123" s="452"/>
      <c r="AA123" s="453"/>
      <c r="AB123" s="478" t="s">
        <v>364</v>
      </c>
      <c r="AC123" s="479"/>
      <c r="AD123" s="480"/>
      <c r="AE123" s="557"/>
      <c r="AF123" s="557"/>
      <c r="AG123" s="557"/>
      <c r="AH123" s="557"/>
      <c r="AI123" s="557"/>
      <c r="AJ123" s="557"/>
      <c r="AK123" s="557"/>
      <c r="AL123" s="557"/>
      <c r="AM123" s="557"/>
      <c r="AN123" s="557"/>
      <c r="AO123" s="557"/>
      <c r="AP123" s="557"/>
      <c r="AQ123" s="557"/>
      <c r="AR123" s="557"/>
      <c r="AS123" s="557"/>
      <c r="AT123" s="557"/>
      <c r="AU123" s="557"/>
      <c r="AV123" s="557"/>
      <c r="AW123" s="557"/>
      <c r="AX123" s="558"/>
    </row>
    <row r="124" spans="1:50" ht="23.25" hidden="1" customHeight="1" x14ac:dyDescent="0.15">
      <c r="A124" s="442" t="s">
        <v>15</v>
      </c>
      <c r="B124" s="443"/>
      <c r="C124" s="443"/>
      <c r="D124" s="443"/>
      <c r="E124" s="443"/>
      <c r="F124" s="444"/>
      <c r="G124" s="422" t="s">
        <v>16</v>
      </c>
      <c r="H124" s="422"/>
      <c r="I124" s="422"/>
      <c r="J124" s="422"/>
      <c r="K124" s="422"/>
      <c r="L124" s="422"/>
      <c r="M124" s="422"/>
      <c r="N124" s="422"/>
      <c r="O124" s="422"/>
      <c r="P124" s="422"/>
      <c r="Q124" s="422"/>
      <c r="R124" s="422"/>
      <c r="S124" s="422"/>
      <c r="T124" s="422"/>
      <c r="U124" s="422"/>
      <c r="V124" s="422"/>
      <c r="W124" s="422"/>
      <c r="X124" s="423"/>
      <c r="Y124" s="559"/>
      <c r="Z124" s="560"/>
      <c r="AA124" s="561"/>
      <c r="AB124" s="421" t="s">
        <v>11</v>
      </c>
      <c r="AC124" s="422"/>
      <c r="AD124" s="423"/>
      <c r="AE124" s="421" t="s">
        <v>396</v>
      </c>
      <c r="AF124" s="422"/>
      <c r="AG124" s="422"/>
      <c r="AH124" s="423"/>
      <c r="AI124" s="421" t="s">
        <v>394</v>
      </c>
      <c r="AJ124" s="422"/>
      <c r="AK124" s="422"/>
      <c r="AL124" s="423"/>
      <c r="AM124" s="421" t="s">
        <v>423</v>
      </c>
      <c r="AN124" s="422"/>
      <c r="AO124" s="422"/>
      <c r="AP124" s="423"/>
      <c r="AQ124" s="594" t="s">
        <v>438</v>
      </c>
      <c r="AR124" s="595"/>
      <c r="AS124" s="595"/>
      <c r="AT124" s="595"/>
      <c r="AU124" s="595"/>
      <c r="AV124" s="595"/>
      <c r="AW124" s="595"/>
      <c r="AX124" s="596"/>
    </row>
    <row r="125" spans="1:50" ht="23.25" hidden="1" customHeight="1" x14ac:dyDescent="0.15">
      <c r="A125" s="445"/>
      <c r="B125" s="446"/>
      <c r="C125" s="446"/>
      <c r="D125" s="446"/>
      <c r="E125" s="446"/>
      <c r="F125" s="447"/>
      <c r="G125" s="396" t="s">
        <v>363</v>
      </c>
      <c r="H125" s="396"/>
      <c r="I125" s="396"/>
      <c r="J125" s="396"/>
      <c r="K125" s="396"/>
      <c r="L125" s="396"/>
      <c r="M125" s="396"/>
      <c r="N125" s="396"/>
      <c r="O125" s="396"/>
      <c r="P125" s="396"/>
      <c r="Q125" s="396"/>
      <c r="R125" s="396"/>
      <c r="S125" s="396"/>
      <c r="T125" s="396"/>
      <c r="U125" s="396"/>
      <c r="V125" s="396"/>
      <c r="W125" s="396"/>
      <c r="X125" s="932"/>
      <c r="Y125" s="461" t="s">
        <v>15</v>
      </c>
      <c r="Z125" s="462"/>
      <c r="AA125" s="463"/>
      <c r="AB125" s="468"/>
      <c r="AC125" s="469"/>
      <c r="AD125" s="470"/>
      <c r="AE125" s="424"/>
      <c r="AF125" s="424"/>
      <c r="AG125" s="424"/>
      <c r="AH125" s="424"/>
      <c r="AI125" s="424"/>
      <c r="AJ125" s="424"/>
      <c r="AK125" s="424"/>
      <c r="AL125" s="424"/>
      <c r="AM125" s="424"/>
      <c r="AN125" s="424"/>
      <c r="AO125" s="424"/>
      <c r="AP125" s="424"/>
      <c r="AQ125" s="424"/>
      <c r="AR125" s="424"/>
      <c r="AS125" s="424"/>
      <c r="AT125" s="424"/>
      <c r="AU125" s="424"/>
      <c r="AV125" s="424"/>
      <c r="AW125" s="424"/>
      <c r="AX125" s="556"/>
    </row>
    <row r="126" spans="1:50" ht="46.5" hidden="1" customHeight="1" x14ac:dyDescent="0.15">
      <c r="A126" s="448"/>
      <c r="B126" s="449"/>
      <c r="C126" s="449"/>
      <c r="D126" s="449"/>
      <c r="E126" s="449"/>
      <c r="F126" s="450"/>
      <c r="G126" s="397"/>
      <c r="H126" s="397"/>
      <c r="I126" s="397"/>
      <c r="J126" s="397"/>
      <c r="K126" s="397"/>
      <c r="L126" s="397"/>
      <c r="M126" s="397"/>
      <c r="N126" s="397"/>
      <c r="O126" s="397"/>
      <c r="P126" s="397"/>
      <c r="Q126" s="397"/>
      <c r="R126" s="397"/>
      <c r="S126" s="397"/>
      <c r="T126" s="397"/>
      <c r="U126" s="397"/>
      <c r="V126" s="397"/>
      <c r="W126" s="397"/>
      <c r="X126" s="933"/>
      <c r="Y126" s="477" t="s">
        <v>49</v>
      </c>
      <c r="Z126" s="452"/>
      <c r="AA126" s="453"/>
      <c r="AB126" s="478" t="s">
        <v>361</v>
      </c>
      <c r="AC126" s="479"/>
      <c r="AD126" s="480"/>
      <c r="AE126" s="557"/>
      <c r="AF126" s="557"/>
      <c r="AG126" s="557"/>
      <c r="AH126" s="557"/>
      <c r="AI126" s="557"/>
      <c r="AJ126" s="557"/>
      <c r="AK126" s="557"/>
      <c r="AL126" s="557"/>
      <c r="AM126" s="557"/>
      <c r="AN126" s="557"/>
      <c r="AO126" s="557"/>
      <c r="AP126" s="557"/>
      <c r="AQ126" s="557"/>
      <c r="AR126" s="557"/>
      <c r="AS126" s="557"/>
      <c r="AT126" s="557"/>
      <c r="AU126" s="557"/>
      <c r="AV126" s="557"/>
      <c r="AW126" s="557"/>
      <c r="AX126" s="558"/>
    </row>
    <row r="127" spans="1:50" ht="23.25" hidden="1" customHeight="1" x14ac:dyDescent="0.15">
      <c r="A127" s="634" t="s">
        <v>15</v>
      </c>
      <c r="B127" s="446"/>
      <c r="C127" s="446"/>
      <c r="D127" s="446"/>
      <c r="E127" s="446"/>
      <c r="F127" s="447"/>
      <c r="G127" s="246" t="s">
        <v>16</v>
      </c>
      <c r="H127" s="246"/>
      <c r="I127" s="246"/>
      <c r="J127" s="246"/>
      <c r="K127" s="246"/>
      <c r="L127" s="246"/>
      <c r="M127" s="246"/>
      <c r="N127" s="246"/>
      <c r="O127" s="246"/>
      <c r="P127" s="246"/>
      <c r="Q127" s="246"/>
      <c r="R127" s="246"/>
      <c r="S127" s="246"/>
      <c r="T127" s="246"/>
      <c r="U127" s="246"/>
      <c r="V127" s="246"/>
      <c r="W127" s="246"/>
      <c r="X127" s="247"/>
      <c r="Y127" s="929"/>
      <c r="Z127" s="930"/>
      <c r="AA127" s="931"/>
      <c r="AB127" s="245" t="s">
        <v>11</v>
      </c>
      <c r="AC127" s="246"/>
      <c r="AD127" s="247"/>
      <c r="AE127" s="421" t="s">
        <v>396</v>
      </c>
      <c r="AF127" s="422"/>
      <c r="AG127" s="422"/>
      <c r="AH127" s="423"/>
      <c r="AI127" s="421" t="s">
        <v>394</v>
      </c>
      <c r="AJ127" s="422"/>
      <c r="AK127" s="422"/>
      <c r="AL127" s="423"/>
      <c r="AM127" s="421" t="s">
        <v>423</v>
      </c>
      <c r="AN127" s="422"/>
      <c r="AO127" s="422"/>
      <c r="AP127" s="423"/>
      <c r="AQ127" s="594" t="s">
        <v>438</v>
      </c>
      <c r="AR127" s="595"/>
      <c r="AS127" s="595"/>
      <c r="AT127" s="595"/>
      <c r="AU127" s="595"/>
      <c r="AV127" s="595"/>
      <c r="AW127" s="595"/>
      <c r="AX127" s="596"/>
    </row>
    <row r="128" spans="1:50" ht="23.25" hidden="1" customHeight="1" x14ac:dyDescent="0.15">
      <c r="A128" s="445"/>
      <c r="B128" s="446"/>
      <c r="C128" s="446"/>
      <c r="D128" s="446"/>
      <c r="E128" s="446"/>
      <c r="F128" s="447"/>
      <c r="G128" s="396" t="s">
        <v>363</v>
      </c>
      <c r="H128" s="396"/>
      <c r="I128" s="396"/>
      <c r="J128" s="396"/>
      <c r="K128" s="396"/>
      <c r="L128" s="396"/>
      <c r="M128" s="396"/>
      <c r="N128" s="396"/>
      <c r="O128" s="396"/>
      <c r="P128" s="396"/>
      <c r="Q128" s="396"/>
      <c r="R128" s="396"/>
      <c r="S128" s="396"/>
      <c r="T128" s="396"/>
      <c r="U128" s="396"/>
      <c r="V128" s="396"/>
      <c r="W128" s="396"/>
      <c r="X128" s="396"/>
      <c r="Y128" s="461" t="s">
        <v>15</v>
      </c>
      <c r="Z128" s="462"/>
      <c r="AA128" s="463"/>
      <c r="AB128" s="468"/>
      <c r="AC128" s="469"/>
      <c r="AD128" s="470"/>
      <c r="AE128" s="424"/>
      <c r="AF128" s="424"/>
      <c r="AG128" s="424"/>
      <c r="AH128" s="424"/>
      <c r="AI128" s="424"/>
      <c r="AJ128" s="424"/>
      <c r="AK128" s="424"/>
      <c r="AL128" s="424"/>
      <c r="AM128" s="424"/>
      <c r="AN128" s="424"/>
      <c r="AO128" s="424"/>
      <c r="AP128" s="424"/>
      <c r="AQ128" s="424"/>
      <c r="AR128" s="424"/>
      <c r="AS128" s="424"/>
      <c r="AT128" s="424"/>
      <c r="AU128" s="424"/>
      <c r="AV128" s="424"/>
      <c r="AW128" s="424"/>
      <c r="AX128" s="556"/>
    </row>
    <row r="129" spans="1:50" ht="46.5" hidden="1" customHeight="1" thickBot="1" x14ac:dyDescent="0.2">
      <c r="A129" s="448"/>
      <c r="B129" s="449"/>
      <c r="C129" s="449"/>
      <c r="D129" s="449"/>
      <c r="E129" s="449"/>
      <c r="F129" s="450"/>
      <c r="G129" s="397"/>
      <c r="H129" s="397"/>
      <c r="I129" s="397"/>
      <c r="J129" s="397"/>
      <c r="K129" s="397"/>
      <c r="L129" s="397"/>
      <c r="M129" s="397"/>
      <c r="N129" s="397"/>
      <c r="O129" s="397"/>
      <c r="P129" s="397"/>
      <c r="Q129" s="397"/>
      <c r="R129" s="397"/>
      <c r="S129" s="397"/>
      <c r="T129" s="397"/>
      <c r="U129" s="397"/>
      <c r="V129" s="397"/>
      <c r="W129" s="397"/>
      <c r="X129" s="397"/>
      <c r="Y129" s="477" t="s">
        <v>49</v>
      </c>
      <c r="Z129" s="452"/>
      <c r="AA129" s="453"/>
      <c r="AB129" s="478" t="s">
        <v>361</v>
      </c>
      <c r="AC129" s="479"/>
      <c r="AD129" s="480"/>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row>
    <row r="130" spans="1:50" ht="45" customHeight="1" x14ac:dyDescent="0.15">
      <c r="A130" s="187" t="s">
        <v>411</v>
      </c>
      <c r="B130" s="184"/>
      <c r="C130" s="183" t="s">
        <v>239</v>
      </c>
      <c r="D130" s="184"/>
      <c r="E130" s="168" t="s">
        <v>268</v>
      </c>
      <c r="F130" s="169"/>
      <c r="G130" s="170" t="s">
        <v>582</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583</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396</v>
      </c>
      <c r="AF132" s="154"/>
      <c r="AG132" s="154"/>
      <c r="AH132" s="154"/>
      <c r="AI132" s="154" t="s">
        <v>416</v>
      </c>
      <c r="AJ132" s="154"/>
      <c r="AK132" s="154"/>
      <c r="AL132" s="154"/>
      <c r="AM132" s="154" t="s">
        <v>423</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611</v>
      </c>
      <c r="AR133" s="198"/>
      <c r="AS133" s="132" t="s">
        <v>236</v>
      </c>
      <c r="AT133" s="133"/>
      <c r="AU133" s="199" t="s">
        <v>611</v>
      </c>
      <c r="AV133" s="199"/>
      <c r="AW133" s="132" t="s">
        <v>181</v>
      </c>
      <c r="AX133" s="194"/>
    </row>
    <row r="134" spans="1:50" ht="39.75" customHeight="1" x14ac:dyDescent="0.15">
      <c r="A134" s="188"/>
      <c r="B134" s="185"/>
      <c r="C134" s="179"/>
      <c r="D134" s="185"/>
      <c r="E134" s="179"/>
      <c r="F134" s="180"/>
      <c r="G134" s="103" t="s">
        <v>584</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573</v>
      </c>
      <c r="AC134" s="204"/>
      <c r="AD134" s="204"/>
      <c r="AE134" s="205">
        <v>4.3</v>
      </c>
      <c r="AF134" s="206"/>
      <c r="AG134" s="206"/>
      <c r="AH134" s="206"/>
      <c r="AI134" s="205">
        <v>4.2</v>
      </c>
      <c r="AJ134" s="206"/>
      <c r="AK134" s="206"/>
      <c r="AL134" s="206"/>
      <c r="AM134" s="205">
        <v>3.9</v>
      </c>
      <c r="AN134" s="206"/>
      <c r="AO134" s="206"/>
      <c r="AP134" s="206"/>
      <c r="AQ134" s="205" t="s">
        <v>567</v>
      </c>
      <c r="AR134" s="206"/>
      <c r="AS134" s="206"/>
      <c r="AT134" s="206"/>
      <c r="AU134" s="205" t="s">
        <v>567</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585</v>
      </c>
      <c r="AC135" s="212"/>
      <c r="AD135" s="212"/>
      <c r="AE135" s="205">
        <v>3.5</v>
      </c>
      <c r="AF135" s="206"/>
      <c r="AG135" s="206"/>
      <c r="AH135" s="206"/>
      <c r="AI135" s="205">
        <v>3.5</v>
      </c>
      <c r="AJ135" s="206"/>
      <c r="AK135" s="206"/>
      <c r="AL135" s="206"/>
      <c r="AM135" s="205">
        <v>3.5</v>
      </c>
      <c r="AN135" s="206"/>
      <c r="AO135" s="206"/>
      <c r="AP135" s="206"/>
      <c r="AQ135" s="205" t="s">
        <v>567</v>
      </c>
      <c r="AR135" s="206"/>
      <c r="AS135" s="206"/>
      <c r="AT135" s="206"/>
      <c r="AU135" s="205">
        <v>3.5</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396</v>
      </c>
      <c r="AF136" s="154"/>
      <c r="AG136" s="154"/>
      <c r="AH136" s="154"/>
      <c r="AI136" s="154" t="s">
        <v>394</v>
      </c>
      <c r="AJ136" s="154"/>
      <c r="AK136" s="154"/>
      <c r="AL136" s="154"/>
      <c r="AM136" s="154" t="s">
        <v>423</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396</v>
      </c>
      <c r="AF140" s="154"/>
      <c r="AG140" s="154"/>
      <c r="AH140" s="154"/>
      <c r="AI140" s="154" t="s">
        <v>394</v>
      </c>
      <c r="AJ140" s="154"/>
      <c r="AK140" s="154"/>
      <c r="AL140" s="154"/>
      <c r="AM140" s="154" t="s">
        <v>423</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396</v>
      </c>
      <c r="AF144" s="154"/>
      <c r="AG144" s="154"/>
      <c r="AH144" s="154"/>
      <c r="AI144" s="154" t="s">
        <v>394</v>
      </c>
      <c r="AJ144" s="154"/>
      <c r="AK144" s="154"/>
      <c r="AL144" s="154"/>
      <c r="AM144" s="154" t="s">
        <v>423</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396</v>
      </c>
      <c r="AF148" s="154"/>
      <c r="AG148" s="154"/>
      <c r="AH148" s="154"/>
      <c r="AI148" s="154" t="s">
        <v>394</v>
      </c>
      <c r="AJ148" s="154"/>
      <c r="AK148" s="154"/>
      <c r="AL148" s="154"/>
      <c r="AM148" s="154" t="s">
        <v>423</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13.9" customHeight="1" x14ac:dyDescent="0.15">
      <c r="A152" s="188"/>
      <c r="B152" s="185"/>
      <c r="C152" s="179"/>
      <c r="D152" s="185"/>
      <c r="E152" s="179"/>
      <c r="F152" s="180"/>
      <c r="G152" s="156" t="s">
        <v>252</v>
      </c>
      <c r="H152" s="129"/>
      <c r="I152" s="129"/>
      <c r="J152" s="129"/>
      <c r="K152" s="129"/>
      <c r="L152" s="129"/>
      <c r="M152" s="129"/>
      <c r="N152" s="129"/>
      <c r="O152" s="129"/>
      <c r="P152" s="130"/>
      <c r="Q152" s="158" t="s">
        <v>338</v>
      </c>
      <c r="R152" s="129"/>
      <c r="S152" s="129"/>
      <c r="T152" s="129"/>
      <c r="U152" s="129"/>
      <c r="V152" s="129"/>
      <c r="W152" s="129"/>
      <c r="X152" s="129"/>
      <c r="Y152" s="129"/>
      <c r="Z152" s="129"/>
      <c r="AA152" s="129"/>
      <c r="AB152" s="128" t="s">
        <v>339</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13.9"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13.9" customHeight="1" x14ac:dyDescent="0.15">
      <c r="A154" s="188"/>
      <c r="B154" s="185"/>
      <c r="C154" s="179"/>
      <c r="D154" s="185"/>
      <c r="E154" s="179"/>
      <c r="F154" s="180"/>
      <c r="G154" s="103" t="s">
        <v>666</v>
      </c>
      <c r="H154" s="104"/>
      <c r="I154" s="104"/>
      <c r="J154" s="104"/>
      <c r="K154" s="104"/>
      <c r="L154" s="104"/>
      <c r="M154" s="104"/>
      <c r="N154" s="104"/>
      <c r="O154" s="104"/>
      <c r="P154" s="105"/>
      <c r="Q154" s="124" t="s">
        <v>666</v>
      </c>
      <c r="R154" s="104"/>
      <c r="S154" s="104"/>
      <c r="T154" s="104"/>
      <c r="U154" s="104"/>
      <c r="V154" s="104"/>
      <c r="W154" s="104"/>
      <c r="X154" s="104"/>
      <c r="Y154" s="104"/>
      <c r="Z154" s="104"/>
      <c r="AA154" s="291"/>
      <c r="AB154" s="140" t="s">
        <v>666</v>
      </c>
      <c r="AC154" s="141"/>
      <c r="AD154" s="141"/>
      <c r="AE154" s="146" t="s">
        <v>666</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13.9"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13.9"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13.9"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666</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13.9"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338</v>
      </c>
      <c r="R159" s="129"/>
      <c r="S159" s="129"/>
      <c r="T159" s="129"/>
      <c r="U159" s="129"/>
      <c r="V159" s="129"/>
      <c r="W159" s="129"/>
      <c r="X159" s="129"/>
      <c r="Y159" s="129"/>
      <c r="Z159" s="129"/>
      <c r="AA159" s="129"/>
      <c r="AB159" s="128" t="s">
        <v>339</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338</v>
      </c>
      <c r="R166" s="129"/>
      <c r="S166" s="129"/>
      <c r="T166" s="129"/>
      <c r="U166" s="129"/>
      <c r="V166" s="129"/>
      <c r="W166" s="129"/>
      <c r="X166" s="129"/>
      <c r="Y166" s="129"/>
      <c r="Z166" s="129"/>
      <c r="AA166" s="129"/>
      <c r="AB166" s="128" t="s">
        <v>339</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338</v>
      </c>
      <c r="R173" s="129"/>
      <c r="S173" s="129"/>
      <c r="T173" s="129"/>
      <c r="U173" s="129"/>
      <c r="V173" s="129"/>
      <c r="W173" s="129"/>
      <c r="X173" s="129"/>
      <c r="Y173" s="129"/>
      <c r="Z173" s="129"/>
      <c r="AA173" s="129"/>
      <c r="AB173" s="128" t="s">
        <v>339</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338</v>
      </c>
      <c r="R180" s="129"/>
      <c r="S180" s="129"/>
      <c r="T180" s="129"/>
      <c r="U180" s="129"/>
      <c r="V180" s="129"/>
      <c r="W180" s="129"/>
      <c r="X180" s="129"/>
      <c r="Y180" s="129"/>
      <c r="Z180" s="129"/>
      <c r="AA180" s="129"/>
      <c r="AB180" s="128" t="s">
        <v>339</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586</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396</v>
      </c>
      <c r="AF192" s="154"/>
      <c r="AG192" s="154"/>
      <c r="AH192" s="154"/>
      <c r="AI192" s="154" t="s">
        <v>394</v>
      </c>
      <c r="AJ192" s="154"/>
      <c r="AK192" s="154"/>
      <c r="AL192" s="154"/>
      <c r="AM192" s="154" t="s">
        <v>423</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396</v>
      </c>
      <c r="AF196" s="154"/>
      <c r="AG196" s="154"/>
      <c r="AH196" s="154"/>
      <c r="AI196" s="154" t="s">
        <v>394</v>
      </c>
      <c r="AJ196" s="154"/>
      <c r="AK196" s="154"/>
      <c r="AL196" s="154"/>
      <c r="AM196" s="154" t="s">
        <v>423</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396</v>
      </c>
      <c r="AF200" s="154"/>
      <c r="AG200" s="154"/>
      <c r="AH200" s="154"/>
      <c r="AI200" s="154" t="s">
        <v>394</v>
      </c>
      <c r="AJ200" s="154"/>
      <c r="AK200" s="154"/>
      <c r="AL200" s="154"/>
      <c r="AM200" s="154" t="s">
        <v>423</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396</v>
      </c>
      <c r="AF204" s="154"/>
      <c r="AG204" s="154"/>
      <c r="AH204" s="154"/>
      <c r="AI204" s="154" t="s">
        <v>394</v>
      </c>
      <c r="AJ204" s="154"/>
      <c r="AK204" s="154"/>
      <c r="AL204" s="154"/>
      <c r="AM204" s="154" t="s">
        <v>423</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396</v>
      </c>
      <c r="AF208" s="154"/>
      <c r="AG208" s="154"/>
      <c r="AH208" s="154"/>
      <c r="AI208" s="154" t="s">
        <v>394</v>
      </c>
      <c r="AJ208" s="154"/>
      <c r="AK208" s="154"/>
      <c r="AL208" s="154"/>
      <c r="AM208" s="154" t="s">
        <v>423</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338</v>
      </c>
      <c r="R212" s="129"/>
      <c r="S212" s="129"/>
      <c r="T212" s="129"/>
      <c r="U212" s="129"/>
      <c r="V212" s="129"/>
      <c r="W212" s="129"/>
      <c r="X212" s="129"/>
      <c r="Y212" s="129"/>
      <c r="Z212" s="129"/>
      <c r="AA212" s="129"/>
      <c r="AB212" s="128" t="s">
        <v>339</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338</v>
      </c>
      <c r="R219" s="129"/>
      <c r="S219" s="129"/>
      <c r="T219" s="129"/>
      <c r="U219" s="129"/>
      <c r="V219" s="129"/>
      <c r="W219" s="129"/>
      <c r="X219" s="129"/>
      <c r="Y219" s="129"/>
      <c r="Z219" s="129"/>
      <c r="AA219" s="129"/>
      <c r="AB219" s="128" t="s">
        <v>339</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338</v>
      </c>
      <c r="R226" s="129"/>
      <c r="S226" s="129"/>
      <c r="T226" s="129"/>
      <c r="U226" s="129"/>
      <c r="V226" s="129"/>
      <c r="W226" s="129"/>
      <c r="X226" s="129"/>
      <c r="Y226" s="129"/>
      <c r="Z226" s="129"/>
      <c r="AA226" s="129"/>
      <c r="AB226" s="128" t="s">
        <v>339</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338</v>
      </c>
      <c r="R233" s="129"/>
      <c r="S233" s="129"/>
      <c r="T233" s="129"/>
      <c r="U233" s="129"/>
      <c r="V233" s="129"/>
      <c r="W233" s="129"/>
      <c r="X233" s="129"/>
      <c r="Y233" s="129"/>
      <c r="Z233" s="129"/>
      <c r="AA233" s="129"/>
      <c r="AB233" s="128" t="s">
        <v>339</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338</v>
      </c>
      <c r="R240" s="129"/>
      <c r="S240" s="129"/>
      <c r="T240" s="129"/>
      <c r="U240" s="129"/>
      <c r="V240" s="129"/>
      <c r="W240" s="129"/>
      <c r="X240" s="129"/>
      <c r="Y240" s="129"/>
      <c r="Z240" s="129"/>
      <c r="AA240" s="129"/>
      <c r="AB240" s="128" t="s">
        <v>339</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396</v>
      </c>
      <c r="AF252" s="154"/>
      <c r="AG252" s="154"/>
      <c r="AH252" s="154"/>
      <c r="AI252" s="154" t="s">
        <v>394</v>
      </c>
      <c r="AJ252" s="154"/>
      <c r="AK252" s="154"/>
      <c r="AL252" s="154"/>
      <c r="AM252" s="154" t="s">
        <v>423</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396</v>
      </c>
      <c r="AF256" s="154"/>
      <c r="AG256" s="154"/>
      <c r="AH256" s="154"/>
      <c r="AI256" s="154" t="s">
        <v>394</v>
      </c>
      <c r="AJ256" s="154"/>
      <c r="AK256" s="154"/>
      <c r="AL256" s="154"/>
      <c r="AM256" s="154" t="s">
        <v>423</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396</v>
      </c>
      <c r="AF260" s="154"/>
      <c r="AG260" s="154"/>
      <c r="AH260" s="154"/>
      <c r="AI260" s="154" t="s">
        <v>394</v>
      </c>
      <c r="AJ260" s="154"/>
      <c r="AK260" s="154"/>
      <c r="AL260" s="154"/>
      <c r="AM260" s="154" t="s">
        <v>423</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396</v>
      </c>
      <c r="AF264" s="154"/>
      <c r="AG264" s="154"/>
      <c r="AH264" s="154"/>
      <c r="AI264" s="154" t="s">
        <v>394</v>
      </c>
      <c r="AJ264" s="154"/>
      <c r="AK264" s="154"/>
      <c r="AL264" s="154"/>
      <c r="AM264" s="154" t="s">
        <v>423</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396</v>
      </c>
      <c r="AF268" s="154"/>
      <c r="AG268" s="154"/>
      <c r="AH268" s="154"/>
      <c r="AI268" s="154" t="s">
        <v>394</v>
      </c>
      <c r="AJ268" s="154"/>
      <c r="AK268" s="154"/>
      <c r="AL268" s="154"/>
      <c r="AM268" s="154" t="s">
        <v>423</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338</v>
      </c>
      <c r="R272" s="129"/>
      <c r="S272" s="129"/>
      <c r="T272" s="129"/>
      <c r="U272" s="129"/>
      <c r="V272" s="129"/>
      <c r="W272" s="129"/>
      <c r="X272" s="129"/>
      <c r="Y272" s="129"/>
      <c r="Z272" s="129"/>
      <c r="AA272" s="129"/>
      <c r="AB272" s="128" t="s">
        <v>339</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338</v>
      </c>
      <c r="R279" s="129"/>
      <c r="S279" s="129"/>
      <c r="T279" s="129"/>
      <c r="U279" s="129"/>
      <c r="V279" s="129"/>
      <c r="W279" s="129"/>
      <c r="X279" s="129"/>
      <c r="Y279" s="129"/>
      <c r="Z279" s="129"/>
      <c r="AA279" s="129"/>
      <c r="AB279" s="128" t="s">
        <v>339</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338</v>
      </c>
      <c r="R286" s="129"/>
      <c r="S286" s="129"/>
      <c r="T286" s="129"/>
      <c r="U286" s="129"/>
      <c r="V286" s="129"/>
      <c r="W286" s="129"/>
      <c r="X286" s="129"/>
      <c r="Y286" s="129"/>
      <c r="Z286" s="129"/>
      <c r="AA286" s="129"/>
      <c r="AB286" s="128" t="s">
        <v>339</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338</v>
      </c>
      <c r="R293" s="129"/>
      <c r="S293" s="129"/>
      <c r="T293" s="129"/>
      <c r="U293" s="129"/>
      <c r="V293" s="129"/>
      <c r="W293" s="129"/>
      <c r="X293" s="129"/>
      <c r="Y293" s="129"/>
      <c r="Z293" s="129"/>
      <c r="AA293" s="129"/>
      <c r="AB293" s="128" t="s">
        <v>339</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338</v>
      </c>
      <c r="R300" s="129"/>
      <c r="S300" s="129"/>
      <c r="T300" s="129"/>
      <c r="U300" s="129"/>
      <c r="V300" s="129"/>
      <c r="W300" s="129"/>
      <c r="X300" s="129"/>
      <c r="Y300" s="129"/>
      <c r="Z300" s="129"/>
      <c r="AA300" s="129"/>
      <c r="AB300" s="128" t="s">
        <v>339</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396</v>
      </c>
      <c r="AF312" s="154"/>
      <c r="AG312" s="154"/>
      <c r="AH312" s="154"/>
      <c r="AI312" s="154" t="s">
        <v>394</v>
      </c>
      <c r="AJ312" s="154"/>
      <c r="AK312" s="154"/>
      <c r="AL312" s="154"/>
      <c r="AM312" s="154" t="s">
        <v>423</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396</v>
      </c>
      <c r="AF316" s="154"/>
      <c r="AG316" s="154"/>
      <c r="AH316" s="154"/>
      <c r="AI316" s="154" t="s">
        <v>394</v>
      </c>
      <c r="AJ316" s="154"/>
      <c r="AK316" s="154"/>
      <c r="AL316" s="154"/>
      <c r="AM316" s="154" t="s">
        <v>423</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396</v>
      </c>
      <c r="AF320" s="154"/>
      <c r="AG320" s="154"/>
      <c r="AH320" s="154"/>
      <c r="AI320" s="154" t="s">
        <v>394</v>
      </c>
      <c r="AJ320" s="154"/>
      <c r="AK320" s="154"/>
      <c r="AL320" s="154"/>
      <c r="AM320" s="154" t="s">
        <v>423</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396</v>
      </c>
      <c r="AF324" s="154"/>
      <c r="AG324" s="154"/>
      <c r="AH324" s="154"/>
      <c r="AI324" s="154" t="s">
        <v>394</v>
      </c>
      <c r="AJ324" s="154"/>
      <c r="AK324" s="154"/>
      <c r="AL324" s="154"/>
      <c r="AM324" s="154" t="s">
        <v>423</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396</v>
      </c>
      <c r="AF328" s="154"/>
      <c r="AG328" s="154"/>
      <c r="AH328" s="154"/>
      <c r="AI328" s="154" t="s">
        <v>394</v>
      </c>
      <c r="AJ328" s="154"/>
      <c r="AK328" s="154"/>
      <c r="AL328" s="154"/>
      <c r="AM328" s="154" t="s">
        <v>423</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338</v>
      </c>
      <c r="R332" s="129"/>
      <c r="S332" s="129"/>
      <c r="T332" s="129"/>
      <c r="U332" s="129"/>
      <c r="V332" s="129"/>
      <c r="W332" s="129"/>
      <c r="X332" s="129"/>
      <c r="Y332" s="129"/>
      <c r="Z332" s="129"/>
      <c r="AA332" s="129"/>
      <c r="AB332" s="128" t="s">
        <v>339</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338</v>
      </c>
      <c r="R339" s="129"/>
      <c r="S339" s="129"/>
      <c r="T339" s="129"/>
      <c r="U339" s="129"/>
      <c r="V339" s="129"/>
      <c r="W339" s="129"/>
      <c r="X339" s="129"/>
      <c r="Y339" s="129"/>
      <c r="Z339" s="129"/>
      <c r="AA339" s="129"/>
      <c r="AB339" s="128" t="s">
        <v>339</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338</v>
      </c>
      <c r="R346" s="129"/>
      <c r="S346" s="129"/>
      <c r="T346" s="129"/>
      <c r="U346" s="129"/>
      <c r="V346" s="129"/>
      <c r="W346" s="129"/>
      <c r="X346" s="129"/>
      <c r="Y346" s="129"/>
      <c r="Z346" s="129"/>
      <c r="AA346" s="129"/>
      <c r="AB346" s="128" t="s">
        <v>339</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338</v>
      </c>
      <c r="R353" s="129"/>
      <c r="S353" s="129"/>
      <c r="T353" s="129"/>
      <c r="U353" s="129"/>
      <c r="V353" s="129"/>
      <c r="W353" s="129"/>
      <c r="X353" s="129"/>
      <c r="Y353" s="129"/>
      <c r="Z353" s="129"/>
      <c r="AA353" s="129"/>
      <c r="AB353" s="128" t="s">
        <v>339</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338</v>
      </c>
      <c r="R360" s="129"/>
      <c r="S360" s="129"/>
      <c r="T360" s="129"/>
      <c r="U360" s="129"/>
      <c r="V360" s="129"/>
      <c r="W360" s="129"/>
      <c r="X360" s="129"/>
      <c r="Y360" s="129"/>
      <c r="Z360" s="129"/>
      <c r="AA360" s="129"/>
      <c r="AB360" s="128" t="s">
        <v>339</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396</v>
      </c>
      <c r="AF372" s="154"/>
      <c r="AG372" s="154"/>
      <c r="AH372" s="154"/>
      <c r="AI372" s="154" t="s">
        <v>394</v>
      </c>
      <c r="AJ372" s="154"/>
      <c r="AK372" s="154"/>
      <c r="AL372" s="154"/>
      <c r="AM372" s="154" t="s">
        <v>423</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396</v>
      </c>
      <c r="AF376" s="154"/>
      <c r="AG376" s="154"/>
      <c r="AH376" s="154"/>
      <c r="AI376" s="154" t="s">
        <v>394</v>
      </c>
      <c r="AJ376" s="154"/>
      <c r="AK376" s="154"/>
      <c r="AL376" s="154"/>
      <c r="AM376" s="154" t="s">
        <v>423</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396</v>
      </c>
      <c r="AF380" s="154"/>
      <c r="AG380" s="154"/>
      <c r="AH380" s="154"/>
      <c r="AI380" s="154" t="s">
        <v>394</v>
      </c>
      <c r="AJ380" s="154"/>
      <c r="AK380" s="154"/>
      <c r="AL380" s="154"/>
      <c r="AM380" s="154" t="s">
        <v>423</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396</v>
      </c>
      <c r="AF384" s="154"/>
      <c r="AG384" s="154"/>
      <c r="AH384" s="154"/>
      <c r="AI384" s="154" t="s">
        <v>394</v>
      </c>
      <c r="AJ384" s="154"/>
      <c r="AK384" s="154"/>
      <c r="AL384" s="154"/>
      <c r="AM384" s="154" t="s">
        <v>423</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396</v>
      </c>
      <c r="AF388" s="154"/>
      <c r="AG388" s="154"/>
      <c r="AH388" s="154"/>
      <c r="AI388" s="154" t="s">
        <v>394</v>
      </c>
      <c r="AJ388" s="154"/>
      <c r="AK388" s="154"/>
      <c r="AL388" s="154"/>
      <c r="AM388" s="154" t="s">
        <v>423</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338</v>
      </c>
      <c r="R392" s="129"/>
      <c r="S392" s="129"/>
      <c r="T392" s="129"/>
      <c r="U392" s="129"/>
      <c r="V392" s="129"/>
      <c r="W392" s="129"/>
      <c r="X392" s="129"/>
      <c r="Y392" s="129"/>
      <c r="Z392" s="129"/>
      <c r="AA392" s="129"/>
      <c r="AB392" s="128" t="s">
        <v>339</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338</v>
      </c>
      <c r="R399" s="129"/>
      <c r="S399" s="129"/>
      <c r="T399" s="129"/>
      <c r="U399" s="129"/>
      <c r="V399" s="129"/>
      <c r="W399" s="129"/>
      <c r="X399" s="129"/>
      <c r="Y399" s="129"/>
      <c r="Z399" s="129"/>
      <c r="AA399" s="129"/>
      <c r="AB399" s="128" t="s">
        <v>339</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338</v>
      </c>
      <c r="R406" s="129"/>
      <c r="S406" s="129"/>
      <c r="T406" s="129"/>
      <c r="U406" s="129"/>
      <c r="V406" s="129"/>
      <c r="W406" s="129"/>
      <c r="X406" s="129"/>
      <c r="Y406" s="129"/>
      <c r="Z406" s="129"/>
      <c r="AA406" s="129"/>
      <c r="AB406" s="128" t="s">
        <v>339</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338</v>
      </c>
      <c r="R413" s="129"/>
      <c r="S413" s="129"/>
      <c r="T413" s="129"/>
      <c r="U413" s="129"/>
      <c r="V413" s="129"/>
      <c r="W413" s="129"/>
      <c r="X413" s="129"/>
      <c r="Y413" s="129"/>
      <c r="Z413" s="129"/>
      <c r="AA413" s="129"/>
      <c r="AB413" s="128" t="s">
        <v>339</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338</v>
      </c>
      <c r="R420" s="129"/>
      <c r="S420" s="129"/>
      <c r="T420" s="129"/>
      <c r="U420" s="129"/>
      <c r="V420" s="129"/>
      <c r="W420" s="129"/>
      <c r="X420" s="129"/>
      <c r="Y420" s="129"/>
      <c r="Z420" s="129"/>
      <c r="AA420" s="129"/>
      <c r="AB420" s="128" t="s">
        <v>339</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426</v>
      </c>
      <c r="D430" s="934"/>
      <c r="E430" s="173" t="s">
        <v>404</v>
      </c>
      <c r="F430" s="901"/>
      <c r="G430" s="902" t="s">
        <v>255</v>
      </c>
      <c r="H430" s="122"/>
      <c r="I430" s="122"/>
      <c r="J430" s="903" t="s">
        <v>566</v>
      </c>
      <c r="K430" s="904"/>
      <c r="L430" s="904"/>
      <c r="M430" s="904"/>
      <c r="N430" s="904"/>
      <c r="O430" s="904"/>
      <c r="P430" s="904"/>
      <c r="Q430" s="904"/>
      <c r="R430" s="904"/>
      <c r="S430" s="904"/>
      <c r="T430" s="905"/>
      <c r="U430" s="591" t="s">
        <v>567</v>
      </c>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6"/>
    </row>
    <row r="431" spans="1:50" ht="18.75"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417</v>
      </c>
      <c r="AJ431" s="339"/>
      <c r="AK431" s="339"/>
      <c r="AL431" s="158"/>
      <c r="AM431" s="339" t="s">
        <v>430</v>
      </c>
      <c r="AN431" s="339"/>
      <c r="AO431" s="339"/>
      <c r="AP431" s="158"/>
      <c r="AQ431" s="158" t="s">
        <v>235</v>
      </c>
      <c r="AR431" s="129"/>
      <c r="AS431" s="129"/>
      <c r="AT431" s="130"/>
      <c r="AU431" s="135" t="s">
        <v>134</v>
      </c>
      <c r="AV431" s="135"/>
      <c r="AW431" s="135"/>
      <c r="AX431" s="136"/>
    </row>
    <row r="432" spans="1:50" ht="18.75"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664</v>
      </c>
      <c r="AF432" s="199"/>
      <c r="AG432" s="132" t="s">
        <v>236</v>
      </c>
      <c r="AH432" s="133"/>
      <c r="AI432" s="155"/>
      <c r="AJ432" s="155"/>
      <c r="AK432" s="155"/>
      <c r="AL432" s="153"/>
      <c r="AM432" s="155"/>
      <c r="AN432" s="155"/>
      <c r="AO432" s="155"/>
      <c r="AP432" s="153"/>
      <c r="AQ432" s="593" t="s">
        <v>664</v>
      </c>
      <c r="AR432" s="199"/>
      <c r="AS432" s="132" t="s">
        <v>236</v>
      </c>
      <c r="AT432" s="133"/>
      <c r="AU432" s="199" t="s">
        <v>664</v>
      </c>
      <c r="AV432" s="199"/>
      <c r="AW432" s="132" t="s">
        <v>181</v>
      </c>
      <c r="AX432" s="194"/>
    </row>
    <row r="433" spans="1:50" ht="23.25" customHeight="1" x14ac:dyDescent="0.15">
      <c r="A433" s="188"/>
      <c r="B433" s="185"/>
      <c r="C433" s="179"/>
      <c r="D433" s="185"/>
      <c r="E433" s="342"/>
      <c r="F433" s="343"/>
      <c r="G433" s="103" t="s">
        <v>664</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664</v>
      </c>
      <c r="AC433" s="212"/>
      <c r="AD433" s="212"/>
      <c r="AE433" s="340" t="s">
        <v>664</v>
      </c>
      <c r="AF433" s="206"/>
      <c r="AG433" s="206"/>
      <c r="AH433" s="206"/>
      <c r="AI433" s="340" t="s">
        <v>664</v>
      </c>
      <c r="AJ433" s="206"/>
      <c r="AK433" s="206"/>
      <c r="AL433" s="206"/>
      <c r="AM433" s="340" t="s">
        <v>664</v>
      </c>
      <c r="AN433" s="206"/>
      <c r="AO433" s="206"/>
      <c r="AP433" s="341"/>
      <c r="AQ433" s="340" t="s">
        <v>664</v>
      </c>
      <c r="AR433" s="206"/>
      <c r="AS433" s="206"/>
      <c r="AT433" s="341"/>
      <c r="AU433" s="206" t="s">
        <v>664</v>
      </c>
      <c r="AV433" s="206"/>
      <c r="AW433" s="206"/>
      <c r="AX433" s="207"/>
    </row>
    <row r="434" spans="1:50" ht="23.25"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664</v>
      </c>
      <c r="AC434" s="204"/>
      <c r="AD434" s="204"/>
      <c r="AE434" s="340" t="s">
        <v>664</v>
      </c>
      <c r="AF434" s="206"/>
      <c r="AG434" s="206"/>
      <c r="AH434" s="341"/>
      <c r="AI434" s="340" t="s">
        <v>664</v>
      </c>
      <c r="AJ434" s="206"/>
      <c r="AK434" s="206"/>
      <c r="AL434" s="206"/>
      <c r="AM434" s="340" t="s">
        <v>664</v>
      </c>
      <c r="AN434" s="206"/>
      <c r="AO434" s="206"/>
      <c r="AP434" s="341"/>
      <c r="AQ434" s="340" t="s">
        <v>664</v>
      </c>
      <c r="AR434" s="206"/>
      <c r="AS434" s="206"/>
      <c r="AT434" s="341"/>
      <c r="AU434" s="206" t="s">
        <v>664</v>
      </c>
      <c r="AV434" s="206"/>
      <c r="AW434" s="206"/>
      <c r="AX434" s="207"/>
    </row>
    <row r="435" spans="1:50" ht="23.25" customHeight="1" thickBot="1" x14ac:dyDescent="0.2">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2" t="s">
        <v>182</v>
      </c>
      <c r="AC435" s="582"/>
      <c r="AD435" s="582"/>
      <c r="AE435" s="340" t="s">
        <v>664</v>
      </c>
      <c r="AF435" s="206"/>
      <c r="AG435" s="206"/>
      <c r="AH435" s="341"/>
      <c r="AI435" s="340" t="s">
        <v>664</v>
      </c>
      <c r="AJ435" s="206"/>
      <c r="AK435" s="206"/>
      <c r="AL435" s="206"/>
      <c r="AM435" s="340" t="s">
        <v>664</v>
      </c>
      <c r="AN435" s="206"/>
      <c r="AO435" s="206"/>
      <c r="AP435" s="341"/>
      <c r="AQ435" s="340" t="s">
        <v>664</v>
      </c>
      <c r="AR435" s="206"/>
      <c r="AS435" s="206"/>
      <c r="AT435" s="341"/>
      <c r="AU435" s="206" t="s">
        <v>664</v>
      </c>
      <c r="AV435" s="206"/>
      <c r="AW435" s="206"/>
      <c r="AX435" s="207"/>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417</v>
      </c>
      <c r="AJ436" s="339"/>
      <c r="AK436" s="339"/>
      <c r="AL436" s="158"/>
      <c r="AM436" s="339" t="s">
        <v>430</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3"/>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2" t="s">
        <v>182</v>
      </c>
      <c r="AC440" s="582"/>
      <c r="AD440" s="582"/>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417</v>
      </c>
      <c r="AJ441" s="339"/>
      <c r="AK441" s="339"/>
      <c r="AL441" s="158"/>
      <c r="AM441" s="339" t="s">
        <v>430</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3"/>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2" t="s">
        <v>182</v>
      </c>
      <c r="AC445" s="582"/>
      <c r="AD445" s="582"/>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417</v>
      </c>
      <c r="AJ446" s="339"/>
      <c r="AK446" s="339"/>
      <c r="AL446" s="158"/>
      <c r="AM446" s="339" t="s">
        <v>430</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3"/>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2" t="s">
        <v>182</v>
      </c>
      <c r="AC450" s="582"/>
      <c r="AD450" s="582"/>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417</v>
      </c>
      <c r="AJ451" s="339"/>
      <c r="AK451" s="339"/>
      <c r="AL451" s="158"/>
      <c r="AM451" s="339" t="s">
        <v>430</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3"/>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2" t="s">
        <v>182</v>
      </c>
      <c r="AC455" s="582"/>
      <c r="AD455" s="582"/>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417</v>
      </c>
      <c r="AJ456" s="339"/>
      <c r="AK456" s="339"/>
      <c r="AL456" s="158"/>
      <c r="AM456" s="339" t="s">
        <v>430</v>
      </c>
      <c r="AN456" s="339"/>
      <c r="AO456" s="339"/>
      <c r="AP456" s="158"/>
      <c r="AQ456" s="158" t="s">
        <v>235</v>
      </c>
      <c r="AR456" s="129"/>
      <c r="AS456" s="129"/>
      <c r="AT456" s="130"/>
      <c r="AU456" s="135" t="s">
        <v>134</v>
      </c>
      <c r="AV456" s="135"/>
      <c r="AW456" s="135"/>
      <c r="AX456" s="136"/>
    </row>
    <row r="457" spans="1:50" ht="18.75" hidden="1"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3"/>
      <c r="AR457" s="199"/>
      <c r="AS457" s="132" t="s">
        <v>236</v>
      </c>
      <c r="AT457" s="133"/>
      <c r="AU457" s="199"/>
      <c r="AV457" s="199"/>
      <c r="AW457" s="132" t="s">
        <v>181</v>
      </c>
      <c r="AX457" s="194"/>
    </row>
    <row r="458" spans="1:50" ht="23.25" hidden="1" customHeight="1" x14ac:dyDescent="0.15">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2" t="s">
        <v>14</v>
      </c>
      <c r="AC460" s="582"/>
      <c r="AD460" s="582"/>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417</v>
      </c>
      <c r="AJ461" s="339"/>
      <c r="AK461" s="339"/>
      <c r="AL461" s="158"/>
      <c r="AM461" s="339" t="s">
        <v>430</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3"/>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2" t="s">
        <v>14</v>
      </c>
      <c r="AC465" s="582"/>
      <c r="AD465" s="582"/>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417</v>
      </c>
      <c r="AJ466" s="339"/>
      <c r="AK466" s="339"/>
      <c r="AL466" s="158"/>
      <c r="AM466" s="339" t="s">
        <v>430</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3"/>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2" t="s">
        <v>14</v>
      </c>
      <c r="AC470" s="582"/>
      <c r="AD470" s="582"/>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417</v>
      </c>
      <c r="AJ471" s="339"/>
      <c r="AK471" s="339"/>
      <c r="AL471" s="158"/>
      <c r="AM471" s="339" t="s">
        <v>430</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3"/>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2" t="s">
        <v>14</v>
      </c>
      <c r="AC475" s="582"/>
      <c r="AD475" s="582"/>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417</v>
      </c>
      <c r="AJ476" s="339"/>
      <c r="AK476" s="339"/>
      <c r="AL476" s="158"/>
      <c r="AM476" s="339" t="s">
        <v>430</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3"/>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2" t="s">
        <v>14</v>
      </c>
      <c r="AC480" s="582"/>
      <c r="AD480" s="582"/>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hidden="1" customHeight="1" x14ac:dyDescent="0.15">
      <c r="A481" s="188"/>
      <c r="B481" s="185"/>
      <c r="C481" s="179"/>
      <c r="D481" s="185"/>
      <c r="E481" s="121" t="s">
        <v>413</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x14ac:dyDescent="0.1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408</v>
      </c>
      <c r="F484" s="174"/>
      <c r="G484" s="902" t="s">
        <v>255</v>
      </c>
      <c r="H484" s="122"/>
      <c r="I484" s="122"/>
      <c r="J484" s="903"/>
      <c r="K484" s="904"/>
      <c r="L484" s="904"/>
      <c r="M484" s="904"/>
      <c r="N484" s="904"/>
      <c r="O484" s="904"/>
      <c r="P484" s="904"/>
      <c r="Q484" s="904"/>
      <c r="R484" s="904"/>
      <c r="S484" s="904"/>
      <c r="T484" s="905"/>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6"/>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417</v>
      </c>
      <c r="AJ485" s="339"/>
      <c r="AK485" s="339"/>
      <c r="AL485" s="158"/>
      <c r="AM485" s="339" t="s">
        <v>430</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3"/>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2" t="s">
        <v>182</v>
      </c>
      <c r="AC489" s="582"/>
      <c r="AD489" s="582"/>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417</v>
      </c>
      <c r="AJ490" s="339"/>
      <c r="AK490" s="339"/>
      <c r="AL490" s="158"/>
      <c r="AM490" s="339" t="s">
        <v>430</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3"/>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2" t="s">
        <v>182</v>
      </c>
      <c r="AC494" s="582"/>
      <c r="AD494" s="582"/>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417</v>
      </c>
      <c r="AJ495" s="339"/>
      <c r="AK495" s="339"/>
      <c r="AL495" s="158"/>
      <c r="AM495" s="339" t="s">
        <v>430</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3"/>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2" t="s">
        <v>182</v>
      </c>
      <c r="AC499" s="582"/>
      <c r="AD499" s="582"/>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417</v>
      </c>
      <c r="AJ500" s="339"/>
      <c r="AK500" s="339"/>
      <c r="AL500" s="158"/>
      <c r="AM500" s="339" t="s">
        <v>430</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3"/>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2" t="s">
        <v>182</v>
      </c>
      <c r="AC504" s="582"/>
      <c r="AD504" s="582"/>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417</v>
      </c>
      <c r="AJ505" s="339"/>
      <c r="AK505" s="339"/>
      <c r="AL505" s="158"/>
      <c r="AM505" s="339" t="s">
        <v>430</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3"/>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2" t="s">
        <v>182</v>
      </c>
      <c r="AC509" s="582"/>
      <c r="AD509" s="582"/>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417</v>
      </c>
      <c r="AJ510" s="339"/>
      <c r="AK510" s="339"/>
      <c r="AL510" s="158"/>
      <c r="AM510" s="339" t="s">
        <v>430</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3"/>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2" t="s">
        <v>14</v>
      </c>
      <c r="AC514" s="582"/>
      <c r="AD514" s="582"/>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417</v>
      </c>
      <c r="AJ515" s="339"/>
      <c r="AK515" s="339"/>
      <c r="AL515" s="158"/>
      <c r="AM515" s="339" t="s">
        <v>430</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3"/>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2" t="s">
        <v>14</v>
      </c>
      <c r="AC519" s="582"/>
      <c r="AD519" s="582"/>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417</v>
      </c>
      <c r="AJ520" s="339"/>
      <c r="AK520" s="339"/>
      <c r="AL520" s="158"/>
      <c r="AM520" s="339" t="s">
        <v>430</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3"/>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2" t="s">
        <v>14</v>
      </c>
      <c r="AC524" s="582"/>
      <c r="AD524" s="582"/>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417</v>
      </c>
      <c r="AJ525" s="339"/>
      <c r="AK525" s="339"/>
      <c r="AL525" s="158"/>
      <c r="AM525" s="339" t="s">
        <v>430</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3"/>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2" t="s">
        <v>14</v>
      </c>
      <c r="AC529" s="582"/>
      <c r="AD529" s="582"/>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417</v>
      </c>
      <c r="AJ530" s="339"/>
      <c r="AK530" s="339"/>
      <c r="AL530" s="158"/>
      <c r="AM530" s="339" t="s">
        <v>430</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3"/>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2" t="s">
        <v>14</v>
      </c>
      <c r="AC534" s="582"/>
      <c r="AD534" s="582"/>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414</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409</v>
      </c>
      <c r="F538" s="174"/>
      <c r="G538" s="902" t="s">
        <v>255</v>
      </c>
      <c r="H538" s="122"/>
      <c r="I538" s="122"/>
      <c r="J538" s="903"/>
      <c r="K538" s="904"/>
      <c r="L538" s="904"/>
      <c r="M538" s="904"/>
      <c r="N538" s="904"/>
      <c r="O538" s="904"/>
      <c r="P538" s="904"/>
      <c r="Q538" s="904"/>
      <c r="R538" s="904"/>
      <c r="S538" s="904"/>
      <c r="T538" s="905"/>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6"/>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417</v>
      </c>
      <c r="AJ539" s="339"/>
      <c r="AK539" s="339"/>
      <c r="AL539" s="158"/>
      <c r="AM539" s="339" t="s">
        <v>430</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3"/>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2" t="s">
        <v>182</v>
      </c>
      <c r="AC543" s="582"/>
      <c r="AD543" s="582"/>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417</v>
      </c>
      <c r="AJ544" s="339"/>
      <c r="AK544" s="339"/>
      <c r="AL544" s="158"/>
      <c r="AM544" s="339" t="s">
        <v>430</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3"/>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2" t="s">
        <v>182</v>
      </c>
      <c r="AC548" s="582"/>
      <c r="AD548" s="582"/>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417</v>
      </c>
      <c r="AJ549" s="339"/>
      <c r="AK549" s="339"/>
      <c r="AL549" s="158"/>
      <c r="AM549" s="339" t="s">
        <v>430</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3"/>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2" t="s">
        <v>182</v>
      </c>
      <c r="AC553" s="582"/>
      <c r="AD553" s="582"/>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417</v>
      </c>
      <c r="AJ554" s="339"/>
      <c r="AK554" s="339"/>
      <c r="AL554" s="158"/>
      <c r="AM554" s="339" t="s">
        <v>430</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3"/>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2" t="s">
        <v>182</v>
      </c>
      <c r="AC558" s="582"/>
      <c r="AD558" s="582"/>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417</v>
      </c>
      <c r="AJ559" s="339"/>
      <c r="AK559" s="339"/>
      <c r="AL559" s="158"/>
      <c r="AM559" s="339" t="s">
        <v>430</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3"/>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2" t="s">
        <v>182</v>
      </c>
      <c r="AC563" s="582"/>
      <c r="AD563" s="582"/>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417</v>
      </c>
      <c r="AJ564" s="339"/>
      <c r="AK564" s="339"/>
      <c r="AL564" s="158"/>
      <c r="AM564" s="339" t="s">
        <v>430</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3"/>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2" t="s">
        <v>14</v>
      </c>
      <c r="AC568" s="582"/>
      <c r="AD568" s="582"/>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417</v>
      </c>
      <c r="AJ569" s="339"/>
      <c r="AK569" s="339"/>
      <c r="AL569" s="158"/>
      <c r="AM569" s="339" t="s">
        <v>430</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3"/>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2" t="s">
        <v>14</v>
      </c>
      <c r="AC573" s="582"/>
      <c r="AD573" s="582"/>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417</v>
      </c>
      <c r="AJ574" s="339"/>
      <c r="AK574" s="339"/>
      <c r="AL574" s="158"/>
      <c r="AM574" s="339" t="s">
        <v>430</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3"/>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2" t="s">
        <v>14</v>
      </c>
      <c r="AC578" s="582"/>
      <c r="AD578" s="582"/>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417</v>
      </c>
      <c r="AJ579" s="339"/>
      <c r="AK579" s="339"/>
      <c r="AL579" s="158"/>
      <c r="AM579" s="339" t="s">
        <v>430</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3"/>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2" t="s">
        <v>14</v>
      </c>
      <c r="AC583" s="582"/>
      <c r="AD583" s="582"/>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417</v>
      </c>
      <c r="AJ584" s="339"/>
      <c r="AK584" s="339"/>
      <c r="AL584" s="158"/>
      <c r="AM584" s="339" t="s">
        <v>430</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3"/>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2" t="s">
        <v>14</v>
      </c>
      <c r="AC588" s="582"/>
      <c r="AD588" s="582"/>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414</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408</v>
      </c>
      <c r="F592" s="174"/>
      <c r="G592" s="902" t="s">
        <v>255</v>
      </c>
      <c r="H592" s="122"/>
      <c r="I592" s="122"/>
      <c r="J592" s="903"/>
      <c r="K592" s="904"/>
      <c r="L592" s="904"/>
      <c r="M592" s="904"/>
      <c r="N592" s="904"/>
      <c r="O592" s="904"/>
      <c r="P592" s="904"/>
      <c r="Q592" s="904"/>
      <c r="R592" s="904"/>
      <c r="S592" s="904"/>
      <c r="T592" s="905"/>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6"/>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417</v>
      </c>
      <c r="AJ593" s="339"/>
      <c r="AK593" s="339"/>
      <c r="AL593" s="158"/>
      <c r="AM593" s="339" t="s">
        <v>430</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3"/>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2" t="s">
        <v>182</v>
      </c>
      <c r="AC597" s="582"/>
      <c r="AD597" s="582"/>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417</v>
      </c>
      <c r="AJ598" s="339"/>
      <c r="AK598" s="339"/>
      <c r="AL598" s="158"/>
      <c r="AM598" s="339" t="s">
        <v>430</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3"/>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2" t="s">
        <v>182</v>
      </c>
      <c r="AC602" s="582"/>
      <c r="AD602" s="582"/>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417</v>
      </c>
      <c r="AJ603" s="339"/>
      <c r="AK603" s="339"/>
      <c r="AL603" s="158"/>
      <c r="AM603" s="339" t="s">
        <v>430</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3"/>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2" t="s">
        <v>182</v>
      </c>
      <c r="AC607" s="582"/>
      <c r="AD607" s="582"/>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417</v>
      </c>
      <c r="AJ608" s="339"/>
      <c r="AK608" s="339"/>
      <c r="AL608" s="158"/>
      <c r="AM608" s="339" t="s">
        <v>430</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3"/>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2" t="s">
        <v>182</v>
      </c>
      <c r="AC612" s="582"/>
      <c r="AD612" s="582"/>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417</v>
      </c>
      <c r="AJ613" s="339"/>
      <c r="AK613" s="339"/>
      <c r="AL613" s="158"/>
      <c r="AM613" s="339" t="s">
        <v>430</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3"/>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2" t="s">
        <v>182</v>
      </c>
      <c r="AC617" s="582"/>
      <c r="AD617" s="582"/>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417</v>
      </c>
      <c r="AJ618" s="339"/>
      <c r="AK618" s="339"/>
      <c r="AL618" s="158"/>
      <c r="AM618" s="339" t="s">
        <v>430</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3"/>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2" t="s">
        <v>14</v>
      </c>
      <c r="AC622" s="582"/>
      <c r="AD622" s="582"/>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417</v>
      </c>
      <c r="AJ623" s="339"/>
      <c r="AK623" s="339"/>
      <c r="AL623" s="158"/>
      <c r="AM623" s="339" t="s">
        <v>430</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3"/>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2" t="s">
        <v>14</v>
      </c>
      <c r="AC627" s="582"/>
      <c r="AD627" s="582"/>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417</v>
      </c>
      <c r="AJ628" s="339"/>
      <c r="AK628" s="339"/>
      <c r="AL628" s="158"/>
      <c r="AM628" s="339" t="s">
        <v>430</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3"/>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2" t="s">
        <v>14</v>
      </c>
      <c r="AC632" s="582"/>
      <c r="AD632" s="582"/>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417</v>
      </c>
      <c r="AJ633" s="339"/>
      <c r="AK633" s="339"/>
      <c r="AL633" s="158"/>
      <c r="AM633" s="339" t="s">
        <v>430</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3"/>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2" t="s">
        <v>14</v>
      </c>
      <c r="AC637" s="582"/>
      <c r="AD637" s="582"/>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417</v>
      </c>
      <c r="AJ638" s="339"/>
      <c r="AK638" s="339"/>
      <c r="AL638" s="158"/>
      <c r="AM638" s="339" t="s">
        <v>430</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3"/>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2" t="s">
        <v>14</v>
      </c>
      <c r="AC642" s="582"/>
      <c r="AD642" s="582"/>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414</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409</v>
      </c>
      <c r="F646" s="174"/>
      <c r="G646" s="902" t="s">
        <v>255</v>
      </c>
      <c r="H646" s="122"/>
      <c r="I646" s="122"/>
      <c r="J646" s="903"/>
      <c r="K646" s="904"/>
      <c r="L646" s="904"/>
      <c r="M646" s="904"/>
      <c r="N646" s="904"/>
      <c r="O646" s="904"/>
      <c r="P646" s="904"/>
      <c r="Q646" s="904"/>
      <c r="R646" s="904"/>
      <c r="S646" s="904"/>
      <c r="T646" s="905"/>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6"/>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417</v>
      </c>
      <c r="AJ647" s="339"/>
      <c r="AK647" s="339"/>
      <c r="AL647" s="158"/>
      <c r="AM647" s="339" t="s">
        <v>430</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3"/>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2" t="s">
        <v>182</v>
      </c>
      <c r="AC651" s="582"/>
      <c r="AD651" s="582"/>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417</v>
      </c>
      <c r="AJ652" s="339"/>
      <c r="AK652" s="339"/>
      <c r="AL652" s="158"/>
      <c r="AM652" s="339" t="s">
        <v>430</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3"/>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2" t="s">
        <v>182</v>
      </c>
      <c r="AC656" s="582"/>
      <c r="AD656" s="582"/>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417</v>
      </c>
      <c r="AJ657" s="339"/>
      <c r="AK657" s="339"/>
      <c r="AL657" s="158"/>
      <c r="AM657" s="339" t="s">
        <v>430</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3"/>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2" t="s">
        <v>182</v>
      </c>
      <c r="AC661" s="582"/>
      <c r="AD661" s="582"/>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417</v>
      </c>
      <c r="AJ662" s="339"/>
      <c r="AK662" s="339"/>
      <c r="AL662" s="158"/>
      <c r="AM662" s="339" t="s">
        <v>430</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3"/>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2" t="s">
        <v>182</v>
      </c>
      <c r="AC666" s="582"/>
      <c r="AD666" s="582"/>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417</v>
      </c>
      <c r="AJ667" s="339"/>
      <c r="AK667" s="339"/>
      <c r="AL667" s="158"/>
      <c r="AM667" s="339" t="s">
        <v>430</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3"/>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2" t="s">
        <v>182</v>
      </c>
      <c r="AC671" s="582"/>
      <c r="AD671" s="582"/>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417</v>
      </c>
      <c r="AJ672" s="339"/>
      <c r="AK672" s="339"/>
      <c r="AL672" s="158"/>
      <c r="AM672" s="339" t="s">
        <v>430</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3"/>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2" t="s">
        <v>14</v>
      </c>
      <c r="AC676" s="582"/>
      <c r="AD676" s="582"/>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417</v>
      </c>
      <c r="AJ677" s="339"/>
      <c r="AK677" s="339"/>
      <c r="AL677" s="158"/>
      <c r="AM677" s="339" t="s">
        <v>430</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3"/>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2" t="s">
        <v>14</v>
      </c>
      <c r="AC681" s="582"/>
      <c r="AD681" s="582"/>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417</v>
      </c>
      <c r="AJ682" s="339"/>
      <c r="AK682" s="339"/>
      <c r="AL682" s="158"/>
      <c r="AM682" s="339" t="s">
        <v>430</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3"/>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2" t="s">
        <v>14</v>
      </c>
      <c r="AC686" s="582"/>
      <c r="AD686" s="582"/>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417</v>
      </c>
      <c r="AJ687" s="339"/>
      <c r="AK687" s="339"/>
      <c r="AL687" s="158"/>
      <c r="AM687" s="339" t="s">
        <v>430</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3"/>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2" t="s">
        <v>14</v>
      </c>
      <c r="AC691" s="582"/>
      <c r="AD691" s="582"/>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417</v>
      </c>
      <c r="AJ692" s="339"/>
      <c r="AK692" s="339"/>
      <c r="AL692" s="158"/>
      <c r="AM692" s="339" t="s">
        <v>430</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3"/>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2" t="s">
        <v>14</v>
      </c>
      <c r="AC696" s="582"/>
      <c r="AD696" s="582"/>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414</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5"/>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27" t="s">
        <v>31</v>
      </c>
      <c r="AH701" s="385"/>
      <c r="AI701" s="385"/>
      <c r="AJ701" s="385"/>
      <c r="AK701" s="385"/>
      <c r="AL701" s="385"/>
      <c r="AM701" s="385"/>
      <c r="AN701" s="385"/>
      <c r="AO701" s="385"/>
      <c r="AP701" s="385"/>
      <c r="AQ701" s="385"/>
      <c r="AR701" s="385"/>
      <c r="AS701" s="385"/>
      <c r="AT701" s="385"/>
      <c r="AU701" s="385"/>
      <c r="AV701" s="385"/>
      <c r="AW701" s="385"/>
      <c r="AX701" s="828"/>
    </row>
    <row r="702" spans="1:50" ht="27" customHeight="1" x14ac:dyDescent="0.15">
      <c r="A702" s="873" t="s">
        <v>140</v>
      </c>
      <c r="B702" s="874"/>
      <c r="C702" s="711" t="s">
        <v>141</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5" t="s">
        <v>565</v>
      </c>
      <c r="AE702" s="346"/>
      <c r="AF702" s="346"/>
      <c r="AG702" s="388" t="s">
        <v>590</v>
      </c>
      <c r="AH702" s="389"/>
      <c r="AI702" s="389"/>
      <c r="AJ702" s="389"/>
      <c r="AK702" s="389"/>
      <c r="AL702" s="389"/>
      <c r="AM702" s="389"/>
      <c r="AN702" s="389"/>
      <c r="AO702" s="389"/>
      <c r="AP702" s="389"/>
      <c r="AQ702" s="389"/>
      <c r="AR702" s="389"/>
      <c r="AS702" s="389"/>
      <c r="AT702" s="389"/>
      <c r="AU702" s="389"/>
      <c r="AV702" s="389"/>
      <c r="AW702" s="389"/>
      <c r="AX702" s="390"/>
    </row>
    <row r="703" spans="1:50" ht="27" customHeight="1" x14ac:dyDescent="0.15">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5"/>
      <c r="AD703" s="326" t="s">
        <v>565</v>
      </c>
      <c r="AE703" s="327"/>
      <c r="AF703" s="327"/>
      <c r="AG703" s="100" t="s">
        <v>591</v>
      </c>
      <c r="AH703" s="101"/>
      <c r="AI703" s="101"/>
      <c r="AJ703" s="101"/>
      <c r="AK703" s="101"/>
      <c r="AL703" s="101"/>
      <c r="AM703" s="101"/>
      <c r="AN703" s="101"/>
      <c r="AO703" s="101"/>
      <c r="AP703" s="101"/>
      <c r="AQ703" s="101"/>
      <c r="AR703" s="101"/>
      <c r="AS703" s="101"/>
      <c r="AT703" s="101"/>
      <c r="AU703" s="101"/>
      <c r="AV703" s="101"/>
      <c r="AW703" s="101"/>
      <c r="AX703" s="102"/>
    </row>
    <row r="704" spans="1:50" ht="27" customHeight="1" x14ac:dyDescent="0.15">
      <c r="A704" s="877"/>
      <c r="B704" s="878"/>
      <c r="C704" s="821" t="s">
        <v>142</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565</v>
      </c>
      <c r="AE704" s="786"/>
      <c r="AF704" s="786"/>
      <c r="AG704" s="166" t="s">
        <v>592</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3" t="s">
        <v>39</v>
      </c>
      <c r="B705" s="644"/>
      <c r="C705" s="824" t="s">
        <v>41</v>
      </c>
      <c r="D705" s="825"/>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6"/>
      <c r="AD705" s="717" t="s">
        <v>565</v>
      </c>
      <c r="AE705" s="718"/>
      <c r="AF705" s="718"/>
      <c r="AG705" s="124" t="s">
        <v>593</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5"/>
      <c r="B706" s="646"/>
      <c r="C706" s="797"/>
      <c r="D706" s="798"/>
      <c r="E706" s="733" t="s">
        <v>385</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6" t="s">
        <v>587</v>
      </c>
      <c r="AE706" s="327"/>
      <c r="AF706" s="666"/>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5"/>
      <c r="B707" s="646"/>
      <c r="C707" s="799"/>
      <c r="D707" s="800"/>
      <c r="E707" s="736" t="s">
        <v>319</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8" t="s">
        <v>588</v>
      </c>
      <c r="AE707" s="839"/>
      <c r="AF707" s="839"/>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45"/>
      <c r="B708" s="647"/>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7" t="s">
        <v>589</v>
      </c>
      <c r="AE708" s="608"/>
      <c r="AF708" s="608"/>
      <c r="AG708" s="745" t="s">
        <v>567</v>
      </c>
      <c r="AH708" s="746"/>
      <c r="AI708" s="746"/>
      <c r="AJ708" s="746"/>
      <c r="AK708" s="746"/>
      <c r="AL708" s="746"/>
      <c r="AM708" s="746"/>
      <c r="AN708" s="746"/>
      <c r="AO708" s="746"/>
      <c r="AP708" s="746"/>
      <c r="AQ708" s="746"/>
      <c r="AR708" s="746"/>
      <c r="AS708" s="746"/>
      <c r="AT708" s="746"/>
      <c r="AU708" s="746"/>
      <c r="AV708" s="746"/>
      <c r="AW708" s="746"/>
      <c r="AX708" s="747"/>
    </row>
    <row r="709" spans="1:50" ht="26.25" customHeight="1" x14ac:dyDescent="0.15">
      <c r="A709" s="645"/>
      <c r="B709" s="647"/>
      <c r="C709" s="394" t="s">
        <v>143</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26" t="s">
        <v>565</v>
      </c>
      <c r="AE709" s="327"/>
      <c r="AF709" s="327"/>
      <c r="AG709" s="100" t="s">
        <v>594</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5"/>
      <c r="B710" s="647"/>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26" t="s">
        <v>589</v>
      </c>
      <c r="AE710" s="327"/>
      <c r="AF710" s="327"/>
      <c r="AG710" s="100" t="s">
        <v>567</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45"/>
      <c r="B711" s="647"/>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16"/>
      <c r="AD711" s="326" t="s">
        <v>565</v>
      </c>
      <c r="AE711" s="327"/>
      <c r="AF711" s="327"/>
      <c r="AG711" s="100" t="s">
        <v>595</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5"/>
      <c r="B712" s="647"/>
      <c r="C712" s="394" t="s">
        <v>349</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16"/>
      <c r="AD712" s="785" t="s">
        <v>589</v>
      </c>
      <c r="AE712" s="786"/>
      <c r="AF712" s="786"/>
      <c r="AG712" s="813" t="s">
        <v>567</v>
      </c>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5"/>
      <c r="B713" s="647"/>
      <c r="C713" s="984" t="s">
        <v>350</v>
      </c>
      <c r="D713" s="985"/>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986"/>
      <c r="AD713" s="326" t="s">
        <v>589</v>
      </c>
      <c r="AE713" s="327"/>
      <c r="AF713" s="666"/>
      <c r="AG713" s="100" t="s">
        <v>567</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48"/>
      <c r="B714" s="649"/>
      <c r="C714" s="650" t="s">
        <v>327</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0" t="s">
        <v>565</v>
      </c>
      <c r="AE714" s="811"/>
      <c r="AF714" s="812"/>
      <c r="AG714" s="739" t="s">
        <v>596</v>
      </c>
      <c r="AH714" s="740"/>
      <c r="AI714" s="740"/>
      <c r="AJ714" s="740"/>
      <c r="AK714" s="740"/>
      <c r="AL714" s="740"/>
      <c r="AM714" s="740"/>
      <c r="AN714" s="740"/>
      <c r="AO714" s="740"/>
      <c r="AP714" s="740"/>
      <c r="AQ714" s="740"/>
      <c r="AR714" s="740"/>
      <c r="AS714" s="740"/>
      <c r="AT714" s="740"/>
      <c r="AU714" s="740"/>
      <c r="AV714" s="740"/>
      <c r="AW714" s="740"/>
      <c r="AX714" s="741"/>
    </row>
    <row r="715" spans="1:50" ht="27" customHeight="1" x14ac:dyDescent="0.15">
      <c r="A715" s="643" t="s">
        <v>40</v>
      </c>
      <c r="B715" s="787"/>
      <c r="C715" s="788" t="s">
        <v>328</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7" t="s">
        <v>565</v>
      </c>
      <c r="AE715" s="608"/>
      <c r="AF715" s="659"/>
      <c r="AG715" s="745" t="s">
        <v>614</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589</v>
      </c>
      <c r="AE716" s="630"/>
      <c r="AF716" s="630"/>
      <c r="AG716" s="100" t="s">
        <v>567</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5"/>
      <c r="B717" s="647"/>
      <c r="C717" s="394" t="s">
        <v>246</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26" t="s">
        <v>565</v>
      </c>
      <c r="AE717" s="327"/>
      <c r="AF717" s="327"/>
      <c r="AG717" s="100" t="s">
        <v>597</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8"/>
      <c r="B718" s="649"/>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26" t="s">
        <v>589</v>
      </c>
      <c r="AE718" s="327"/>
      <c r="AF718" s="327"/>
      <c r="AG718" s="126" t="s">
        <v>567</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9" t="s">
        <v>58</v>
      </c>
      <c r="B719" s="780"/>
      <c r="C719" s="626" t="s">
        <v>144</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565</v>
      </c>
      <c r="AE719" s="608"/>
      <c r="AF719" s="608"/>
      <c r="AG719" s="124" t="s">
        <v>615</v>
      </c>
      <c r="AH719" s="104"/>
      <c r="AI719" s="104"/>
      <c r="AJ719" s="104"/>
      <c r="AK719" s="104"/>
      <c r="AL719" s="104"/>
      <c r="AM719" s="104"/>
      <c r="AN719" s="104"/>
      <c r="AO719" s="104"/>
      <c r="AP719" s="104"/>
      <c r="AQ719" s="104"/>
      <c r="AR719" s="104"/>
      <c r="AS719" s="104"/>
      <c r="AT719" s="104"/>
      <c r="AU719" s="104"/>
      <c r="AV719" s="104"/>
      <c r="AW719" s="104"/>
      <c r="AX719" s="125"/>
    </row>
    <row r="720" spans="1:50" ht="19.899999999999999" customHeight="1" x14ac:dyDescent="0.15">
      <c r="A720" s="781"/>
      <c r="B720" s="782"/>
      <c r="C720" s="300" t="s">
        <v>342</v>
      </c>
      <c r="D720" s="298"/>
      <c r="E720" s="298"/>
      <c r="F720" s="301"/>
      <c r="G720" s="297" t="s">
        <v>343</v>
      </c>
      <c r="H720" s="298"/>
      <c r="I720" s="298"/>
      <c r="J720" s="298"/>
      <c r="K720" s="298"/>
      <c r="L720" s="298"/>
      <c r="M720" s="298"/>
      <c r="N720" s="297" t="s">
        <v>346</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81"/>
      <c r="B721" s="782"/>
      <c r="C721" s="294" t="s">
        <v>598</v>
      </c>
      <c r="D721" s="295"/>
      <c r="E721" s="295"/>
      <c r="F721" s="296"/>
      <c r="G721" s="285"/>
      <c r="H721" s="286"/>
      <c r="I721" s="82" t="str">
        <f>IF(OR(G721="　", G721=""), "", "-")</f>
        <v/>
      </c>
      <c r="J721" s="289">
        <v>878</v>
      </c>
      <c r="K721" s="289"/>
      <c r="L721" s="82" t="str">
        <f>IF(M721="","","-")</f>
        <v/>
      </c>
      <c r="M721" s="83"/>
      <c r="N721" s="302" t="s">
        <v>599</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x14ac:dyDescent="0.15">
      <c r="A722" s="781"/>
      <c r="B722" s="782"/>
      <c r="C722" s="294" t="s">
        <v>598</v>
      </c>
      <c r="D722" s="295"/>
      <c r="E722" s="295"/>
      <c r="F722" s="296"/>
      <c r="G722" s="285"/>
      <c r="H722" s="286"/>
      <c r="I722" s="82" t="str">
        <f t="shared" ref="I722:I725" si="4">IF(OR(G722="　", G722=""), "", "-")</f>
        <v/>
      </c>
      <c r="J722" s="289">
        <v>890</v>
      </c>
      <c r="K722" s="289"/>
      <c r="L722" s="82" t="str">
        <f t="shared" ref="L722:L725" si="5">IF(M722="","","-")</f>
        <v/>
      </c>
      <c r="M722" s="83"/>
      <c r="N722" s="302" t="s">
        <v>600</v>
      </c>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81"/>
      <c r="B723" s="782"/>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81"/>
      <c r="B724" s="782"/>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83"/>
      <c r="B725" s="784"/>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83.45" customHeight="1" x14ac:dyDescent="0.15">
      <c r="A726" s="643" t="s">
        <v>48</v>
      </c>
      <c r="B726" s="805"/>
      <c r="C726" s="818" t="s">
        <v>53</v>
      </c>
      <c r="D726" s="840"/>
      <c r="E726" s="840"/>
      <c r="F726" s="841"/>
      <c r="G726" s="580" t="s">
        <v>601</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5" customHeight="1" thickBot="1" x14ac:dyDescent="0.2">
      <c r="A727" s="806"/>
      <c r="B727" s="807"/>
      <c r="C727" s="751" t="s">
        <v>57</v>
      </c>
      <c r="D727" s="752"/>
      <c r="E727" s="752"/>
      <c r="F727" s="753"/>
      <c r="G727" s="578" t="s">
        <v>602</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60.6" customHeight="1" thickBot="1" x14ac:dyDescent="0.2">
      <c r="A729" s="637" t="s">
        <v>670</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59.45" customHeight="1" thickBot="1" x14ac:dyDescent="0.2">
      <c r="A731" s="802" t="s">
        <v>138</v>
      </c>
      <c r="B731" s="803"/>
      <c r="C731" s="803"/>
      <c r="D731" s="803"/>
      <c r="E731" s="804"/>
      <c r="F731" s="732" t="s">
        <v>672</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66.599999999999994" customHeight="1" thickBot="1" x14ac:dyDescent="0.2">
      <c r="A733" s="676" t="s">
        <v>138</v>
      </c>
      <c r="B733" s="677"/>
      <c r="C733" s="677"/>
      <c r="D733" s="677"/>
      <c r="E733" s="678"/>
      <c r="F733" s="640" t="s">
        <v>671</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14.25" thickBot="1" x14ac:dyDescent="0.2">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3" t="s">
        <v>355</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991" t="s">
        <v>407</v>
      </c>
      <c r="B737" s="209"/>
      <c r="C737" s="209"/>
      <c r="D737" s="210"/>
      <c r="E737" s="992" t="s">
        <v>603</v>
      </c>
      <c r="F737" s="992"/>
      <c r="G737" s="992"/>
      <c r="H737" s="992"/>
      <c r="I737" s="992"/>
      <c r="J737" s="992"/>
      <c r="K737" s="992"/>
      <c r="L737" s="992"/>
      <c r="M737" s="992"/>
      <c r="N737" s="365" t="s">
        <v>402</v>
      </c>
      <c r="O737" s="365"/>
      <c r="P737" s="365"/>
      <c r="Q737" s="365"/>
      <c r="R737" s="992" t="s">
        <v>604</v>
      </c>
      <c r="S737" s="992"/>
      <c r="T737" s="992"/>
      <c r="U737" s="992"/>
      <c r="V737" s="992"/>
      <c r="W737" s="992"/>
      <c r="X737" s="992"/>
      <c r="Y737" s="992"/>
      <c r="Z737" s="992"/>
      <c r="AA737" s="365" t="s">
        <v>401</v>
      </c>
      <c r="AB737" s="365"/>
      <c r="AC737" s="365"/>
      <c r="AD737" s="365"/>
      <c r="AE737" s="992" t="s">
        <v>605</v>
      </c>
      <c r="AF737" s="992"/>
      <c r="AG737" s="992"/>
      <c r="AH737" s="992"/>
      <c r="AI737" s="992"/>
      <c r="AJ737" s="992"/>
      <c r="AK737" s="992"/>
      <c r="AL737" s="992"/>
      <c r="AM737" s="992"/>
      <c r="AN737" s="365" t="s">
        <v>400</v>
      </c>
      <c r="AO737" s="365"/>
      <c r="AP737" s="365"/>
      <c r="AQ737" s="365"/>
      <c r="AR737" s="998" t="s">
        <v>606</v>
      </c>
      <c r="AS737" s="999"/>
      <c r="AT737" s="999"/>
      <c r="AU737" s="999"/>
      <c r="AV737" s="999"/>
      <c r="AW737" s="999"/>
      <c r="AX737" s="1000"/>
      <c r="AY737" s="88"/>
      <c r="AZ737" s="88"/>
    </row>
    <row r="738" spans="1:52" ht="24.75" customHeight="1" x14ac:dyDescent="0.15">
      <c r="A738" s="991" t="s">
        <v>399</v>
      </c>
      <c r="B738" s="209"/>
      <c r="C738" s="209"/>
      <c r="D738" s="210"/>
      <c r="E738" s="992" t="s">
        <v>610</v>
      </c>
      <c r="F738" s="992"/>
      <c r="G738" s="992"/>
      <c r="H738" s="992"/>
      <c r="I738" s="992"/>
      <c r="J738" s="992"/>
      <c r="K738" s="992"/>
      <c r="L738" s="992"/>
      <c r="M738" s="992"/>
      <c r="N738" s="365" t="s">
        <v>398</v>
      </c>
      <c r="O738" s="365"/>
      <c r="P738" s="365"/>
      <c r="Q738" s="365"/>
      <c r="R738" s="992" t="s">
        <v>609</v>
      </c>
      <c r="S738" s="992"/>
      <c r="T738" s="992"/>
      <c r="U738" s="992"/>
      <c r="V738" s="992"/>
      <c r="W738" s="992"/>
      <c r="X738" s="992"/>
      <c r="Y738" s="992"/>
      <c r="Z738" s="992"/>
      <c r="AA738" s="365" t="s">
        <v>397</v>
      </c>
      <c r="AB738" s="365"/>
      <c r="AC738" s="365"/>
      <c r="AD738" s="365"/>
      <c r="AE738" s="992" t="s">
        <v>608</v>
      </c>
      <c r="AF738" s="992"/>
      <c r="AG738" s="992"/>
      <c r="AH738" s="992"/>
      <c r="AI738" s="992"/>
      <c r="AJ738" s="992"/>
      <c r="AK738" s="992"/>
      <c r="AL738" s="992"/>
      <c r="AM738" s="992"/>
      <c r="AN738" s="365" t="s">
        <v>396</v>
      </c>
      <c r="AO738" s="365"/>
      <c r="AP738" s="365"/>
      <c r="AQ738" s="365"/>
      <c r="AR738" s="998" t="s">
        <v>607</v>
      </c>
      <c r="AS738" s="999"/>
      <c r="AT738" s="999"/>
      <c r="AU738" s="999"/>
      <c r="AV738" s="999"/>
      <c r="AW738" s="999"/>
      <c r="AX738" s="1000"/>
    </row>
    <row r="739" spans="1:52" ht="24.75" customHeight="1" x14ac:dyDescent="0.15">
      <c r="A739" s="991" t="s">
        <v>395</v>
      </c>
      <c r="B739" s="209"/>
      <c r="C739" s="209"/>
      <c r="D739" s="210"/>
      <c r="E739" s="992" t="s">
        <v>608</v>
      </c>
      <c r="F739" s="992"/>
      <c r="G739" s="992"/>
      <c r="H739" s="992"/>
      <c r="I739" s="992"/>
      <c r="J739" s="992"/>
      <c r="K739" s="992"/>
      <c r="L739" s="992"/>
      <c r="M739" s="992"/>
      <c r="N739" s="993"/>
      <c r="O739" s="993"/>
      <c r="P739" s="993"/>
      <c r="Q739" s="993"/>
      <c r="R739" s="994"/>
      <c r="S739" s="994"/>
      <c r="T739" s="994"/>
      <c r="U739" s="994"/>
      <c r="V739" s="994"/>
      <c r="W739" s="994"/>
      <c r="X739" s="994"/>
      <c r="Y739" s="994"/>
      <c r="Z739" s="994"/>
      <c r="AA739" s="993"/>
      <c r="AB739" s="993"/>
      <c r="AC739" s="993"/>
      <c r="AD739" s="993"/>
      <c r="AE739" s="994"/>
      <c r="AF739" s="994"/>
      <c r="AG739" s="994"/>
      <c r="AH739" s="994"/>
      <c r="AI739" s="994"/>
      <c r="AJ739" s="994"/>
      <c r="AK739" s="994"/>
      <c r="AL739" s="994"/>
      <c r="AM739" s="994"/>
      <c r="AN739" s="993"/>
      <c r="AO739" s="993"/>
      <c r="AP739" s="993"/>
      <c r="AQ739" s="993"/>
      <c r="AR739" s="995"/>
      <c r="AS739" s="996"/>
      <c r="AT739" s="996"/>
      <c r="AU739" s="996"/>
      <c r="AV739" s="996"/>
      <c r="AW739" s="996"/>
      <c r="AX739" s="997"/>
    </row>
    <row r="740" spans="1:52" ht="24.75" customHeight="1" thickBot="1" x14ac:dyDescent="0.2">
      <c r="A740" s="973" t="s">
        <v>419</v>
      </c>
      <c r="B740" s="974"/>
      <c r="C740" s="974"/>
      <c r="D740" s="975"/>
      <c r="E740" s="976" t="s">
        <v>598</v>
      </c>
      <c r="F740" s="977"/>
      <c r="G740" s="977"/>
      <c r="H740" s="92" t="str">
        <f>IF(E740="", "", "(")</f>
        <v>(</v>
      </c>
      <c r="I740" s="977"/>
      <c r="J740" s="977"/>
      <c r="K740" s="92" t="str">
        <f>IF(OR(I740="　", I740=""), "", "-")</f>
        <v/>
      </c>
      <c r="L740" s="978">
        <v>856</v>
      </c>
      <c r="M740" s="978"/>
      <c r="N740" s="93" t="str">
        <f>IF(O740="", "", "-")</f>
        <v/>
      </c>
      <c r="O740" s="94"/>
      <c r="P740" s="93" t="str">
        <f>IF(E740="", "", ")")</f>
        <v>)</v>
      </c>
      <c r="Q740" s="976"/>
      <c r="R740" s="977"/>
      <c r="S740" s="977"/>
      <c r="T740" s="92" t="str">
        <f>IF(Q740="", "", "(")</f>
        <v/>
      </c>
      <c r="U740" s="977"/>
      <c r="V740" s="977"/>
      <c r="W740" s="92" t="str">
        <f>IF(OR(U740="　", U740=""), "", "-")</f>
        <v/>
      </c>
      <c r="X740" s="978"/>
      <c r="Y740" s="978"/>
      <c r="Z740" s="93" t="str">
        <f>IF(AA740="", "", "-")</f>
        <v/>
      </c>
      <c r="AA740" s="94"/>
      <c r="AB740" s="93" t="str">
        <f>IF(Q740="", "", ")")</f>
        <v/>
      </c>
      <c r="AC740" s="976"/>
      <c r="AD740" s="977"/>
      <c r="AE740" s="977"/>
      <c r="AF740" s="92" t="str">
        <f>IF(AC740="", "", "(")</f>
        <v/>
      </c>
      <c r="AG740" s="977"/>
      <c r="AH740" s="977"/>
      <c r="AI740" s="92" t="str">
        <f>IF(OR(AG740="　", AG740=""), "", "-")</f>
        <v/>
      </c>
      <c r="AJ740" s="978"/>
      <c r="AK740" s="978"/>
      <c r="AL740" s="93" t="str">
        <f>IF(AM740="", "", "-")</f>
        <v/>
      </c>
      <c r="AM740" s="94"/>
      <c r="AN740" s="93" t="str">
        <f>IF(AC740="", "", ")")</f>
        <v/>
      </c>
      <c r="AO740" s="1001"/>
      <c r="AP740" s="1002"/>
      <c r="AQ740" s="1002"/>
      <c r="AR740" s="1002"/>
      <c r="AS740" s="1002"/>
      <c r="AT740" s="1002"/>
      <c r="AU740" s="1002"/>
      <c r="AV740" s="1002"/>
      <c r="AW740" s="1002"/>
      <c r="AX740" s="1003"/>
    </row>
    <row r="741" spans="1:52" ht="28.35" customHeight="1" x14ac:dyDescent="0.15">
      <c r="A741" s="617" t="s">
        <v>388</v>
      </c>
      <c r="B741" s="618"/>
      <c r="C741" s="618"/>
      <c r="D741" s="618"/>
      <c r="E741" s="618"/>
      <c r="F741" s="619"/>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7"/>
      <c r="B742" s="618"/>
      <c r="C742" s="618"/>
      <c r="D742" s="618"/>
      <c r="E742" s="618"/>
      <c r="F742" s="61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7"/>
      <c r="B743" s="618"/>
      <c r="C743" s="618"/>
      <c r="D743" s="618"/>
      <c r="E743" s="618"/>
      <c r="F743" s="61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7"/>
      <c r="B744" s="618"/>
      <c r="C744" s="618"/>
      <c r="D744" s="618"/>
      <c r="E744" s="618"/>
      <c r="F744" s="61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7"/>
      <c r="B745" s="618"/>
      <c r="C745" s="618"/>
      <c r="D745" s="618"/>
      <c r="E745" s="618"/>
      <c r="F745" s="61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7"/>
      <c r="B746" s="618"/>
      <c r="C746" s="618"/>
      <c r="D746" s="618"/>
      <c r="E746" s="618"/>
      <c r="F746" s="61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7"/>
      <c r="B747" s="618"/>
      <c r="C747" s="618"/>
      <c r="D747" s="618"/>
      <c r="E747" s="618"/>
      <c r="F747" s="61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7"/>
      <c r="B748" s="618"/>
      <c r="C748" s="618"/>
      <c r="D748" s="618"/>
      <c r="E748" s="618"/>
      <c r="F748" s="61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7"/>
      <c r="B749" s="618"/>
      <c r="C749" s="618"/>
      <c r="D749" s="618"/>
      <c r="E749" s="618"/>
      <c r="F749" s="61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7"/>
      <c r="B750" s="618"/>
      <c r="C750" s="618"/>
      <c r="D750" s="618"/>
      <c r="E750" s="618"/>
      <c r="F750" s="61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7"/>
      <c r="B751" s="618"/>
      <c r="C751" s="618"/>
      <c r="D751" s="618"/>
      <c r="E751" s="618"/>
      <c r="F751" s="61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7"/>
      <c r="B752" s="618"/>
      <c r="C752" s="618"/>
      <c r="D752" s="618"/>
      <c r="E752" s="618"/>
      <c r="F752" s="61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7"/>
      <c r="B753" s="618"/>
      <c r="C753" s="618"/>
      <c r="D753" s="618"/>
      <c r="E753" s="618"/>
      <c r="F753" s="61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7"/>
      <c r="B754" s="618"/>
      <c r="C754" s="618"/>
      <c r="D754" s="618"/>
      <c r="E754" s="618"/>
      <c r="F754" s="61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7"/>
      <c r="B755" s="618"/>
      <c r="C755" s="618"/>
      <c r="D755" s="618"/>
      <c r="E755" s="618"/>
      <c r="F755" s="61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7"/>
      <c r="B756" s="618"/>
      <c r="C756" s="618"/>
      <c r="D756" s="618"/>
      <c r="E756" s="618"/>
      <c r="F756" s="61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17"/>
      <c r="B757" s="618"/>
      <c r="C757" s="618"/>
      <c r="D757" s="618"/>
      <c r="E757" s="618"/>
      <c r="F757" s="61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38.25" customHeight="1" x14ac:dyDescent="0.15">
      <c r="A758" s="617"/>
      <c r="B758" s="618"/>
      <c r="C758" s="618"/>
      <c r="D758" s="618"/>
      <c r="E758" s="618"/>
      <c r="F758" s="61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38.25" customHeight="1" x14ac:dyDescent="0.15">
      <c r="A759" s="617"/>
      <c r="B759" s="618"/>
      <c r="C759" s="618"/>
      <c r="D759" s="618"/>
      <c r="E759" s="618"/>
      <c r="F759" s="61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17"/>
      <c r="B760" s="618"/>
      <c r="C760" s="618"/>
      <c r="D760" s="618"/>
      <c r="E760" s="618"/>
      <c r="F760" s="61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thickBot="1" x14ac:dyDescent="0.2">
      <c r="A761" s="617"/>
      <c r="B761" s="618"/>
      <c r="C761" s="618"/>
      <c r="D761" s="618"/>
      <c r="E761" s="618"/>
      <c r="F761" s="61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7"/>
      <c r="B762" s="618"/>
      <c r="C762" s="618"/>
      <c r="D762" s="618"/>
      <c r="E762" s="618"/>
      <c r="F762" s="61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7"/>
      <c r="B763" s="618"/>
      <c r="C763" s="618"/>
      <c r="D763" s="618"/>
      <c r="E763" s="618"/>
      <c r="F763" s="61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7"/>
      <c r="B764" s="618"/>
      <c r="C764" s="618"/>
      <c r="D764" s="618"/>
      <c r="E764" s="618"/>
      <c r="F764" s="61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7"/>
      <c r="B765" s="618"/>
      <c r="C765" s="618"/>
      <c r="D765" s="618"/>
      <c r="E765" s="618"/>
      <c r="F765" s="61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7"/>
      <c r="B766" s="618"/>
      <c r="C766" s="618"/>
      <c r="D766" s="618"/>
      <c r="E766" s="618"/>
      <c r="F766" s="61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7"/>
      <c r="B767" s="618"/>
      <c r="C767" s="618"/>
      <c r="D767" s="618"/>
      <c r="E767" s="618"/>
      <c r="F767" s="61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7"/>
      <c r="B768" s="618"/>
      <c r="C768" s="618"/>
      <c r="D768" s="618"/>
      <c r="E768" s="618"/>
      <c r="F768" s="61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7"/>
      <c r="B769" s="618"/>
      <c r="C769" s="618"/>
      <c r="D769" s="618"/>
      <c r="E769" s="618"/>
      <c r="F769" s="61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7"/>
      <c r="B770" s="618"/>
      <c r="C770" s="618"/>
      <c r="D770" s="618"/>
      <c r="E770" s="618"/>
      <c r="F770" s="61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7"/>
      <c r="B771" s="618"/>
      <c r="C771" s="618"/>
      <c r="D771" s="618"/>
      <c r="E771" s="618"/>
      <c r="F771" s="61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7"/>
      <c r="B772" s="618"/>
      <c r="C772" s="618"/>
      <c r="D772" s="618"/>
      <c r="E772" s="618"/>
      <c r="F772" s="61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7"/>
      <c r="B773" s="618"/>
      <c r="C773" s="618"/>
      <c r="D773" s="618"/>
      <c r="E773" s="618"/>
      <c r="F773" s="61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7"/>
      <c r="B774" s="618"/>
      <c r="C774" s="618"/>
      <c r="D774" s="618"/>
      <c r="E774" s="618"/>
      <c r="F774" s="61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7"/>
      <c r="B775" s="618"/>
      <c r="C775" s="618"/>
      <c r="D775" s="618"/>
      <c r="E775" s="618"/>
      <c r="F775" s="61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7"/>
      <c r="B776" s="618"/>
      <c r="C776" s="618"/>
      <c r="D776" s="618"/>
      <c r="E776" s="618"/>
      <c r="F776" s="61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7"/>
      <c r="B777" s="618"/>
      <c r="C777" s="618"/>
      <c r="D777" s="618"/>
      <c r="E777" s="618"/>
      <c r="F777" s="61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7"/>
      <c r="B778" s="618"/>
      <c r="C778" s="618"/>
      <c r="D778" s="618"/>
      <c r="E778" s="618"/>
      <c r="F778" s="61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20"/>
      <c r="B779" s="621"/>
      <c r="C779" s="621"/>
      <c r="D779" s="621"/>
      <c r="E779" s="621"/>
      <c r="F779" s="62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31" t="s">
        <v>390</v>
      </c>
      <c r="B780" s="632"/>
      <c r="C780" s="632"/>
      <c r="D780" s="632"/>
      <c r="E780" s="632"/>
      <c r="F780" s="633"/>
      <c r="G780" s="598" t="s">
        <v>616</v>
      </c>
      <c r="H780" s="599"/>
      <c r="I780" s="599"/>
      <c r="J780" s="599"/>
      <c r="K780" s="599"/>
      <c r="L780" s="599"/>
      <c r="M780" s="599"/>
      <c r="N780" s="599"/>
      <c r="O780" s="599"/>
      <c r="P780" s="599"/>
      <c r="Q780" s="599"/>
      <c r="R780" s="599"/>
      <c r="S780" s="599"/>
      <c r="T780" s="599"/>
      <c r="U780" s="599"/>
      <c r="V780" s="599"/>
      <c r="W780" s="599"/>
      <c r="X780" s="599"/>
      <c r="Y780" s="599"/>
      <c r="Z780" s="599"/>
      <c r="AA780" s="599"/>
      <c r="AB780" s="600"/>
      <c r="AC780" s="598" t="s">
        <v>619</v>
      </c>
      <c r="AD780" s="599"/>
      <c r="AE780" s="599"/>
      <c r="AF780" s="599"/>
      <c r="AG780" s="599"/>
      <c r="AH780" s="599"/>
      <c r="AI780" s="599"/>
      <c r="AJ780" s="599"/>
      <c r="AK780" s="599"/>
      <c r="AL780" s="599"/>
      <c r="AM780" s="599"/>
      <c r="AN780" s="599"/>
      <c r="AO780" s="599"/>
      <c r="AP780" s="599"/>
      <c r="AQ780" s="599"/>
      <c r="AR780" s="599"/>
      <c r="AS780" s="599"/>
      <c r="AT780" s="599"/>
      <c r="AU780" s="599"/>
      <c r="AV780" s="599"/>
      <c r="AW780" s="599"/>
      <c r="AX780" s="796"/>
    </row>
    <row r="781" spans="1:50" ht="24.75" customHeight="1" x14ac:dyDescent="0.15">
      <c r="A781" s="634"/>
      <c r="B781" s="635"/>
      <c r="C781" s="635"/>
      <c r="D781" s="635"/>
      <c r="E781" s="635"/>
      <c r="F781" s="636"/>
      <c r="G781" s="818" t="s">
        <v>17</v>
      </c>
      <c r="H781" s="671"/>
      <c r="I781" s="671"/>
      <c r="J781" s="671"/>
      <c r="K781" s="671"/>
      <c r="L781" s="670" t="s">
        <v>18</v>
      </c>
      <c r="M781" s="671"/>
      <c r="N781" s="671"/>
      <c r="O781" s="671"/>
      <c r="P781" s="671"/>
      <c r="Q781" s="671"/>
      <c r="R781" s="671"/>
      <c r="S781" s="671"/>
      <c r="T781" s="671"/>
      <c r="U781" s="671"/>
      <c r="V781" s="671"/>
      <c r="W781" s="671"/>
      <c r="X781" s="672"/>
      <c r="Y781" s="656" t="s">
        <v>19</v>
      </c>
      <c r="Z781" s="657"/>
      <c r="AA781" s="657"/>
      <c r="AB781" s="801"/>
      <c r="AC781" s="818" t="s">
        <v>17</v>
      </c>
      <c r="AD781" s="671"/>
      <c r="AE781" s="671"/>
      <c r="AF781" s="671"/>
      <c r="AG781" s="671"/>
      <c r="AH781" s="670" t="s">
        <v>18</v>
      </c>
      <c r="AI781" s="671"/>
      <c r="AJ781" s="671"/>
      <c r="AK781" s="671"/>
      <c r="AL781" s="671"/>
      <c r="AM781" s="671"/>
      <c r="AN781" s="671"/>
      <c r="AO781" s="671"/>
      <c r="AP781" s="671"/>
      <c r="AQ781" s="671"/>
      <c r="AR781" s="671"/>
      <c r="AS781" s="671"/>
      <c r="AT781" s="672"/>
      <c r="AU781" s="656" t="s">
        <v>19</v>
      </c>
      <c r="AV781" s="657"/>
      <c r="AW781" s="657"/>
      <c r="AX781" s="658"/>
    </row>
    <row r="782" spans="1:50" ht="24.75" customHeight="1" x14ac:dyDescent="0.15">
      <c r="A782" s="634"/>
      <c r="B782" s="635"/>
      <c r="C782" s="635"/>
      <c r="D782" s="635"/>
      <c r="E782" s="635"/>
      <c r="F782" s="636"/>
      <c r="G782" s="673" t="s">
        <v>667</v>
      </c>
      <c r="H782" s="674"/>
      <c r="I782" s="674"/>
      <c r="J782" s="674"/>
      <c r="K782" s="675"/>
      <c r="L782" s="667" t="s">
        <v>617</v>
      </c>
      <c r="M782" s="668"/>
      <c r="N782" s="668"/>
      <c r="O782" s="668"/>
      <c r="P782" s="668"/>
      <c r="Q782" s="668"/>
      <c r="R782" s="668"/>
      <c r="S782" s="668"/>
      <c r="T782" s="668"/>
      <c r="U782" s="668"/>
      <c r="V782" s="668"/>
      <c r="W782" s="668"/>
      <c r="X782" s="669"/>
      <c r="Y782" s="391">
        <v>3.9</v>
      </c>
      <c r="Z782" s="392"/>
      <c r="AA782" s="392"/>
      <c r="AB782" s="808"/>
      <c r="AC782" s="673" t="s">
        <v>618</v>
      </c>
      <c r="AD782" s="674"/>
      <c r="AE782" s="674"/>
      <c r="AF782" s="674"/>
      <c r="AG782" s="675"/>
      <c r="AH782" s="667" t="s">
        <v>621</v>
      </c>
      <c r="AI782" s="668"/>
      <c r="AJ782" s="668"/>
      <c r="AK782" s="668"/>
      <c r="AL782" s="668"/>
      <c r="AM782" s="668"/>
      <c r="AN782" s="668"/>
      <c r="AO782" s="668"/>
      <c r="AP782" s="668"/>
      <c r="AQ782" s="668"/>
      <c r="AR782" s="668"/>
      <c r="AS782" s="668"/>
      <c r="AT782" s="669"/>
      <c r="AU782" s="391">
        <v>4</v>
      </c>
      <c r="AV782" s="392"/>
      <c r="AW782" s="392"/>
      <c r="AX782" s="393"/>
    </row>
    <row r="783" spans="1:50" ht="24.75" customHeight="1" x14ac:dyDescent="0.15">
      <c r="A783" s="634"/>
      <c r="B783" s="635"/>
      <c r="C783" s="635"/>
      <c r="D783" s="635"/>
      <c r="E783" s="635"/>
      <c r="F783" s="636"/>
      <c r="G783" s="609" t="s">
        <v>667</v>
      </c>
      <c r="H783" s="610"/>
      <c r="I783" s="610"/>
      <c r="J783" s="610"/>
      <c r="K783" s="611"/>
      <c r="L783" s="601" t="s">
        <v>668</v>
      </c>
      <c r="M783" s="602"/>
      <c r="N783" s="602"/>
      <c r="O783" s="602"/>
      <c r="P783" s="602"/>
      <c r="Q783" s="602"/>
      <c r="R783" s="602"/>
      <c r="S783" s="602"/>
      <c r="T783" s="602"/>
      <c r="U783" s="602"/>
      <c r="V783" s="602"/>
      <c r="W783" s="602"/>
      <c r="X783" s="603"/>
      <c r="Y783" s="604">
        <v>0.4</v>
      </c>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customHeight="1" x14ac:dyDescent="0.15">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hidden="1" customHeight="1" x14ac:dyDescent="0.15">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hidden="1" customHeight="1" x14ac:dyDescent="0.15">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hidden="1" customHeight="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hidden="1"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hidden="1"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hidden="1" customHeight="1" x14ac:dyDescent="0.15">
      <c r="A791" s="634"/>
      <c r="B791" s="635"/>
      <c r="C791" s="635"/>
      <c r="D791" s="635"/>
      <c r="E791" s="635"/>
      <c r="F791" s="636"/>
      <c r="G791" s="609"/>
      <c r="H791" s="610"/>
      <c r="I791" s="610"/>
      <c r="J791" s="610"/>
      <c r="K791" s="611"/>
      <c r="L791" s="601"/>
      <c r="M791" s="602"/>
      <c r="N791" s="602"/>
      <c r="O791" s="602"/>
      <c r="P791" s="602"/>
      <c r="Q791" s="602"/>
      <c r="R791" s="602"/>
      <c r="S791" s="602"/>
      <c r="T791" s="602"/>
      <c r="U791" s="602"/>
      <c r="V791" s="602"/>
      <c r="W791" s="602"/>
      <c r="X791" s="603"/>
      <c r="Y791" s="604"/>
      <c r="Z791" s="605"/>
      <c r="AA791" s="605"/>
      <c r="AB791" s="615"/>
      <c r="AC791" s="609"/>
      <c r="AD791" s="610"/>
      <c r="AE791" s="610"/>
      <c r="AF791" s="610"/>
      <c r="AG791" s="611"/>
      <c r="AH791" s="601"/>
      <c r="AI791" s="602"/>
      <c r="AJ791" s="602"/>
      <c r="AK791" s="602"/>
      <c r="AL791" s="602"/>
      <c r="AM791" s="602"/>
      <c r="AN791" s="602"/>
      <c r="AO791" s="602"/>
      <c r="AP791" s="602"/>
      <c r="AQ791" s="602"/>
      <c r="AR791" s="602"/>
      <c r="AS791" s="602"/>
      <c r="AT791" s="603"/>
      <c r="AU791" s="604"/>
      <c r="AV791" s="605"/>
      <c r="AW791" s="605"/>
      <c r="AX791" s="606"/>
    </row>
    <row r="792" spans="1:50" ht="24.75" customHeight="1" thickBot="1" x14ac:dyDescent="0.2">
      <c r="A792" s="634"/>
      <c r="B792" s="635"/>
      <c r="C792" s="635"/>
      <c r="D792" s="635"/>
      <c r="E792" s="635"/>
      <c r="F792" s="636"/>
      <c r="G792" s="829" t="s">
        <v>20</v>
      </c>
      <c r="H792" s="830"/>
      <c r="I792" s="830"/>
      <c r="J792" s="830"/>
      <c r="K792" s="830"/>
      <c r="L792" s="831"/>
      <c r="M792" s="832"/>
      <c r="N792" s="832"/>
      <c r="O792" s="832"/>
      <c r="P792" s="832"/>
      <c r="Q792" s="832"/>
      <c r="R792" s="832"/>
      <c r="S792" s="832"/>
      <c r="T792" s="832"/>
      <c r="U792" s="832"/>
      <c r="V792" s="832"/>
      <c r="W792" s="832"/>
      <c r="X792" s="833"/>
      <c r="Y792" s="834">
        <f>SUM(Y782:AB791)</f>
        <v>4.3</v>
      </c>
      <c r="Z792" s="835"/>
      <c r="AA792" s="835"/>
      <c r="AB792" s="836"/>
      <c r="AC792" s="829" t="s">
        <v>20</v>
      </c>
      <c r="AD792" s="830"/>
      <c r="AE792" s="830"/>
      <c r="AF792" s="830"/>
      <c r="AG792" s="830"/>
      <c r="AH792" s="831"/>
      <c r="AI792" s="832"/>
      <c r="AJ792" s="832"/>
      <c r="AK792" s="832"/>
      <c r="AL792" s="832"/>
      <c r="AM792" s="832"/>
      <c r="AN792" s="832"/>
      <c r="AO792" s="832"/>
      <c r="AP792" s="832"/>
      <c r="AQ792" s="832"/>
      <c r="AR792" s="832"/>
      <c r="AS792" s="832"/>
      <c r="AT792" s="833"/>
      <c r="AU792" s="834">
        <f>SUM(AU782:AX791)</f>
        <v>4</v>
      </c>
      <c r="AV792" s="835"/>
      <c r="AW792" s="835"/>
      <c r="AX792" s="837"/>
    </row>
    <row r="793" spans="1:50" ht="24.75" customHeight="1" x14ac:dyDescent="0.15">
      <c r="A793" s="634"/>
      <c r="B793" s="635"/>
      <c r="C793" s="635"/>
      <c r="D793" s="635"/>
      <c r="E793" s="635"/>
      <c r="F793" s="636"/>
      <c r="G793" s="598" t="s">
        <v>643</v>
      </c>
      <c r="H793" s="599"/>
      <c r="I793" s="599"/>
      <c r="J793" s="599"/>
      <c r="K793" s="599"/>
      <c r="L793" s="599"/>
      <c r="M793" s="599"/>
      <c r="N793" s="599"/>
      <c r="O793" s="599"/>
      <c r="P793" s="599"/>
      <c r="Q793" s="599"/>
      <c r="R793" s="599"/>
      <c r="S793" s="599"/>
      <c r="T793" s="599"/>
      <c r="U793" s="599"/>
      <c r="V793" s="599"/>
      <c r="W793" s="599"/>
      <c r="X793" s="599"/>
      <c r="Y793" s="599"/>
      <c r="Z793" s="599"/>
      <c r="AA793" s="599"/>
      <c r="AB793" s="600"/>
      <c r="AC793" s="598" t="s">
        <v>321</v>
      </c>
      <c r="AD793" s="599"/>
      <c r="AE793" s="599"/>
      <c r="AF793" s="599"/>
      <c r="AG793" s="599"/>
      <c r="AH793" s="599"/>
      <c r="AI793" s="599"/>
      <c r="AJ793" s="599"/>
      <c r="AK793" s="599"/>
      <c r="AL793" s="599"/>
      <c r="AM793" s="599"/>
      <c r="AN793" s="599"/>
      <c r="AO793" s="599"/>
      <c r="AP793" s="599"/>
      <c r="AQ793" s="599"/>
      <c r="AR793" s="599"/>
      <c r="AS793" s="599"/>
      <c r="AT793" s="599"/>
      <c r="AU793" s="599"/>
      <c r="AV793" s="599"/>
      <c r="AW793" s="599"/>
      <c r="AX793" s="796"/>
    </row>
    <row r="794" spans="1:50" ht="24.75" customHeight="1" x14ac:dyDescent="0.15">
      <c r="A794" s="634"/>
      <c r="B794" s="635"/>
      <c r="C794" s="635"/>
      <c r="D794" s="635"/>
      <c r="E794" s="635"/>
      <c r="F794" s="636"/>
      <c r="G794" s="818" t="s">
        <v>17</v>
      </c>
      <c r="H794" s="671"/>
      <c r="I794" s="671"/>
      <c r="J794" s="671"/>
      <c r="K794" s="671"/>
      <c r="L794" s="670" t="s">
        <v>18</v>
      </c>
      <c r="M794" s="671"/>
      <c r="N794" s="671"/>
      <c r="O794" s="671"/>
      <c r="P794" s="671"/>
      <c r="Q794" s="671"/>
      <c r="R794" s="671"/>
      <c r="S794" s="671"/>
      <c r="T794" s="671"/>
      <c r="U794" s="671"/>
      <c r="V794" s="671"/>
      <c r="W794" s="671"/>
      <c r="X794" s="672"/>
      <c r="Y794" s="656" t="s">
        <v>19</v>
      </c>
      <c r="Z794" s="657"/>
      <c r="AA794" s="657"/>
      <c r="AB794" s="801"/>
      <c r="AC794" s="818" t="s">
        <v>17</v>
      </c>
      <c r="AD794" s="671"/>
      <c r="AE794" s="671"/>
      <c r="AF794" s="671"/>
      <c r="AG794" s="671"/>
      <c r="AH794" s="670" t="s">
        <v>18</v>
      </c>
      <c r="AI794" s="671"/>
      <c r="AJ794" s="671"/>
      <c r="AK794" s="671"/>
      <c r="AL794" s="671"/>
      <c r="AM794" s="671"/>
      <c r="AN794" s="671"/>
      <c r="AO794" s="671"/>
      <c r="AP794" s="671"/>
      <c r="AQ794" s="671"/>
      <c r="AR794" s="671"/>
      <c r="AS794" s="671"/>
      <c r="AT794" s="672"/>
      <c r="AU794" s="656" t="s">
        <v>19</v>
      </c>
      <c r="AV794" s="657"/>
      <c r="AW794" s="657"/>
      <c r="AX794" s="658"/>
    </row>
    <row r="795" spans="1:50" ht="24.75" customHeight="1" x14ac:dyDescent="0.15">
      <c r="A795" s="634"/>
      <c r="B795" s="635"/>
      <c r="C795" s="635"/>
      <c r="D795" s="635"/>
      <c r="E795" s="635"/>
      <c r="F795" s="636"/>
      <c r="G795" s="673" t="s">
        <v>622</v>
      </c>
      <c r="H795" s="674"/>
      <c r="I795" s="674"/>
      <c r="J795" s="674"/>
      <c r="K795" s="675"/>
      <c r="L795" s="667" t="s">
        <v>623</v>
      </c>
      <c r="M795" s="668"/>
      <c r="N795" s="668"/>
      <c r="O795" s="668"/>
      <c r="P795" s="668"/>
      <c r="Q795" s="668"/>
      <c r="R795" s="668"/>
      <c r="S795" s="668"/>
      <c r="T795" s="668"/>
      <c r="U795" s="668"/>
      <c r="V795" s="668"/>
      <c r="W795" s="668"/>
      <c r="X795" s="669"/>
      <c r="Y795" s="391">
        <v>3</v>
      </c>
      <c r="Z795" s="392"/>
      <c r="AA795" s="392"/>
      <c r="AB795" s="808"/>
      <c r="AC795" s="673"/>
      <c r="AD795" s="674"/>
      <c r="AE795" s="674"/>
      <c r="AF795" s="674"/>
      <c r="AG795" s="675"/>
      <c r="AH795" s="667"/>
      <c r="AI795" s="668"/>
      <c r="AJ795" s="668"/>
      <c r="AK795" s="668"/>
      <c r="AL795" s="668"/>
      <c r="AM795" s="668"/>
      <c r="AN795" s="668"/>
      <c r="AO795" s="668"/>
      <c r="AP795" s="668"/>
      <c r="AQ795" s="668"/>
      <c r="AR795" s="668"/>
      <c r="AS795" s="668"/>
      <c r="AT795" s="669"/>
      <c r="AU795" s="391"/>
      <c r="AV795" s="392"/>
      <c r="AW795" s="392"/>
      <c r="AX795" s="393"/>
    </row>
    <row r="796" spans="1:50" ht="24.75" hidden="1"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x14ac:dyDescent="0.15">
      <c r="A804" s="634"/>
      <c r="B804" s="635"/>
      <c r="C804" s="635"/>
      <c r="D804" s="635"/>
      <c r="E804" s="635"/>
      <c r="F804" s="636"/>
      <c r="G804" s="609"/>
      <c r="H804" s="610"/>
      <c r="I804" s="610"/>
      <c r="J804" s="610"/>
      <c r="K804" s="611"/>
      <c r="L804" s="601"/>
      <c r="M804" s="602"/>
      <c r="N804" s="602"/>
      <c r="O804" s="602"/>
      <c r="P804" s="602"/>
      <c r="Q804" s="602"/>
      <c r="R804" s="602"/>
      <c r="S804" s="602"/>
      <c r="T804" s="602"/>
      <c r="U804" s="602"/>
      <c r="V804" s="602"/>
      <c r="W804" s="602"/>
      <c r="X804" s="603"/>
      <c r="Y804" s="604"/>
      <c r="Z804" s="605"/>
      <c r="AA804" s="605"/>
      <c r="AB804" s="615"/>
      <c r="AC804" s="609"/>
      <c r="AD804" s="610"/>
      <c r="AE804" s="610"/>
      <c r="AF804" s="610"/>
      <c r="AG804" s="611"/>
      <c r="AH804" s="601"/>
      <c r="AI804" s="602"/>
      <c r="AJ804" s="602"/>
      <c r="AK804" s="602"/>
      <c r="AL804" s="602"/>
      <c r="AM804" s="602"/>
      <c r="AN804" s="602"/>
      <c r="AO804" s="602"/>
      <c r="AP804" s="602"/>
      <c r="AQ804" s="602"/>
      <c r="AR804" s="602"/>
      <c r="AS804" s="602"/>
      <c r="AT804" s="603"/>
      <c r="AU804" s="604"/>
      <c r="AV804" s="605"/>
      <c r="AW804" s="605"/>
      <c r="AX804" s="606"/>
    </row>
    <row r="805" spans="1:50" ht="24.75" customHeight="1" x14ac:dyDescent="0.15">
      <c r="A805" s="634"/>
      <c r="B805" s="635"/>
      <c r="C805" s="635"/>
      <c r="D805" s="635"/>
      <c r="E805" s="635"/>
      <c r="F805" s="636"/>
      <c r="G805" s="829" t="s">
        <v>20</v>
      </c>
      <c r="H805" s="830"/>
      <c r="I805" s="830"/>
      <c r="J805" s="830"/>
      <c r="K805" s="830"/>
      <c r="L805" s="831"/>
      <c r="M805" s="832"/>
      <c r="N805" s="832"/>
      <c r="O805" s="832"/>
      <c r="P805" s="832"/>
      <c r="Q805" s="832"/>
      <c r="R805" s="832"/>
      <c r="S805" s="832"/>
      <c r="T805" s="832"/>
      <c r="U805" s="832"/>
      <c r="V805" s="832"/>
      <c r="W805" s="832"/>
      <c r="X805" s="833"/>
      <c r="Y805" s="834">
        <f>SUM(Y795:AB804)</f>
        <v>3</v>
      </c>
      <c r="Z805" s="835"/>
      <c r="AA805" s="835"/>
      <c r="AB805" s="836"/>
      <c r="AC805" s="829" t="s">
        <v>20</v>
      </c>
      <c r="AD805" s="830"/>
      <c r="AE805" s="830"/>
      <c r="AF805" s="830"/>
      <c r="AG805" s="830"/>
      <c r="AH805" s="831"/>
      <c r="AI805" s="832"/>
      <c r="AJ805" s="832"/>
      <c r="AK805" s="832"/>
      <c r="AL805" s="832"/>
      <c r="AM805" s="832"/>
      <c r="AN805" s="832"/>
      <c r="AO805" s="832"/>
      <c r="AP805" s="832"/>
      <c r="AQ805" s="832"/>
      <c r="AR805" s="832"/>
      <c r="AS805" s="832"/>
      <c r="AT805" s="833"/>
      <c r="AU805" s="834">
        <f>SUM(AU795:AX804)</f>
        <v>0</v>
      </c>
      <c r="AV805" s="835"/>
      <c r="AW805" s="835"/>
      <c r="AX805" s="837"/>
    </row>
    <row r="806" spans="1:50" ht="24.75" hidden="1" customHeight="1" x14ac:dyDescent="0.15">
      <c r="A806" s="634"/>
      <c r="B806" s="635"/>
      <c r="C806" s="635"/>
      <c r="D806" s="635"/>
      <c r="E806" s="635"/>
      <c r="F806" s="636"/>
      <c r="G806" s="598" t="s">
        <v>322</v>
      </c>
      <c r="H806" s="599"/>
      <c r="I806" s="599"/>
      <c r="J806" s="599"/>
      <c r="K806" s="599"/>
      <c r="L806" s="599"/>
      <c r="M806" s="599"/>
      <c r="N806" s="599"/>
      <c r="O806" s="599"/>
      <c r="P806" s="599"/>
      <c r="Q806" s="599"/>
      <c r="R806" s="599"/>
      <c r="S806" s="599"/>
      <c r="T806" s="599"/>
      <c r="U806" s="599"/>
      <c r="V806" s="599"/>
      <c r="W806" s="599"/>
      <c r="X806" s="599"/>
      <c r="Y806" s="599"/>
      <c r="Z806" s="599"/>
      <c r="AA806" s="599"/>
      <c r="AB806" s="600"/>
      <c r="AC806" s="598" t="s">
        <v>323</v>
      </c>
      <c r="AD806" s="599"/>
      <c r="AE806" s="599"/>
      <c r="AF806" s="599"/>
      <c r="AG806" s="599"/>
      <c r="AH806" s="599"/>
      <c r="AI806" s="599"/>
      <c r="AJ806" s="599"/>
      <c r="AK806" s="599"/>
      <c r="AL806" s="599"/>
      <c r="AM806" s="599"/>
      <c r="AN806" s="599"/>
      <c r="AO806" s="599"/>
      <c r="AP806" s="599"/>
      <c r="AQ806" s="599"/>
      <c r="AR806" s="599"/>
      <c r="AS806" s="599"/>
      <c r="AT806" s="599"/>
      <c r="AU806" s="599"/>
      <c r="AV806" s="599"/>
      <c r="AW806" s="599"/>
      <c r="AX806" s="796"/>
    </row>
    <row r="807" spans="1:50" ht="24.75" hidden="1" customHeight="1" x14ac:dyDescent="0.15">
      <c r="A807" s="634"/>
      <c r="B807" s="635"/>
      <c r="C807" s="635"/>
      <c r="D807" s="635"/>
      <c r="E807" s="635"/>
      <c r="F807" s="636"/>
      <c r="G807" s="818" t="s">
        <v>17</v>
      </c>
      <c r="H807" s="671"/>
      <c r="I807" s="671"/>
      <c r="J807" s="671"/>
      <c r="K807" s="671"/>
      <c r="L807" s="670" t="s">
        <v>18</v>
      </c>
      <c r="M807" s="671"/>
      <c r="N807" s="671"/>
      <c r="O807" s="671"/>
      <c r="P807" s="671"/>
      <c r="Q807" s="671"/>
      <c r="R807" s="671"/>
      <c r="S807" s="671"/>
      <c r="T807" s="671"/>
      <c r="U807" s="671"/>
      <c r="V807" s="671"/>
      <c r="W807" s="671"/>
      <c r="X807" s="672"/>
      <c r="Y807" s="656" t="s">
        <v>19</v>
      </c>
      <c r="Z807" s="657"/>
      <c r="AA807" s="657"/>
      <c r="AB807" s="801"/>
      <c r="AC807" s="818" t="s">
        <v>17</v>
      </c>
      <c r="AD807" s="671"/>
      <c r="AE807" s="671"/>
      <c r="AF807" s="671"/>
      <c r="AG807" s="671"/>
      <c r="AH807" s="670" t="s">
        <v>18</v>
      </c>
      <c r="AI807" s="671"/>
      <c r="AJ807" s="671"/>
      <c r="AK807" s="671"/>
      <c r="AL807" s="671"/>
      <c r="AM807" s="671"/>
      <c r="AN807" s="671"/>
      <c r="AO807" s="671"/>
      <c r="AP807" s="671"/>
      <c r="AQ807" s="671"/>
      <c r="AR807" s="671"/>
      <c r="AS807" s="671"/>
      <c r="AT807" s="672"/>
      <c r="AU807" s="656" t="s">
        <v>19</v>
      </c>
      <c r="AV807" s="657"/>
      <c r="AW807" s="657"/>
      <c r="AX807" s="658"/>
    </row>
    <row r="808" spans="1:50" ht="24.75" hidden="1" customHeight="1" x14ac:dyDescent="0.15">
      <c r="A808" s="634"/>
      <c r="B808" s="635"/>
      <c r="C808" s="635"/>
      <c r="D808" s="635"/>
      <c r="E808" s="635"/>
      <c r="F808" s="636"/>
      <c r="G808" s="673"/>
      <c r="H808" s="674"/>
      <c r="I808" s="674"/>
      <c r="J808" s="674"/>
      <c r="K808" s="675"/>
      <c r="L808" s="667"/>
      <c r="M808" s="668"/>
      <c r="N808" s="668"/>
      <c r="O808" s="668"/>
      <c r="P808" s="668"/>
      <c r="Q808" s="668"/>
      <c r="R808" s="668"/>
      <c r="S808" s="668"/>
      <c r="T808" s="668"/>
      <c r="U808" s="668"/>
      <c r="V808" s="668"/>
      <c r="W808" s="668"/>
      <c r="X808" s="669"/>
      <c r="Y808" s="391"/>
      <c r="Z808" s="392"/>
      <c r="AA808" s="392"/>
      <c r="AB808" s="808"/>
      <c r="AC808" s="673"/>
      <c r="AD808" s="674"/>
      <c r="AE808" s="674"/>
      <c r="AF808" s="674"/>
      <c r="AG808" s="675"/>
      <c r="AH808" s="667"/>
      <c r="AI808" s="668"/>
      <c r="AJ808" s="668"/>
      <c r="AK808" s="668"/>
      <c r="AL808" s="668"/>
      <c r="AM808" s="668"/>
      <c r="AN808" s="668"/>
      <c r="AO808" s="668"/>
      <c r="AP808" s="668"/>
      <c r="AQ808" s="668"/>
      <c r="AR808" s="668"/>
      <c r="AS808" s="668"/>
      <c r="AT808" s="669"/>
      <c r="AU808" s="391"/>
      <c r="AV808" s="392"/>
      <c r="AW808" s="392"/>
      <c r="AX808" s="393"/>
    </row>
    <row r="809" spans="1:50"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x14ac:dyDescent="0.15">
      <c r="A817" s="634"/>
      <c r="B817" s="635"/>
      <c r="C817" s="635"/>
      <c r="D817" s="635"/>
      <c r="E817" s="635"/>
      <c r="F817" s="636"/>
      <c r="G817" s="609"/>
      <c r="H817" s="610"/>
      <c r="I817" s="610"/>
      <c r="J817" s="610"/>
      <c r="K817" s="611"/>
      <c r="L817" s="601"/>
      <c r="M817" s="602"/>
      <c r="N817" s="602"/>
      <c r="O817" s="602"/>
      <c r="P817" s="602"/>
      <c r="Q817" s="602"/>
      <c r="R817" s="602"/>
      <c r="S817" s="602"/>
      <c r="T817" s="602"/>
      <c r="U817" s="602"/>
      <c r="V817" s="602"/>
      <c r="W817" s="602"/>
      <c r="X817" s="603"/>
      <c r="Y817" s="604"/>
      <c r="Z817" s="605"/>
      <c r="AA817" s="605"/>
      <c r="AB817" s="615"/>
      <c r="AC817" s="609"/>
      <c r="AD817" s="610"/>
      <c r="AE817" s="610"/>
      <c r="AF817" s="610"/>
      <c r="AG817" s="611"/>
      <c r="AH817" s="601"/>
      <c r="AI817" s="602"/>
      <c r="AJ817" s="602"/>
      <c r="AK817" s="602"/>
      <c r="AL817" s="602"/>
      <c r="AM817" s="602"/>
      <c r="AN817" s="602"/>
      <c r="AO817" s="602"/>
      <c r="AP817" s="602"/>
      <c r="AQ817" s="602"/>
      <c r="AR817" s="602"/>
      <c r="AS817" s="602"/>
      <c r="AT817" s="603"/>
      <c r="AU817" s="604"/>
      <c r="AV817" s="605"/>
      <c r="AW817" s="605"/>
      <c r="AX817" s="606"/>
    </row>
    <row r="818" spans="1:50" ht="24.75" hidden="1" customHeight="1" thickBot="1" x14ac:dyDescent="0.2">
      <c r="A818" s="634"/>
      <c r="B818" s="635"/>
      <c r="C818" s="635"/>
      <c r="D818" s="635"/>
      <c r="E818" s="635"/>
      <c r="F818" s="636"/>
      <c r="G818" s="829" t="s">
        <v>20</v>
      </c>
      <c r="H818" s="830"/>
      <c r="I818" s="830"/>
      <c r="J818" s="830"/>
      <c r="K818" s="830"/>
      <c r="L818" s="831"/>
      <c r="M818" s="832"/>
      <c r="N818" s="832"/>
      <c r="O818" s="832"/>
      <c r="P818" s="832"/>
      <c r="Q818" s="832"/>
      <c r="R818" s="832"/>
      <c r="S818" s="832"/>
      <c r="T818" s="832"/>
      <c r="U818" s="832"/>
      <c r="V818" s="832"/>
      <c r="W818" s="832"/>
      <c r="X818" s="833"/>
      <c r="Y818" s="834">
        <f>SUM(Y808:AB817)</f>
        <v>0</v>
      </c>
      <c r="Z818" s="835"/>
      <c r="AA818" s="835"/>
      <c r="AB818" s="836"/>
      <c r="AC818" s="829" t="s">
        <v>20</v>
      </c>
      <c r="AD818" s="830"/>
      <c r="AE818" s="830"/>
      <c r="AF818" s="830"/>
      <c r="AG818" s="830"/>
      <c r="AH818" s="831"/>
      <c r="AI818" s="832"/>
      <c r="AJ818" s="832"/>
      <c r="AK818" s="832"/>
      <c r="AL818" s="832"/>
      <c r="AM818" s="832"/>
      <c r="AN818" s="832"/>
      <c r="AO818" s="832"/>
      <c r="AP818" s="832"/>
      <c r="AQ818" s="832"/>
      <c r="AR818" s="832"/>
      <c r="AS818" s="832"/>
      <c r="AT818" s="833"/>
      <c r="AU818" s="834">
        <f>SUM(AU808:AX817)</f>
        <v>0</v>
      </c>
      <c r="AV818" s="835"/>
      <c r="AW818" s="835"/>
      <c r="AX818" s="837"/>
    </row>
    <row r="819" spans="1:50" ht="24.75" hidden="1" customHeight="1" x14ac:dyDescent="0.15">
      <c r="A819" s="634"/>
      <c r="B819" s="635"/>
      <c r="C819" s="635"/>
      <c r="D819" s="635"/>
      <c r="E819" s="635"/>
      <c r="F819" s="636"/>
      <c r="G819" s="598" t="s">
        <v>269</v>
      </c>
      <c r="H819" s="599"/>
      <c r="I819" s="599"/>
      <c r="J819" s="599"/>
      <c r="K819" s="599"/>
      <c r="L819" s="599"/>
      <c r="M819" s="599"/>
      <c r="N819" s="599"/>
      <c r="O819" s="599"/>
      <c r="P819" s="599"/>
      <c r="Q819" s="599"/>
      <c r="R819" s="599"/>
      <c r="S819" s="599"/>
      <c r="T819" s="599"/>
      <c r="U819" s="599"/>
      <c r="V819" s="599"/>
      <c r="W819" s="599"/>
      <c r="X819" s="599"/>
      <c r="Y819" s="599"/>
      <c r="Z819" s="599"/>
      <c r="AA819" s="599"/>
      <c r="AB819" s="600"/>
      <c r="AC819" s="598" t="s">
        <v>183</v>
      </c>
      <c r="AD819" s="599"/>
      <c r="AE819" s="599"/>
      <c r="AF819" s="599"/>
      <c r="AG819" s="599"/>
      <c r="AH819" s="599"/>
      <c r="AI819" s="599"/>
      <c r="AJ819" s="599"/>
      <c r="AK819" s="599"/>
      <c r="AL819" s="599"/>
      <c r="AM819" s="599"/>
      <c r="AN819" s="599"/>
      <c r="AO819" s="599"/>
      <c r="AP819" s="599"/>
      <c r="AQ819" s="599"/>
      <c r="AR819" s="599"/>
      <c r="AS819" s="599"/>
      <c r="AT819" s="599"/>
      <c r="AU819" s="599"/>
      <c r="AV819" s="599"/>
      <c r="AW819" s="599"/>
      <c r="AX819" s="796"/>
    </row>
    <row r="820" spans="1:50" ht="24.75" hidden="1" customHeight="1" x14ac:dyDescent="0.15">
      <c r="A820" s="634"/>
      <c r="B820" s="635"/>
      <c r="C820" s="635"/>
      <c r="D820" s="635"/>
      <c r="E820" s="635"/>
      <c r="F820" s="636"/>
      <c r="G820" s="818" t="s">
        <v>17</v>
      </c>
      <c r="H820" s="671"/>
      <c r="I820" s="671"/>
      <c r="J820" s="671"/>
      <c r="K820" s="671"/>
      <c r="L820" s="670" t="s">
        <v>18</v>
      </c>
      <c r="M820" s="671"/>
      <c r="N820" s="671"/>
      <c r="O820" s="671"/>
      <c r="P820" s="671"/>
      <c r="Q820" s="671"/>
      <c r="R820" s="671"/>
      <c r="S820" s="671"/>
      <c r="T820" s="671"/>
      <c r="U820" s="671"/>
      <c r="V820" s="671"/>
      <c r="W820" s="671"/>
      <c r="X820" s="672"/>
      <c r="Y820" s="656" t="s">
        <v>19</v>
      </c>
      <c r="Z820" s="657"/>
      <c r="AA820" s="657"/>
      <c r="AB820" s="801"/>
      <c r="AC820" s="818" t="s">
        <v>17</v>
      </c>
      <c r="AD820" s="671"/>
      <c r="AE820" s="671"/>
      <c r="AF820" s="671"/>
      <c r="AG820" s="671"/>
      <c r="AH820" s="670" t="s">
        <v>18</v>
      </c>
      <c r="AI820" s="671"/>
      <c r="AJ820" s="671"/>
      <c r="AK820" s="671"/>
      <c r="AL820" s="671"/>
      <c r="AM820" s="671"/>
      <c r="AN820" s="671"/>
      <c r="AO820" s="671"/>
      <c r="AP820" s="671"/>
      <c r="AQ820" s="671"/>
      <c r="AR820" s="671"/>
      <c r="AS820" s="671"/>
      <c r="AT820" s="672"/>
      <c r="AU820" s="656" t="s">
        <v>19</v>
      </c>
      <c r="AV820" s="657"/>
      <c r="AW820" s="657"/>
      <c r="AX820" s="658"/>
    </row>
    <row r="821" spans="1:50" s="16" customFormat="1" ht="24.75" hidden="1" customHeight="1" x14ac:dyDescent="0.15">
      <c r="A821" s="634"/>
      <c r="B821" s="635"/>
      <c r="C821" s="635"/>
      <c r="D821" s="635"/>
      <c r="E821" s="635"/>
      <c r="F821" s="636"/>
      <c r="G821" s="673"/>
      <c r="H821" s="674"/>
      <c r="I821" s="674"/>
      <c r="J821" s="674"/>
      <c r="K821" s="675"/>
      <c r="L821" s="667"/>
      <c r="M821" s="668"/>
      <c r="N821" s="668"/>
      <c r="O821" s="668"/>
      <c r="P821" s="668"/>
      <c r="Q821" s="668"/>
      <c r="R821" s="668"/>
      <c r="S821" s="668"/>
      <c r="T821" s="668"/>
      <c r="U821" s="668"/>
      <c r="V821" s="668"/>
      <c r="W821" s="668"/>
      <c r="X821" s="669"/>
      <c r="Y821" s="391"/>
      <c r="Z821" s="392"/>
      <c r="AA821" s="392"/>
      <c r="AB821" s="808"/>
      <c r="AC821" s="673"/>
      <c r="AD821" s="674"/>
      <c r="AE821" s="674"/>
      <c r="AF821" s="674"/>
      <c r="AG821" s="675"/>
      <c r="AH821" s="667"/>
      <c r="AI821" s="668"/>
      <c r="AJ821" s="668"/>
      <c r="AK821" s="668"/>
      <c r="AL821" s="668"/>
      <c r="AM821" s="668"/>
      <c r="AN821" s="668"/>
      <c r="AO821" s="668"/>
      <c r="AP821" s="668"/>
      <c r="AQ821" s="668"/>
      <c r="AR821" s="668"/>
      <c r="AS821" s="668"/>
      <c r="AT821" s="669"/>
      <c r="AU821" s="391"/>
      <c r="AV821" s="392"/>
      <c r="AW821" s="392"/>
      <c r="AX821" s="393"/>
    </row>
    <row r="822" spans="1:50"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4"/>
      <c r="B830" s="635"/>
      <c r="C830" s="635"/>
      <c r="D830" s="635"/>
      <c r="E830" s="635"/>
      <c r="F830" s="636"/>
      <c r="G830" s="609"/>
      <c r="H830" s="610"/>
      <c r="I830" s="610"/>
      <c r="J830" s="610"/>
      <c r="K830" s="611"/>
      <c r="L830" s="601"/>
      <c r="M830" s="602"/>
      <c r="N830" s="602"/>
      <c r="O830" s="602"/>
      <c r="P830" s="602"/>
      <c r="Q830" s="602"/>
      <c r="R830" s="602"/>
      <c r="S830" s="602"/>
      <c r="T830" s="602"/>
      <c r="U830" s="602"/>
      <c r="V830" s="602"/>
      <c r="W830" s="602"/>
      <c r="X830" s="603"/>
      <c r="Y830" s="604"/>
      <c r="Z830" s="605"/>
      <c r="AA830" s="605"/>
      <c r="AB830" s="615"/>
      <c r="AC830" s="609"/>
      <c r="AD830" s="610"/>
      <c r="AE830" s="610"/>
      <c r="AF830" s="610"/>
      <c r="AG830" s="611"/>
      <c r="AH830" s="601"/>
      <c r="AI830" s="602"/>
      <c r="AJ830" s="602"/>
      <c r="AK830" s="602"/>
      <c r="AL830" s="602"/>
      <c r="AM830" s="602"/>
      <c r="AN830" s="602"/>
      <c r="AO830" s="602"/>
      <c r="AP830" s="602"/>
      <c r="AQ830" s="602"/>
      <c r="AR830" s="602"/>
      <c r="AS830" s="602"/>
      <c r="AT830" s="603"/>
      <c r="AU830" s="604"/>
      <c r="AV830" s="605"/>
      <c r="AW830" s="605"/>
      <c r="AX830" s="606"/>
    </row>
    <row r="831" spans="1:50" ht="24.75" hidden="1" customHeight="1" x14ac:dyDescent="0.15">
      <c r="A831" s="634"/>
      <c r="B831" s="635"/>
      <c r="C831" s="635"/>
      <c r="D831" s="635"/>
      <c r="E831" s="635"/>
      <c r="F831" s="636"/>
      <c r="G831" s="829" t="s">
        <v>20</v>
      </c>
      <c r="H831" s="830"/>
      <c r="I831" s="830"/>
      <c r="J831" s="830"/>
      <c r="K831" s="830"/>
      <c r="L831" s="831"/>
      <c r="M831" s="832"/>
      <c r="N831" s="832"/>
      <c r="O831" s="832"/>
      <c r="P831" s="832"/>
      <c r="Q831" s="832"/>
      <c r="R831" s="832"/>
      <c r="S831" s="832"/>
      <c r="T831" s="832"/>
      <c r="U831" s="832"/>
      <c r="V831" s="832"/>
      <c r="W831" s="832"/>
      <c r="X831" s="833"/>
      <c r="Y831" s="834">
        <f>SUM(Y821:AB830)</f>
        <v>0</v>
      </c>
      <c r="Z831" s="835"/>
      <c r="AA831" s="835"/>
      <c r="AB831" s="836"/>
      <c r="AC831" s="829" t="s">
        <v>20</v>
      </c>
      <c r="AD831" s="830"/>
      <c r="AE831" s="830"/>
      <c r="AF831" s="830"/>
      <c r="AG831" s="830"/>
      <c r="AH831" s="831"/>
      <c r="AI831" s="832"/>
      <c r="AJ831" s="832"/>
      <c r="AK831" s="832"/>
      <c r="AL831" s="832"/>
      <c r="AM831" s="832"/>
      <c r="AN831" s="832"/>
      <c r="AO831" s="832"/>
      <c r="AP831" s="832"/>
      <c r="AQ831" s="832"/>
      <c r="AR831" s="832"/>
      <c r="AS831" s="832"/>
      <c r="AT831" s="833"/>
      <c r="AU831" s="834">
        <f>SUM(AU821:AX830)</f>
        <v>0</v>
      </c>
      <c r="AV831" s="835"/>
      <c r="AW831" s="835"/>
      <c r="AX831" s="837"/>
    </row>
    <row r="832" spans="1:50" ht="24.75" hidden="1" customHeight="1" thickBot="1" x14ac:dyDescent="0.2">
      <c r="A832" s="907" t="s">
        <v>148</v>
      </c>
      <c r="B832" s="908"/>
      <c r="C832" s="908"/>
      <c r="D832" s="908"/>
      <c r="E832" s="908"/>
      <c r="F832" s="908"/>
      <c r="G832" s="908"/>
      <c r="H832" s="908"/>
      <c r="I832" s="908"/>
      <c r="J832" s="908"/>
      <c r="K832" s="908"/>
      <c r="L832" s="908"/>
      <c r="M832" s="908"/>
      <c r="N832" s="908"/>
      <c r="O832" s="908"/>
      <c r="P832" s="908"/>
      <c r="Q832" s="908"/>
      <c r="R832" s="908"/>
      <c r="S832" s="908"/>
      <c r="T832" s="908"/>
      <c r="U832" s="908"/>
      <c r="V832" s="908"/>
      <c r="W832" s="908"/>
      <c r="X832" s="908"/>
      <c r="Y832" s="908"/>
      <c r="Z832" s="908"/>
      <c r="AA832" s="908"/>
      <c r="AB832" s="908"/>
      <c r="AC832" s="908"/>
      <c r="AD832" s="908"/>
      <c r="AE832" s="908"/>
      <c r="AF832" s="908"/>
      <c r="AG832" s="908"/>
      <c r="AH832" s="908"/>
      <c r="AI832" s="908"/>
      <c r="AJ832" s="908"/>
      <c r="AK832" s="909"/>
      <c r="AL832" s="278" t="s">
        <v>347</v>
      </c>
      <c r="AM832" s="279"/>
      <c r="AN832" s="279"/>
      <c r="AO832" s="81" t="s">
        <v>345</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341</v>
      </c>
      <c r="AD837" s="148"/>
      <c r="AE837" s="148"/>
      <c r="AF837" s="148"/>
      <c r="AG837" s="148"/>
      <c r="AH837" s="367" t="s">
        <v>371</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x14ac:dyDescent="0.15">
      <c r="A838" s="379">
        <v>1</v>
      </c>
      <c r="B838" s="379">
        <v>1</v>
      </c>
      <c r="C838" s="347" t="s">
        <v>624</v>
      </c>
      <c r="D838" s="347"/>
      <c r="E838" s="347"/>
      <c r="F838" s="347"/>
      <c r="G838" s="347"/>
      <c r="H838" s="347"/>
      <c r="I838" s="347"/>
      <c r="J838" s="348">
        <v>9013401005070</v>
      </c>
      <c r="K838" s="349"/>
      <c r="L838" s="349"/>
      <c r="M838" s="349"/>
      <c r="N838" s="349"/>
      <c r="O838" s="349"/>
      <c r="P838" s="350" t="s">
        <v>625</v>
      </c>
      <c r="Q838" s="350"/>
      <c r="R838" s="350"/>
      <c r="S838" s="350"/>
      <c r="T838" s="350"/>
      <c r="U838" s="350"/>
      <c r="V838" s="350"/>
      <c r="W838" s="350"/>
      <c r="X838" s="350"/>
      <c r="Y838" s="351">
        <v>3.9</v>
      </c>
      <c r="Z838" s="352"/>
      <c r="AA838" s="352"/>
      <c r="AB838" s="353"/>
      <c r="AC838" s="363" t="s">
        <v>383</v>
      </c>
      <c r="AD838" s="371"/>
      <c r="AE838" s="371"/>
      <c r="AF838" s="371"/>
      <c r="AG838" s="371"/>
      <c r="AH838" s="372" t="s">
        <v>628</v>
      </c>
      <c r="AI838" s="373"/>
      <c r="AJ838" s="373"/>
      <c r="AK838" s="373"/>
      <c r="AL838" s="357">
        <v>100</v>
      </c>
      <c r="AM838" s="358"/>
      <c r="AN838" s="358"/>
      <c r="AO838" s="359"/>
      <c r="AP838" s="360" t="s">
        <v>642</v>
      </c>
      <c r="AQ838" s="360"/>
      <c r="AR838" s="360"/>
      <c r="AS838" s="360"/>
      <c r="AT838" s="360"/>
      <c r="AU838" s="360"/>
      <c r="AV838" s="360"/>
      <c r="AW838" s="360"/>
      <c r="AX838" s="360"/>
    </row>
    <row r="839" spans="1:50" ht="30" customHeight="1" x14ac:dyDescent="0.15">
      <c r="A839" s="379">
        <v>2</v>
      </c>
      <c r="B839" s="379">
        <v>1</v>
      </c>
      <c r="C839" s="361" t="s">
        <v>624</v>
      </c>
      <c r="D839" s="347"/>
      <c r="E839" s="347"/>
      <c r="F839" s="347"/>
      <c r="G839" s="347"/>
      <c r="H839" s="347"/>
      <c r="I839" s="347"/>
      <c r="J839" s="348">
        <v>9013401005070</v>
      </c>
      <c r="K839" s="349"/>
      <c r="L839" s="349"/>
      <c r="M839" s="349"/>
      <c r="N839" s="349"/>
      <c r="O839" s="349"/>
      <c r="P839" s="350" t="s">
        <v>626</v>
      </c>
      <c r="Q839" s="350"/>
      <c r="R839" s="350"/>
      <c r="S839" s="350"/>
      <c r="T839" s="350"/>
      <c r="U839" s="350"/>
      <c r="V839" s="350"/>
      <c r="W839" s="350"/>
      <c r="X839" s="350"/>
      <c r="Y839" s="351">
        <v>0.4</v>
      </c>
      <c r="Z839" s="352"/>
      <c r="AA839" s="352"/>
      <c r="AB839" s="353"/>
      <c r="AC839" s="363" t="s">
        <v>627</v>
      </c>
      <c r="AD839" s="363"/>
      <c r="AE839" s="363"/>
      <c r="AF839" s="363"/>
      <c r="AG839" s="363"/>
      <c r="AH839" s="372" t="s">
        <v>669</v>
      </c>
      <c r="AI839" s="373"/>
      <c r="AJ839" s="373"/>
      <c r="AK839" s="373"/>
      <c r="AL839" s="357" t="s">
        <v>669</v>
      </c>
      <c r="AM839" s="358"/>
      <c r="AN839" s="358"/>
      <c r="AO839" s="359"/>
      <c r="AP839" s="360" t="s">
        <v>669</v>
      </c>
      <c r="AQ839" s="360"/>
      <c r="AR839" s="360"/>
      <c r="AS839" s="360"/>
      <c r="AT839" s="360"/>
      <c r="AU839" s="360"/>
      <c r="AV839" s="360"/>
      <c r="AW839" s="360"/>
      <c r="AX839" s="360"/>
    </row>
    <row r="840" spans="1:50" ht="30" customHeight="1" x14ac:dyDescent="0.15">
      <c r="A840" s="379">
        <v>3</v>
      </c>
      <c r="B840" s="379">
        <v>1</v>
      </c>
      <c r="C840" s="361" t="s">
        <v>638</v>
      </c>
      <c r="D840" s="347"/>
      <c r="E840" s="347"/>
      <c r="F840" s="347"/>
      <c r="G840" s="347"/>
      <c r="H840" s="347"/>
      <c r="I840" s="347"/>
      <c r="J840" s="348">
        <v>7010001023050</v>
      </c>
      <c r="K840" s="349"/>
      <c r="L840" s="349"/>
      <c r="M840" s="349"/>
      <c r="N840" s="349"/>
      <c r="O840" s="349"/>
      <c r="P840" s="362" t="s">
        <v>639</v>
      </c>
      <c r="Q840" s="350"/>
      <c r="R840" s="350"/>
      <c r="S840" s="350"/>
      <c r="T840" s="350"/>
      <c r="U840" s="350"/>
      <c r="V840" s="350"/>
      <c r="W840" s="350"/>
      <c r="X840" s="350"/>
      <c r="Y840" s="351">
        <v>2.4</v>
      </c>
      <c r="Z840" s="352"/>
      <c r="AA840" s="352"/>
      <c r="AB840" s="353"/>
      <c r="AC840" s="363" t="s">
        <v>376</v>
      </c>
      <c r="AD840" s="363"/>
      <c r="AE840" s="363"/>
      <c r="AF840" s="363"/>
      <c r="AG840" s="363"/>
      <c r="AH840" s="355">
        <v>1</v>
      </c>
      <c r="AI840" s="356"/>
      <c r="AJ840" s="356"/>
      <c r="AK840" s="356"/>
      <c r="AL840" s="357">
        <v>100</v>
      </c>
      <c r="AM840" s="358"/>
      <c r="AN840" s="358"/>
      <c r="AO840" s="359"/>
      <c r="AP840" s="360" t="s">
        <v>642</v>
      </c>
      <c r="AQ840" s="360"/>
      <c r="AR840" s="360"/>
      <c r="AS840" s="360"/>
      <c r="AT840" s="360"/>
      <c r="AU840" s="360"/>
      <c r="AV840" s="360"/>
      <c r="AW840" s="360"/>
      <c r="AX840" s="360"/>
    </row>
    <row r="841" spans="1:50" ht="30" customHeight="1" x14ac:dyDescent="0.15">
      <c r="A841" s="379">
        <v>4</v>
      </c>
      <c r="B841" s="379">
        <v>1</v>
      </c>
      <c r="C841" s="361" t="s">
        <v>640</v>
      </c>
      <c r="D841" s="347"/>
      <c r="E841" s="347"/>
      <c r="F841" s="347"/>
      <c r="G841" s="347"/>
      <c r="H841" s="347"/>
      <c r="I841" s="347"/>
      <c r="J841" s="348">
        <v>5030001003449</v>
      </c>
      <c r="K841" s="349"/>
      <c r="L841" s="349"/>
      <c r="M841" s="349"/>
      <c r="N841" s="349"/>
      <c r="O841" s="349"/>
      <c r="P841" s="362" t="s">
        <v>641</v>
      </c>
      <c r="Q841" s="350"/>
      <c r="R841" s="350"/>
      <c r="S841" s="350"/>
      <c r="T841" s="350"/>
      <c r="U841" s="350"/>
      <c r="V841" s="350"/>
      <c r="W841" s="350"/>
      <c r="X841" s="350"/>
      <c r="Y841" s="351">
        <v>2.1</v>
      </c>
      <c r="Z841" s="352"/>
      <c r="AA841" s="352"/>
      <c r="AB841" s="353"/>
      <c r="AC841" s="363" t="s">
        <v>383</v>
      </c>
      <c r="AD841" s="363"/>
      <c r="AE841" s="363"/>
      <c r="AF841" s="363"/>
      <c r="AG841" s="363"/>
      <c r="AH841" s="355" t="s">
        <v>669</v>
      </c>
      <c r="AI841" s="356"/>
      <c r="AJ841" s="356"/>
      <c r="AK841" s="356"/>
      <c r="AL841" s="357">
        <v>100</v>
      </c>
      <c r="AM841" s="358"/>
      <c r="AN841" s="358"/>
      <c r="AO841" s="359"/>
      <c r="AP841" s="360" t="s">
        <v>642</v>
      </c>
      <c r="AQ841" s="360"/>
      <c r="AR841" s="360"/>
      <c r="AS841" s="360"/>
      <c r="AT841" s="360"/>
      <c r="AU841" s="360"/>
      <c r="AV841" s="360"/>
      <c r="AW841" s="360"/>
      <c r="AX841" s="360"/>
    </row>
    <row r="842" spans="1:50" ht="30" customHeight="1" x14ac:dyDescent="0.15">
      <c r="A842" s="379">
        <v>5</v>
      </c>
      <c r="B842" s="379">
        <v>1</v>
      </c>
      <c r="C842" s="361" t="s">
        <v>637</v>
      </c>
      <c r="D842" s="347"/>
      <c r="E842" s="347"/>
      <c r="F842" s="347"/>
      <c r="G842" s="347"/>
      <c r="H842" s="347"/>
      <c r="I842" s="347"/>
      <c r="J842" s="348">
        <v>5010401008297</v>
      </c>
      <c r="K842" s="349"/>
      <c r="L842" s="349"/>
      <c r="M842" s="349"/>
      <c r="N842" s="349"/>
      <c r="O842" s="349"/>
      <c r="P842" s="362" t="s">
        <v>641</v>
      </c>
      <c r="Q842" s="350"/>
      <c r="R842" s="350"/>
      <c r="S842" s="350"/>
      <c r="T842" s="350"/>
      <c r="U842" s="350"/>
      <c r="V842" s="350"/>
      <c r="W842" s="350"/>
      <c r="X842" s="350"/>
      <c r="Y842" s="351">
        <v>0.8</v>
      </c>
      <c r="Z842" s="352"/>
      <c r="AA842" s="352"/>
      <c r="AB842" s="353"/>
      <c r="AC842" s="354" t="s">
        <v>383</v>
      </c>
      <c r="AD842" s="354"/>
      <c r="AE842" s="354"/>
      <c r="AF842" s="354"/>
      <c r="AG842" s="354"/>
      <c r="AH842" s="355" t="s">
        <v>642</v>
      </c>
      <c r="AI842" s="356"/>
      <c r="AJ842" s="356"/>
      <c r="AK842" s="356"/>
      <c r="AL842" s="357">
        <v>100</v>
      </c>
      <c r="AM842" s="358"/>
      <c r="AN842" s="358"/>
      <c r="AO842" s="359"/>
      <c r="AP842" s="360" t="s">
        <v>642</v>
      </c>
      <c r="AQ842" s="360"/>
      <c r="AR842" s="360"/>
      <c r="AS842" s="360"/>
      <c r="AT842" s="360"/>
      <c r="AU842" s="360"/>
      <c r="AV842" s="360"/>
      <c r="AW842" s="360"/>
      <c r="AX842" s="360"/>
    </row>
    <row r="843" spans="1:50" ht="30" customHeight="1" x14ac:dyDescent="0.15">
      <c r="A843" s="379">
        <v>6</v>
      </c>
      <c r="B843" s="379">
        <v>1</v>
      </c>
      <c r="C843" s="361"/>
      <c r="D843" s="347"/>
      <c r="E843" s="347"/>
      <c r="F843" s="347"/>
      <c r="G843" s="347"/>
      <c r="H843" s="347"/>
      <c r="I843" s="347"/>
      <c r="J843" s="348"/>
      <c r="K843" s="349"/>
      <c r="L843" s="349"/>
      <c r="M843" s="349"/>
      <c r="N843" s="349"/>
      <c r="O843" s="349"/>
      <c r="P843" s="362"/>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9">
        <v>7</v>
      </c>
      <c r="B844" s="37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9">
        <v>8</v>
      </c>
      <c r="B845" s="37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9">
        <v>9</v>
      </c>
      <c r="B846" s="37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9">
        <v>10</v>
      </c>
      <c r="B847" s="37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9">
        <v>11</v>
      </c>
      <c r="B848" s="37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9">
        <v>12</v>
      </c>
      <c r="B849" s="37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9">
        <v>13</v>
      </c>
      <c r="B850" s="37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9">
        <v>14</v>
      </c>
      <c r="B851" s="37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9">
        <v>15</v>
      </c>
      <c r="B852" s="37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9">
        <v>16</v>
      </c>
      <c r="B853" s="37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9">
        <v>17</v>
      </c>
      <c r="B854" s="37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9">
        <v>18</v>
      </c>
      <c r="B855" s="37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9">
        <v>19</v>
      </c>
      <c r="B856" s="37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9">
        <v>20</v>
      </c>
      <c r="B857" s="37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9">
        <v>21</v>
      </c>
      <c r="B858" s="37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9">
        <v>22</v>
      </c>
      <c r="B859" s="379">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9">
        <v>23</v>
      </c>
      <c r="B860" s="379">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9">
        <v>24</v>
      </c>
      <c r="B861" s="379">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9">
        <v>25</v>
      </c>
      <c r="B862" s="37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9">
        <v>26</v>
      </c>
      <c r="B863" s="37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9">
        <v>27</v>
      </c>
      <c r="B864" s="37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9">
        <v>28</v>
      </c>
      <c r="B865" s="37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9">
        <v>29</v>
      </c>
      <c r="B866" s="37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9">
        <v>30</v>
      </c>
      <c r="B867" s="379">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341</v>
      </c>
      <c r="AD870" s="148"/>
      <c r="AE870" s="148"/>
      <c r="AF870" s="148"/>
      <c r="AG870" s="148"/>
      <c r="AH870" s="367" t="s">
        <v>371</v>
      </c>
      <c r="AI870" s="364"/>
      <c r="AJ870" s="364"/>
      <c r="AK870" s="364"/>
      <c r="AL870" s="364" t="s">
        <v>21</v>
      </c>
      <c r="AM870" s="364"/>
      <c r="AN870" s="364"/>
      <c r="AO870" s="369"/>
      <c r="AP870" s="370" t="s">
        <v>301</v>
      </c>
      <c r="AQ870" s="370"/>
      <c r="AR870" s="370"/>
      <c r="AS870" s="370"/>
      <c r="AT870" s="370"/>
      <c r="AU870" s="370"/>
      <c r="AV870" s="370"/>
      <c r="AW870" s="370"/>
      <c r="AX870" s="370"/>
    </row>
    <row r="871" spans="1:50" ht="30" customHeight="1" x14ac:dyDescent="0.15">
      <c r="A871" s="379">
        <v>1</v>
      </c>
      <c r="B871" s="379">
        <v>1</v>
      </c>
      <c r="C871" s="347" t="s">
        <v>629</v>
      </c>
      <c r="D871" s="347"/>
      <c r="E871" s="347"/>
      <c r="F871" s="347"/>
      <c r="G871" s="347"/>
      <c r="H871" s="347"/>
      <c r="I871" s="347"/>
      <c r="J871" s="348" t="s">
        <v>566</v>
      </c>
      <c r="K871" s="349"/>
      <c r="L871" s="349"/>
      <c r="M871" s="349"/>
      <c r="N871" s="349"/>
      <c r="O871" s="349"/>
      <c r="P871" s="350" t="s">
        <v>620</v>
      </c>
      <c r="Q871" s="350"/>
      <c r="R871" s="350"/>
      <c r="S871" s="350"/>
      <c r="T871" s="350"/>
      <c r="U871" s="350"/>
      <c r="V871" s="350"/>
      <c r="W871" s="350"/>
      <c r="X871" s="350"/>
      <c r="Y871" s="351">
        <v>4</v>
      </c>
      <c r="Z871" s="352"/>
      <c r="AA871" s="352"/>
      <c r="AB871" s="353"/>
      <c r="AC871" s="363" t="s">
        <v>80</v>
      </c>
      <c r="AD871" s="371"/>
      <c r="AE871" s="371"/>
      <c r="AF871" s="371"/>
      <c r="AG871" s="371"/>
      <c r="AH871" s="372" t="s">
        <v>566</v>
      </c>
      <c r="AI871" s="373"/>
      <c r="AJ871" s="373"/>
      <c r="AK871" s="373"/>
      <c r="AL871" s="357" t="s">
        <v>566</v>
      </c>
      <c r="AM871" s="358"/>
      <c r="AN871" s="358"/>
      <c r="AO871" s="359"/>
      <c r="AP871" s="360" t="s">
        <v>566</v>
      </c>
      <c r="AQ871" s="360"/>
      <c r="AR871" s="360"/>
      <c r="AS871" s="360"/>
      <c r="AT871" s="360"/>
      <c r="AU871" s="360"/>
      <c r="AV871" s="360"/>
      <c r="AW871" s="360"/>
      <c r="AX871" s="360"/>
    </row>
    <row r="872" spans="1:50" ht="30" customHeight="1" x14ac:dyDescent="0.15">
      <c r="A872" s="379">
        <v>2</v>
      </c>
      <c r="B872" s="379">
        <v>1</v>
      </c>
      <c r="C872" s="347" t="s">
        <v>630</v>
      </c>
      <c r="D872" s="347"/>
      <c r="E872" s="347"/>
      <c r="F872" s="347"/>
      <c r="G872" s="347"/>
      <c r="H872" s="347"/>
      <c r="I872" s="347"/>
      <c r="J872" s="348" t="s">
        <v>566</v>
      </c>
      <c r="K872" s="349"/>
      <c r="L872" s="349"/>
      <c r="M872" s="349"/>
      <c r="N872" s="349"/>
      <c r="O872" s="349"/>
      <c r="P872" s="350" t="s">
        <v>620</v>
      </c>
      <c r="Q872" s="350"/>
      <c r="R872" s="350"/>
      <c r="S872" s="350"/>
      <c r="T872" s="350"/>
      <c r="U872" s="350"/>
      <c r="V872" s="350"/>
      <c r="W872" s="350"/>
      <c r="X872" s="350"/>
      <c r="Y872" s="351">
        <v>4</v>
      </c>
      <c r="Z872" s="352"/>
      <c r="AA872" s="352"/>
      <c r="AB872" s="353"/>
      <c r="AC872" s="363" t="s">
        <v>80</v>
      </c>
      <c r="AD872" s="363"/>
      <c r="AE872" s="363"/>
      <c r="AF872" s="363"/>
      <c r="AG872" s="363"/>
      <c r="AH872" s="372" t="s">
        <v>566</v>
      </c>
      <c r="AI872" s="373"/>
      <c r="AJ872" s="373"/>
      <c r="AK872" s="373"/>
      <c r="AL872" s="357" t="s">
        <v>566</v>
      </c>
      <c r="AM872" s="358"/>
      <c r="AN872" s="358"/>
      <c r="AO872" s="359"/>
      <c r="AP872" s="360" t="s">
        <v>566</v>
      </c>
      <c r="AQ872" s="360"/>
      <c r="AR872" s="360"/>
      <c r="AS872" s="360"/>
      <c r="AT872" s="360"/>
      <c r="AU872" s="360"/>
      <c r="AV872" s="360"/>
      <c r="AW872" s="360"/>
      <c r="AX872" s="360"/>
    </row>
    <row r="873" spans="1:50" ht="30" customHeight="1" x14ac:dyDescent="0.15">
      <c r="A873" s="379">
        <v>3</v>
      </c>
      <c r="B873" s="379">
        <v>1</v>
      </c>
      <c r="C873" s="361" t="s">
        <v>631</v>
      </c>
      <c r="D873" s="347"/>
      <c r="E873" s="347"/>
      <c r="F873" s="347"/>
      <c r="G873" s="347"/>
      <c r="H873" s="347"/>
      <c r="I873" s="347"/>
      <c r="J873" s="348" t="s">
        <v>566</v>
      </c>
      <c r="K873" s="349"/>
      <c r="L873" s="349"/>
      <c r="M873" s="349"/>
      <c r="N873" s="349"/>
      <c r="O873" s="349"/>
      <c r="P873" s="362" t="s">
        <v>620</v>
      </c>
      <c r="Q873" s="350"/>
      <c r="R873" s="350"/>
      <c r="S873" s="350"/>
      <c r="T873" s="350"/>
      <c r="U873" s="350"/>
      <c r="V873" s="350"/>
      <c r="W873" s="350"/>
      <c r="X873" s="350"/>
      <c r="Y873" s="351">
        <v>4</v>
      </c>
      <c r="Z873" s="352"/>
      <c r="AA873" s="352"/>
      <c r="AB873" s="353"/>
      <c r="AC873" s="363" t="s">
        <v>80</v>
      </c>
      <c r="AD873" s="363"/>
      <c r="AE873" s="363"/>
      <c r="AF873" s="363"/>
      <c r="AG873" s="363"/>
      <c r="AH873" s="355" t="s">
        <v>566</v>
      </c>
      <c r="AI873" s="356"/>
      <c r="AJ873" s="356"/>
      <c r="AK873" s="356"/>
      <c r="AL873" s="357" t="s">
        <v>566</v>
      </c>
      <c r="AM873" s="358"/>
      <c r="AN873" s="358"/>
      <c r="AO873" s="359"/>
      <c r="AP873" s="360" t="s">
        <v>566</v>
      </c>
      <c r="AQ873" s="360"/>
      <c r="AR873" s="360"/>
      <c r="AS873" s="360"/>
      <c r="AT873" s="360"/>
      <c r="AU873" s="360"/>
      <c r="AV873" s="360"/>
      <c r="AW873" s="360"/>
      <c r="AX873" s="360"/>
    </row>
    <row r="874" spans="1:50" ht="30" customHeight="1" x14ac:dyDescent="0.15">
      <c r="A874" s="379">
        <v>4</v>
      </c>
      <c r="B874" s="379">
        <v>1</v>
      </c>
      <c r="C874" s="361" t="s">
        <v>632</v>
      </c>
      <c r="D874" s="347"/>
      <c r="E874" s="347"/>
      <c r="F874" s="347"/>
      <c r="G874" s="347"/>
      <c r="H874" s="347"/>
      <c r="I874" s="347"/>
      <c r="J874" s="348" t="s">
        <v>566</v>
      </c>
      <c r="K874" s="349"/>
      <c r="L874" s="349"/>
      <c r="M874" s="349"/>
      <c r="N874" s="349"/>
      <c r="O874" s="349"/>
      <c r="P874" s="362" t="s">
        <v>620</v>
      </c>
      <c r="Q874" s="350"/>
      <c r="R874" s="350"/>
      <c r="S874" s="350"/>
      <c r="T874" s="350"/>
      <c r="U874" s="350"/>
      <c r="V874" s="350"/>
      <c r="W874" s="350"/>
      <c r="X874" s="350"/>
      <c r="Y874" s="351">
        <v>4</v>
      </c>
      <c r="Z874" s="352"/>
      <c r="AA874" s="352"/>
      <c r="AB874" s="353"/>
      <c r="AC874" s="363" t="s">
        <v>80</v>
      </c>
      <c r="AD874" s="363"/>
      <c r="AE874" s="363"/>
      <c r="AF874" s="363"/>
      <c r="AG874" s="363"/>
      <c r="AH874" s="355" t="s">
        <v>566</v>
      </c>
      <c r="AI874" s="356"/>
      <c r="AJ874" s="356"/>
      <c r="AK874" s="356"/>
      <c r="AL874" s="357" t="s">
        <v>566</v>
      </c>
      <c r="AM874" s="358"/>
      <c r="AN874" s="358"/>
      <c r="AO874" s="359"/>
      <c r="AP874" s="360" t="s">
        <v>566</v>
      </c>
      <c r="AQ874" s="360"/>
      <c r="AR874" s="360"/>
      <c r="AS874" s="360"/>
      <c r="AT874" s="360"/>
      <c r="AU874" s="360"/>
      <c r="AV874" s="360"/>
      <c r="AW874" s="360"/>
      <c r="AX874" s="360"/>
    </row>
    <row r="875" spans="1:50" ht="30" customHeight="1" x14ac:dyDescent="0.15">
      <c r="A875" s="379">
        <v>5</v>
      </c>
      <c r="B875" s="379">
        <v>1</v>
      </c>
      <c r="C875" s="347" t="s">
        <v>633</v>
      </c>
      <c r="D875" s="347"/>
      <c r="E875" s="347"/>
      <c r="F875" s="347"/>
      <c r="G875" s="347"/>
      <c r="H875" s="347"/>
      <c r="I875" s="347"/>
      <c r="J875" s="348" t="s">
        <v>566</v>
      </c>
      <c r="K875" s="349"/>
      <c r="L875" s="349"/>
      <c r="M875" s="349"/>
      <c r="N875" s="349"/>
      <c r="O875" s="349"/>
      <c r="P875" s="350" t="s">
        <v>620</v>
      </c>
      <c r="Q875" s="350"/>
      <c r="R875" s="350"/>
      <c r="S875" s="350"/>
      <c r="T875" s="350"/>
      <c r="U875" s="350"/>
      <c r="V875" s="350"/>
      <c r="W875" s="350"/>
      <c r="X875" s="350"/>
      <c r="Y875" s="351">
        <v>2</v>
      </c>
      <c r="Z875" s="352"/>
      <c r="AA875" s="352"/>
      <c r="AB875" s="353"/>
      <c r="AC875" s="354" t="s">
        <v>80</v>
      </c>
      <c r="AD875" s="354"/>
      <c r="AE875" s="354"/>
      <c r="AF875" s="354"/>
      <c r="AG875" s="354"/>
      <c r="AH875" s="355" t="s">
        <v>566</v>
      </c>
      <c r="AI875" s="356"/>
      <c r="AJ875" s="356"/>
      <c r="AK875" s="356"/>
      <c r="AL875" s="357" t="s">
        <v>566</v>
      </c>
      <c r="AM875" s="358"/>
      <c r="AN875" s="358"/>
      <c r="AO875" s="359"/>
      <c r="AP875" s="360" t="s">
        <v>566</v>
      </c>
      <c r="AQ875" s="360"/>
      <c r="AR875" s="360"/>
      <c r="AS875" s="360"/>
      <c r="AT875" s="360"/>
      <c r="AU875" s="360"/>
      <c r="AV875" s="360"/>
      <c r="AW875" s="360"/>
      <c r="AX875" s="360"/>
    </row>
    <row r="876" spans="1:50" ht="30" customHeight="1" x14ac:dyDescent="0.15">
      <c r="A876" s="379">
        <v>6</v>
      </c>
      <c r="B876" s="379">
        <v>1</v>
      </c>
      <c r="C876" s="347" t="s">
        <v>634</v>
      </c>
      <c r="D876" s="347"/>
      <c r="E876" s="347"/>
      <c r="F876" s="347"/>
      <c r="G876" s="347"/>
      <c r="H876" s="347"/>
      <c r="I876" s="347"/>
      <c r="J876" s="348" t="s">
        <v>566</v>
      </c>
      <c r="K876" s="349"/>
      <c r="L876" s="349"/>
      <c r="M876" s="349"/>
      <c r="N876" s="349"/>
      <c r="O876" s="349"/>
      <c r="P876" s="350" t="s">
        <v>620</v>
      </c>
      <c r="Q876" s="350"/>
      <c r="R876" s="350"/>
      <c r="S876" s="350"/>
      <c r="T876" s="350"/>
      <c r="U876" s="350"/>
      <c r="V876" s="350"/>
      <c r="W876" s="350"/>
      <c r="X876" s="350"/>
      <c r="Y876" s="351">
        <v>2</v>
      </c>
      <c r="Z876" s="352"/>
      <c r="AA876" s="352"/>
      <c r="AB876" s="353"/>
      <c r="AC876" s="354" t="s">
        <v>80</v>
      </c>
      <c r="AD876" s="354"/>
      <c r="AE876" s="354"/>
      <c r="AF876" s="354"/>
      <c r="AG876" s="354"/>
      <c r="AH876" s="355" t="s">
        <v>566</v>
      </c>
      <c r="AI876" s="356"/>
      <c r="AJ876" s="356"/>
      <c r="AK876" s="356"/>
      <c r="AL876" s="357" t="s">
        <v>566</v>
      </c>
      <c r="AM876" s="358"/>
      <c r="AN876" s="358"/>
      <c r="AO876" s="359"/>
      <c r="AP876" s="360" t="s">
        <v>566</v>
      </c>
      <c r="AQ876" s="360"/>
      <c r="AR876" s="360"/>
      <c r="AS876" s="360"/>
      <c r="AT876" s="360"/>
      <c r="AU876" s="360"/>
      <c r="AV876" s="360"/>
      <c r="AW876" s="360"/>
      <c r="AX876" s="360"/>
    </row>
    <row r="877" spans="1:50" ht="30" customHeight="1" x14ac:dyDescent="0.15">
      <c r="A877" s="379">
        <v>7</v>
      </c>
      <c r="B877" s="379">
        <v>1</v>
      </c>
      <c r="C877" s="347" t="s">
        <v>635</v>
      </c>
      <c r="D877" s="347"/>
      <c r="E877" s="347"/>
      <c r="F877" s="347"/>
      <c r="G877" s="347"/>
      <c r="H877" s="347"/>
      <c r="I877" s="347"/>
      <c r="J877" s="348" t="s">
        <v>566</v>
      </c>
      <c r="K877" s="349"/>
      <c r="L877" s="349"/>
      <c r="M877" s="349"/>
      <c r="N877" s="349"/>
      <c r="O877" s="349"/>
      <c r="P877" s="350" t="s">
        <v>620</v>
      </c>
      <c r="Q877" s="350"/>
      <c r="R877" s="350"/>
      <c r="S877" s="350"/>
      <c r="T877" s="350"/>
      <c r="U877" s="350"/>
      <c r="V877" s="350"/>
      <c r="W877" s="350"/>
      <c r="X877" s="350"/>
      <c r="Y877" s="351">
        <v>2</v>
      </c>
      <c r="Z877" s="352"/>
      <c r="AA877" s="352"/>
      <c r="AB877" s="353"/>
      <c r="AC877" s="354" t="s">
        <v>80</v>
      </c>
      <c r="AD877" s="354"/>
      <c r="AE877" s="354"/>
      <c r="AF877" s="354"/>
      <c r="AG877" s="354"/>
      <c r="AH877" s="355" t="s">
        <v>566</v>
      </c>
      <c r="AI877" s="356"/>
      <c r="AJ877" s="356"/>
      <c r="AK877" s="356"/>
      <c r="AL877" s="357" t="s">
        <v>566</v>
      </c>
      <c r="AM877" s="358"/>
      <c r="AN877" s="358"/>
      <c r="AO877" s="359"/>
      <c r="AP877" s="360" t="s">
        <v>566</v>
      </c>
      <c r="AQ877" s="360"/>
      <c r="AR877" s="360"/>
      <c r="AS877" s="360"/>
      <c r="AT877" s="360"/>
      <c r="AU877" s="360"/>
      <c r="AV877" s="360"/>
      <c r="AW877" s="360"/>
      <c r="AX877" s="360"/>
    </row>
    <row r="878" spans="1:50" ht="30" customHeight="1" x14ac:dyDescent="0.15">
      <c r="A878" s="379">
        <v>8</v>
      </c>
      <c r="B878" s="379">
        <v>1</v>
      </c>
      <c r="C878" s="347" t="s">
        <v>636</v>
      </c>
      <c r="D878" s="347"/>
      <c r="E878" s="347"/>
      <c r="F878" s="347"/>
      <c r="G878" s="347"/>
      <c r="H878" s="347"/>
      <c r="I878" s="347"/>
      <c r="J878" s="348" t="s">
        <v>566</v>
      </c>
      <c r="K878" s="349"/>
      <c r="L878" s="349"/>
      <c r="M878" s="349"/>
      <c r="N878" s="349"/>
      <c r="O878" s="349"/>
      <c r="P878" s="350" t="s">
        <v>620</v>
      </c>
      <c r="Q878" s="350"/>
      <c r="R878" s="350"/>
      <c r="S878" s="350"/>
      <c r="T878" s="350"/>
      <c r="U878" s="350"/>
      <c r="V878" s="350"/>
      <c r="W878" s="350"/>
      <c r="X878" s="350"/>
      <c r="Y878" s="351">
        <v>2</v>
      </c>
      <c r="Z878" s="352"/>
      <c r="AA878" s="352"/>
      <c r="AB878" s="353"/>
      <c r="AC878" s="354" t="s">
        <v>80</v>
      </c>
      <c r="AD878" s="354"/>
      <c r="AE878" s="354"/>
      <c r="AF878" s="354"/>
      <c r="AG878" s="354"/>
      <c r="AH878" s="355" t="s">
        <v>566</v>
      </c>
      <c r="AI878" s="356"/>
      <c r="AJ878" s="356"/>
      <c r="AK878" s="356"/>
      <c r="AL878" s="357" t="s">
        <v>566</v>
      </c>
      <c r="AM878" s="358"/>
      <c r="AN878" s="358"/>
      <c r="AO878" s="359"/>
      <c r="AP878" s="360" t="s">
        <v>566</v>
      </c>
      <c r="AQ878" s="360"/>
      <c r="AR878" s="360"/>
      <c r="AS878" s="360"/>
      <c r="AT878" s="360"/>
      <c r="AU878" s="360"/>
      <c r="AV878" s="360"/>
      <c r="AW878" s="360"/>
      <c r="AX878" s="360"/>
    </row>
    <row r="879" spans="1:50" ht="30" hidden="1" customHeight="1" x14ac:dyDescent="0.15">
      <c r="A879" s="379">
        <v>9</v>
      </c>
      <c r="B879" s="37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9">
        <v>10</v>
      </c>
      <c r="B880" s="37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9">
        <v>11</v>
      </c>
      <c r="B881" s="37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9">
        <v>12</v>
      </c>
      <c r="B882" s="37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9">
        <v>13</v>
      </c>
      <c r="B883" s="37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9">
        <v>14</v>
      </c>
      <c r="B884" s="37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9">
        <v>15</v>
      </c>
      <c r="B885" s="37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9">
        <v>16</v>
      </c>
      <c r="B886" s="37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9">
        <v>17</v>
      </c>
      <c r="B887" s="37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9">
        <v>18</v>
      </c>
      <c r="B888" s="37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9">
        <v>19</v>
      </c>
      <c r="B889" s="37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9">
        <v>20</v>
      </c>
      <c r="B890" s="37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9">
        <v>21</v>
      </c>
      <c r="B891" s="37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9">
        <v>22</v>
      </c>
      <c r="B892" s="379">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9">
        <v>23</v>
      </c>
      <c r="B893" s="379">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9">
        <v>24</v>
      </c>
      <c r="B894" s="379">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9">
        <v>25</v>
      </c>
      <c r="B895" s="37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9">
        <v>26</v>
      </c>
      <c r="B896" s="37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9">
        <v>27</v>
      </c>
      <c r="B897" s="37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9">
        <v>28</v>
      </c>
      <c r="B898" s="37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9">
        <v>29</v>
      </c>
      <c r="B899" s="37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9">
        <v>30</v>
      </c>
      <c r="B900" s="379">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341</v>
      </c>
      <c r="AD903" s="148"/>
      <c r="AE903" s="148"/>
      <c r="AF903" s="148"/>
      <c r="AG903" s="148"/>
      <c r="AH903" s="367" t="s">
        <v>371</v>
      </c>
      <c r="AI903" s="364"/>
      <c r="AJ903" s="364"/>
      <c r="AK903" s="364"/>
      <c r="AL903" s="364" t="s">
        <v>21</v>
      </c>
      <c r="AM903" s="364"/>
      <c r="AN903" s="364"/>
      <c r="AO903" s="369"/>
      <c r="AP903" s="370" t="s">
        <v>301</v>
      </c>
      <c r="AQ903" s="370"/>
      <c r="AR903" s="370"/>
      <c r="AS903" s="370"/>
      <c r="AT903" s="370"/>
      <c r="AU903" s="370"/>
      <c r="AV903" s="370"/>
      <c r="AW903" s="370"/>
      <c r="AX903" s="370"/>
    </row>
    <row r="904" spans="1:50" ht="30" customHeight="1" x14ac:dyDescent="0.15">
      <c r="A904" s="379">
        <v>1</v>
      </c>
      <c r="B904" s="379">
        <v>1</v>
      </c>
      <c r="C904" s="361" t="s">
        <v>644</v>
      </c>
      <c r="D904" s="347"/>
      <c r="E904" s="347"/>
      <c r="F904" s="347"/>
      <c r="G904" s="347"/>
      <c r="H904" s="347"/>
      <c r="I904" s="347"/>
      <c r="J904" s="348">
        <v>1010001112577</v>
      </c>
      <c r="K904" s="349"/>
      <c r="L904" s="349"/>
      <c r="M904" s="349"/>
      <c r="N904" s="349"/>
      <c r="O904" s="349"/>
      <c r="P904" s="362" t="s">
        <v>645</v>
      </c>
      <c r="Q904" s="350"/>
      <c r="R904" s="350"/>
      <c r="S904" s="350"/>
      <c r="T904" s="350"/>
      <c r="U904" s="350"/>
      <c r="V904" s="350"/>
      <c r="W904" s="350"/>
      <c r="X904" s="350"/>
      <c r="Y904" s="351">
        <v>3</v>
      </c>
      <c r="Z904" s="352"/>
      <c r="AA904" s="352"/>
      <c r="AB904" s="353"/>
      <c r="AC904" s="363" t="s">
        <v>80</v>
      </c>
      <c r="AD904" s="371"/>
      <c r="AE904" s="371"/>
      <c r="AF904" s="371"/>
      <c r="AG904" s="371"/>
      <c r="AH904" s="372" t="s">
        <v>642</v>
      </c>
      <c r="AI904" s="373"/>
      <c r="AJ904" s="373"/>
      <c r="AK904" s="373"/>
      <c r="AL904" s="357" t="s">
        <v>642</v>
      </c>
      <c r="AM904" s="358"/>
      <c r="AN904" s="358"/>
      <c r="AO904" s="359"/>
      <c r="AP904" s="360" t="s">
        <v>665</v>
      </c>
      <c r="AQ904" s="360"/>
      <c r="AR904" s="360"/>
      <c r="AS904" s="360"/>
      <c r="AT904" s="360"/>
      <c r="AU904" s="360"/>
      <c r="AV904" s="360"/>
      <c r="AW904" s="360"/>
      <c r="AX904" s="360"/>
    </row>
    <row r="905" spans="1:50" ht="30" customHeight="1" x14ac:dyDescent="0.15">
      <c r="A905" s="379">
        <v>2</v>
      </c>
      <c r="B905" s="379">
        <v>1</v>
      </c>
      <c r="C905" s="361" t="s">
        <v>646</v>
      </c>
      <c r="D905" s="347"/>
      <c r="E905" s="347"/>
      <c r="F905" s="347"/>
      <c r="G905" s="347"/>
      <c r="H905" s="347"/>
      <c r="I905" s="347"/>
      <c r="J905" s="348">
        <v>5010601023501</v>
      </c>
      <c r="K905" s="349"/>
      <c r="L905" s="349"/>
      <c r="M905" s="349"/>
      <c r="N905" s="349"/>
      <c r="O905" s="349"/>
      <c r="P905" s="362" t="s">
        <v>647</v>
      </c>
      <c r="Q905" s="350"/>
      <c r="R905" s="350"/>
      <c r="S905" s="350"/>
      <c r="T905" s="350"/>
      <c r="U905" s="350"/>
      <c r="V905" s="350"/>
      <c r="W905" s="350"/>
      <c r="X905" s="350"/>
      <c r="Y905" s="351">
        <v>2.2999999999999998</v>
      </c>
      <c r="Z905" s="352"/>
      <c r="AA905" s="352"/>
      <c r="AB905" s="353"/>
      <c r="AC905" s="363" t="s">
        <v>376</v>
      </c>
      <c r="AD905" s="363"/>
      <c r="AE905" s="363"/>
      <c r="AF905" s="363"/>
      <c r="AG905" s="363"/>
      <c r="AH905" s="372">
        <v>5</v>
      </c>
      <c r="AI905" s="373"/>
      <c r="AJ905" s="373"/>
      <c r="AK905" s="373"/>
      <c r="AL905" s="357">
        <v>63.2</v>
      </c>
      <c r="AM905" s="358"/>
      <c r="AN905" s="358"/>
      <c r="AO905" s="359"/>
      <c r="AP905" s="374" t="s">
        <v>665</v>
      </c>
      <c r="AQ905" s="375"/>
      <c r="AR905" s="375"/>
      <c r="AS905" s="375"/>
      <c r="AT905" s="375"/>
      <c r="AU905" s="375"/>
      <c r="AV905" s="375"/>
      <c r="AW905" s="375"/>
      <c r="AX905" s="376"/>
    </row>
    <row r="906" spans="1:50" ht="30" customHeight="1" x14ac:dyDescent="0.15">
      <c r="A906" s="379">
        <v>3</v>
      </c>
      <c r="B906" s="379">
        <v>1</v>
      </c>
      <c r="C906" s="361" t="s">
        <v>648</v>
      </c>
      <c r="D906" s="347"/>
      <c r="E906" s="347"/>
      <c r="F906" s="347"/>
      <c r="G906" s="347"/>
      <c r="H906" s="347"/>
      <c r="I906" s="347"/>
      <c r="J906" s="348">
        <v>8011101028104</v>
      </c>
      <c r="K906" s="349"/>
      <c r="L906" s="349"/>
      <c r="M906" s="349"/>
      <c r="N906" s="349"/>
      <c r="O906" s="349"/>
      <c r="P906" s="362" t="s">
        <v>649</v>
      </c>
      <c r="Q906" s="350"/>
      <c r="R906" s="350"/>
      <c r="S906" s="350"/>
      <c r="T906" s="350"/>
      <c r="U906" s="350"/>
      <c r="V906" s="350"/>
      <c r="W906" s="350"/>
      <c r="X906" s="350"/>
      <c r="Y906" s="351">
        <v>2</v>
      </c>
      <c r="Z906" s="352"/>
      <c r="AA906" s="352"/>
      <c r="AB906" s="353"/>
      <c r="AC906" s="363" t="s">
        <v>80</v>
      </c>
      <c r="AD906" s="363"/>
      <c r="AE906" s="363"/>
      <c r="AF906" s="363"/>
      <c r="AG906" s="363"/>
      <c r="AH906" s="355" t="s">
        <v>642</v>
      </c>
      <c r="AI906" s="356"/>
      <c r="AJ906" s="356"/>
      <c r="AK906" s="356"/>
      <c r="AL906" s="357" t="s">
        <v>642</v>
      </c>
      <c r="AM906" s="358"/>
      <c r="AN906" s="358"/>
      <c r="AO906" s="359"/>
      <c r="AP906" s="374" t="s">
        <v>665</v>
      </c>
      <c r="AQ906" s="375"/>
      <c r="AR906" s="375"/>
      <c r="AS906" s="375"/>
      <c r="AT906" s="375"/>
      <c r="AU906" s="375"/>
      <c r="AV906" s="375"/>
      <c r="AW906" s="375"/>
      <c r="AX906" s="376"/>
    </row>
    <row r="907" spans="1:50" ht="30" customHeight="1" x14ac:dyDescent="0.15">
      <c r="A907" s="379">
        <v>4</v>
      </c>
      <c r="B907" s="379">
        <v>1</v>
      </c>
      <c r="C907" s="361" t="s">
        <v>650</v>
      </c>
      <c r="D907" s="347"/>
      <c r="E907" s="347"/>
      <c r="F907" s="347"/>
      <c r="G907" s="347"/>
      <c r="H907" s="347"/>
      <c r="I907" s="347"/>
      <c r="J907" s="348">
        <v>7011301006050</v>
      </c>
      <c r="K907" s="349"/>
      <c r="L907" s="349"/>
      <c r="M907" s="349"/>
      <c r="N907" s="349"/>
      <c r="O907" s="349"/>
      <c r="P907" s="362" t="s">
        <v>651</v>
      </c>
      <c r="Q907" s="350"/>
      <c r="R907" s="350"/>
      <c r="S907" s="350"/>
      <c r="T907" s="350"/>
      <c r="U907" s="350"/>
      <c r="V907" s="350"/>
      <c r="W907" s="350"/>
      <c r="X907" s="350"/>
      <c r="Y907" s="351">
        <v>1.6</v>
      </c>
      <c r="Z907" s="352"/>
      <c r="AA907" s="352"/>
      <c r="AB907" s="353"/>
      <c r="AC907" s="363" t="s">
        <v>382</v>
      </c>
      <c r="AD907" s="363"/>
      <c r="AE907" s="363"/>
      <c r="AF907" s="363"/>
      <c r="AG907" s="363"/>
      <c r="AH907" s="355" t="s">
        <v>642</v>
      </c>
      <c r="AI907" s="356"/>
      <c r="AJ907" s="356"/>
      <c r="AK907" s="356"/>
      <c r="AL907" s="357">
        <v>100</v>
      </c>
      <c r="AM907" s="358"/>
      <c r="AN907" s="358"/>
      <c r="AO907" s="359"/>
      <c r="AP907" s="374" t="s">
        <v>665</v>
      </c>
      <c r="AQ907" s="375"/>
      <c r="AR907" s="375"/>
      <c r="AS907" s="375"/>
      <c r="AT907" s="375"/>
      <c r="AU907" s="375"/>
      <c r="AV907" s="375"/>
      <c r="AW907" s="375"/>
      <c r="AX907" s="376"/>
    </row>
    <row r="908" spans="1:50" ht="30" customHeight="1" x14ac:dyDescent="0.15">
      <c r="A908" s="379">
        <v>5</v>
      </c>
      <c r="B908" s="379">
        <v>1</v>
      </c>
      <c r="C908" s="361" t="s">
        <v>653</v>
      </c>
      <c r="D908" s="347"/>
      <c r="E908" s="347"/>
      <c r="F908" s="347"/>
      <c r="G908" s="347"/>
      <c r="H908" s="347"/>
      <c r="I908" s="347"/>
      <c r="J908" s="348">
        <v>2010401053420</v>
      </c>
      <c r="K908" s="349"/>
      <c r="L908" s="349"/>
      <c r="M908" s="349"/>
      <c r="N908" s="349"/>
      <c r="O908" s="349"/>
      <c r="P908" s="362" t="s">
        <v>652</v>
      </c>
      <c r="Q908" s="350"/>
      <c r="R908" s="350"/>
      <c r="S908" s="350"/>
      <c r="T908" s="350"/>
      <c r="U908" s="350"/>
      <c r="V908" s="350"/>
      <c r="W908" s="350"/>
      <c r="X908" s="350"/>
      <c r="Y908" s="351">
        <v>1.6</v>
      </c>
      <c r="Z908" s="352"/>
      <c r="AA908" s="352"/>
      <c r="AB908" s="353"/>
      <c r="AC908" s="354" t="s">
        <v>382</v>
      </c>
      <c r="AD908" s="354"/>
      <c r="AE908" s="354"/>
      <c r="AF908" s="354"/>
      <c r="AG908" s="354"/>
      <c r="AH908" s="355" t="s">
        <v>642</v>
      </c>
      <c r="AI908" s="356"/>
      <c r="AJ908" s="356"/>
      <c r="AK908" s="356"/>
      <c r="AL908" s="357">
        <v>100</v>
      </c>
      <c r="AM908" s="358"/>
      <c r="AN908" s="358"/>
      <c r="AO908" s="359"/>
      <c r="AP908" s="374" t="s">
        <v>665</v>
      </c>
      <c r="AQ908" s="375"/>
      <c r="AR908" s="375"/>
      <c r="AS908" s="375"/>
      <c r="AT908" s="375"/>
      <c r="AU908" s="375"/>
      <c r="AV908" s="375"/>
      <c r="AW908" s="375"/>
      <c r="AX908" s="376"/>
    </row>
    <row r="909" spans="1:50" ht="30" customHeight="1" x14ac:dyDescent="0.15">
      <c r="A909" s="379">
        <v>6</v>
      </c>
      <c r="B909" s="379">
        <v>1</v>
      </c>
      <c r="C909" s="361" t="s">
        <v>654</v>
      </c>
      <c r="D909" s="347"/>
      <c r="E909" s="347"/>
      <c r="F909" s="347"/>
      <c r="G909" s="347"/>
      <c r="H909" s="347"/>
      <c r="I909" s="347"/>
      <c r="J909" s="348">
        <v>8010001118361</v>
      </c>
      <c r="K909" s="349"/>
      <c r="L909" s="349"/>
      <c r="M909" s="349"/>
      <c r="N909" s="349"/>
      <c r="O909" s="349"/>
      <c r="P909" s="362" t="s">
        <v>655</v>
      </c>
      <c r="Q909" s="350"/>
      <c r="R909" s="350"/>
      <c r="S909" s="350"/>
      <c r="T909" s="350"/>
      <c r="U909" s="350"/>
      <c r="V909" s="350"/>
      <c r="W909" s="350"/>
      <c r="X909" s="350"/>
      <c r="Y909" s="351">
        <v>0.9</v>
      </c>
      <c r="Z909" s="352"/>
      <c r="AA909" s="352"/>
      <c r="AB909" s="353"/>
      <c r="AC909" s="354" t="s">
        <v>382</v>
      </c>
      <c r="AD909" s="354"/>
      <c r="AE909" s="354"/>
      <c r="AF909" s="354"/>
      <c r="AG909" s="354"/>
      <c r="AH909" s="355" t="s">
        <v>642</v>
      </c>
      <c r="AI909" s="356"/>
      <c r="AJ909" s="356"/>
      <c r="AK909" s="356"/>
      <c r="AL909" s="357">
        <v>100</v>
      </c>
      <c r="AM909" s="358"/>
      <c r="AN909" s="358"/>
      <c r="AO909" s="359"/>
      <c r="AP909" s="374" t="s">
        <v>665</v>
      </c>
      <c r="AQ909" s="375"/>
      <c r="AR909" s="375"/>
      <c r="AS909" s="375"/>
      <c r="AT909" s="375"/>
      <c r="AU909" s="375"/>
      <c r="AV909" s="375"/>
      <c r="AW909" s="375"/>
      <c r="AX909" s="376"/>
    </row>
    <row r="910" spans="1:50" ht="30" customHeight="1" x14ac:dyDescent="0.15">
      <c r="A910" s="379">
        <v>7</v>
      </c>
      <c r="B910" s="379">
        <v>1</v>
      </c>
      <c r="C910" s="361" t="s">
        <v>656</v>
      </c>
      <c r="D910" s="347"/>
      <c r="E910" s="347"/>
      <c r="F910" s="347"/>
      <c r="G910" s="347"/>
      <c r="H910" s="347"/>
      <c r="I910" s="347"/>
      <c r="J910" s="348">
        <v>4010001146184</v>
      </c>
      <c r="K910" s="349"/>
      <c r="L910" s="349"/>
      <c r="M910" s="349"/>
      <c r="N910" s="349"/>
      <c r="O910" s="349"/>
      <c r="P910" s="362" t="s">
        <v>657</v>
      </c>
      <c r="Q910" s="350"/>
      <c r="R910" s="350"/>
      <c r="S910" s="350"/>
      <c r="T910" s="350"/>
      <c r="U910" s="350"/>
      <c r="V910" s="350"/>
      <c r="W910" s="350"/>
      <c r="X910" s="350"/>
      <c r="Y910" s="351">
        <v>0.8</v>
      </c>
      <c r="Z910" s="352"/>
      <c r="AA910" s="352"/>
      <c r="AB910" s="353"/>
      <c r="AC910" s="354" t="s">
        <v>382</v>
      </c>
      <c r="AD910" s="354"/>
      <c r="AE910" s="354"/>
      <c r="AF910" s="354"/>
      <c r="AG910" s="354"/>
      <c r="AH910" s="355" t="s">
        <v>642</v>
      </c>
      <c r="AI910" s="356"/>
      <c r="AJ910" s="356"/>
      <c r="AK910" s="356"/>
      <c r="AL910" s="357">
        <v>100</v>
      </c>
      <c r="AM910" s="358"/>
      <c r="AN910" s="358"/>
      <c r="AO910" s="359"/>
      <c r="AP910" s="374" t="s">
        <v>665</v>
      </c>
      <c r="AQ910" s="375"/>
      <c r="AR910" s="375"/>
      <c r="AS910" s="375"/>
      <c r="AT910" s="375"/>
      <c r="AU910" s="375"/>
      <c r="AV910" s="375"/>
      <c r="AW910" s="375"/>
      <c r="AX910" s="376"/>
    </row>
    <row r="911" spans="1:50" ht="30" customHeight="1" x14ac:dyDescent="0.15">
      <c r="A911" s="379">
        <v>8</v>
      </c>
      <c r="B911" s="379">
        <v>1</v>
      </c>
      <c r="C911" s="361" t="s">
        <v>658</v>
      </c>
      <c r="D911" s="347"/>
      <c r="E911" s="347"/>
      <c r="F911" s="347"/>
      <c r="G911" s="347"/>
      <c r="H911" s="347"/>
      <c r="I911" s="347"/>
      <c r="J911" s="348">
        <v>8010801009041</v>
      </c>
      <c r="K911" s="349"/>
      <c r="L911" s="349"/>
      <c r="M911" s="349"/>
      <c r="N911" s="349"/>
      <c r="O911" s="349"/>
      <c r="P911" s="362" t="s">
        <v>659</v>
      </c>
      <c r="Q911" s="350"/>
      <c r="R911" s="350"/>
      <c r="S911" s="350"/>
      <c r="T911" s="350"/>
      <c r="U911" s="350"/>
      <c r="V911" s="350"/>
      <c r="W911" s="350"/>
      <c r="X911" s="350"/>
      <c r="Y911" s="351">
        <v>0.8</v>
      </c>
      <c r="Z911" s="352"/>
      <c r="AA911" s="352"/>
      <c r="AB911" s="353"/>
      <c r="AC911" s="354" t="s">
        <v>382</v>
      </c>
      <c r="AD911" s="354"/>
      <c r="AE911" s="354"/>
      <c r="AF911" s="354"/>
      <c r="AG911" s="354"/>
      <c r="AH911" s="355" t="s">
        <v>642</v>
      </c>
      <c r="AI911" s="356"/>
      <c r="AJ911" s="356"/>
      <c r="AK911" s="356"/>
      <c r="AL911" s="357">
        <v>100</v>
      </c>
      <c r="AM911" s="358"/>
      <c r="AN911" s="358"/>
      <c r="AO911" s="359"/>
      <c r="AP911" s="374" t="s">
        <v>665</v>
      </c>
      <c r="AQ911" s="375"/>
      <c r="AR911" s="375"/>
      <c r="AS911" s="375"/>
      <c r="AT911" s="375"/>
      <c r="AU911" s="375"/>
      <c r="AV911" s="375"/>
      <c r="AW911" s="375"/>
      <c r="AX911" s="376"/>
    </row>
    <row r="912" spans="1:50" ht="30" customHeight="1" x14ac:dyDescent="0.15">
      <c r="A912" s="379">
        <v>9</v>
      </c>
      <c r="B912" s="379">
        <v>1</v>
      </c>
      <c r="C912" s="361" t="s">
        <v>660</v>
      </c>
      <c r="D912" s="347"/>
      <c r="E912" s="347"/>
      <c r="F912" s="347"/>
      <c r="G912" s="347"/>
      <c r="H912" s="347"/>
      <c r="I912" s="347"/>
      <c r="J912" s="348">
        <v>5010001111690</v>
      </c>
      <c r="K912" s="349"/>
      <c r="L912" s="349"/>
      <c r="M912" s="349"/>
      <c r="N912" s="349"/>
      <c r="O912" s="349"/>
      <c r="P912" s="362" t="s">
        <v>661</v>
      </c>
      <c r="Q912" s="350"/>
      <c r="R912" s="350"/>
      <c r="S912" s="350"/>
      <c r="T912" s="350"/>
      <c r="U912" s="350"/>
      <c r="V912" s="350"/>
      <c r="W912" s="350"/>
      <c r="X912" s="350"/>
      <c r="Y912" s="351">
        <v>0.7</v>
      </c>
      <c r="Z912" s="352"/>
      <c r="AA912" s="352"/>
      <c r="AB912" s="353"/>
      <c r="AC912" s="354" t="s">
        <v>382</v>
      </c>
      <c r="AD912" s="354"/>
      <c r="AE912" s="354"/>
      <c r="AF912" s="354"/>
      <c r="AG912" s="354"/>
      <c r="AH912" s="355" t="s">
        <v>642</v>
      </c>
      <c r="AI912" s="356"/>
      <c r="AJ912" s="356"/>
      <c r="AK912" s="356"/>
      <c r="AL912" s="357">
        <v>100</v>
      </c>
      <c r="AM912" s="358"/>
      <c r="AN912" s="358"/>
      <c r="AO912" s="359"/>
      <c r="AP912" s="374" t="s">
        <v>665</v>
      </c>
      <c r="AQ912" s="375"/>
      <c r="AR912" s="375"/>
      <c r="AS912" s="375"/>
      <c r="AT912" s="375"/>
      <c r="AU912" s="375"/>
      <c r="AV912" s="375"/>
      <c r="AW912" s="375"/>
      <c r="AX912" s="376"/>
    </row>
    <row r="913" spans="1:50" ht="30" customHeight="1" x14ac:dyDescent="0.15">
      <c r="A913" s="379">
        <v>10</v>
      </c>
      <c r="B913" s="379">
        <v>1</v>
      </c>
      <c r="C913" s="361" t="s">
        <v>662</v>
      </c>
      <c r="D913" s="347"/>
      <c r="E913" s="347"/>
      <c r="F913" s="347"/>
      <c r="G913" s="347"/>
      <c r="H913" s="347"/>
      <c r="I913" s="347"/>
      <c r="J913" s="348">
        <v>1010001092605</v>
      </c>
      <c r="K913" s="349"/>
      <c r="L913" s="349"/>
      <c r="M913" s="349"/>
      <c r="N913" s="349"/>
      <c r="O913" s="349"/>
      <c r="P913" s="362" t="s">
        <v>663</v>
      </c>
      <c r="Q913" s="350"/>
      <c r="R913" s="350"/>
      <c r="S913" s="350"/>
      <c r="T913" s="350"/>
      <c r="U913" s="350"/>
      <c r="V913" s="350"/>
      <c r="W913" s="350"/>
      <c r="X913" s="350"/>
      <c r="Y913" s="351">
        <v>0.6</v>
      </c>
      <c r="Z913" s="352"/>
      <c r="AA913" s="352"/>
      <c r="AB913" s="353"/>
      <c r="AC913" s="354" t="s">
        <v>382</v>
      </c>
      <c r="AD913" s="354"/>
      <c r="AE913" s="354"/>
      <c r="AF913" s="354"/>
      <c r="AG913" s="354"/>
      <c r="AH913" s="355" t="s">
        <v>642</v>
      </c>
      <c r="AI913" s="356"/>
      <c r="AJ913" s="356"/>
      <c r="AK913" s="356"/>
      <c r="AL913" s="357">
        <v>100</v>
      </c>
      <c r="AM913" s="358"/>
      <c r="AN913" s="358"/>
      <c r="AO913" s="359"/>
      <c r="AP913" s="374" t="s">
        <v>665</v>
      </c>
      <c r="AQ913" s="375"/>
      <c r="AR913" s="375"/>
      <c r="AS913" s="375"/>
      <c r="AT913" s="375"/>
      <c r="AU913" s="375"/>
      <c r="AV913" s="375"/>
      <c r="AW913" s="375"/>
      <c r="AX913" s="376"/>
    </row>
    <row r="914" spans="1:50" ht="30" hidden="1" customHeight="1" x14ac:dyDescent="0.15">
      <c r="A914" s="379">
        <v>11</v>
      </c>
      <c r="B914" s="37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9">
        <v>12</v>
      </c>
      <c r="B915" s="379">
        <v>1</v>
      </c>
      <c r="C915" s="361"/>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9">
        <v>13</v>
      </c>
      <c r="B916" s="37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9">
        <v>14</v>
      </c>
      <c r="B917" s="37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9">
        <v>15</v>
      </c>
      <c r="B918" s="379">
        <v>1</v>
      </c>
      <c r="C918" s="361"/>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9">
        <v>16</v>
      </c>
      <c r="B919" s="37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9">
        <v>17</v>
      </c>
      <c r="B920" s="37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9">
        <v>18</v>
      </c>
      <c r="B921" s="379">
        <v>1</v>
      </c>
      <c r="C921" s="361"/>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9">
        <v>19</v>
      </c>
      <c r="B922" s="37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9">
        <v>20</v>
      </c>
      <c r="B923" s="37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9">
        <v>21</v>
      </c>
      <c r="B924" s="37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9">
        <v>22</v>
      </c>
      <c r="B925" s="379">
        <v>1</v>
      </c>
      <c r="C925" s="361"/>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9">
        <v>23</v>
      </c>
      <c r="B926" s="379">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9">
        <v>24</v>
      </c>
      <c r="B927" s="379">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9">
        <v>25</v>
      </c>
      <c r="B928" s="379">
        <v>1</v>
      </c>
      <c r="C928" s="361"/>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9">
        <v>26</v>
      </c>
      <c r="B929" s="37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9">
        <v>27</v>
      </c>
      <c r="B930" s="37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9">
        <v>28</v>
      </c>
      <c r="B931" s="379">
        <v>1</v>
      </c>
      <c r="C931" s="361"/>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9">
        <v>29</v>
      </c>
      <c r="B932" s="37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9">
        <v>30</v>
      </c>
      <c r="B933" s="379">
        <v>1</v>
      </c>
      <c r="C933" s="361"/>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341</v>
      </c>
      <c r="AD936" s="148"/>
      <c r="AE936" s="148"/>
      <c r="AF936" s="148"/>
      <c r="AG936" s="148"/>
      <c r="AH936" s="367" t="s">
        <v>371</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15">
      <c r="A937" s="379">
        <v>1</v>
      </c>
      <c r="B937" s="37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9">
        <v>2</v>
      </c>
      <c r="B938" s="379">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79">
        <v>3</v>
      </c>
      <c r="B939" s="379">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9">
        <v>4</v>
      </c>
      <c r="B940" s="379">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9">
        <v>5</v>
      </c>
      <c r="B941" s="37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9">
        <v>6</v>
      </c>
      <c r="B942" s="37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9">
        <v>7</v>
      </c>
      <c r="B943" s="37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9">
        <v>8</v>
      </c>
      <c r="B944" s="37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9">
        <v>9</v>
      </c>
      <c r="B945" s="37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9">
        <v>10</v>
      </c>
      <c r="B946" s="37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9">
        <v>11</v>
      </c>
      <c r="B947" s="37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9">
        <v>12</v>
      </c>
      <c r="B948" s="37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9">
        <v>13</v>
      </c>
      <c r="B949" s="37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9">
        <v>14</v>
      </c>
      <c r="B950" s="37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9">
        <v>15</v>
      </c>
      <c r="B951" s="37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9">
        <v>16</v>
      </c>
      <c r="B952" s="37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9">
        <v>17</v>
      </c>
      <c r="B953" s="37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9">
        <v>18</v>
      </c>
      <c r="B954" s="37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9">
        <v>19</v>
      </c>
      <c r="B955" s="37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9">
        <v>20</v>
      </c>
      <c r="B956" s="37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9">
        <v>21</v>
      </c>
      <c r="B957" s="37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9">
        <v>22</v>
      </c>
      <c r="B958" s="379">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9">
        <v>23</v>
      </c>
      <c r="B959" s="379">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9">
        <v>24</v>
      </c>
      <c r="B960" s="379">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9">
        <v>25</v>
      </c>
      <c r="B961" s="37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9">
        <v>26</v>
      </c>
      <c r="B962" s="37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9">
        <v>27</v>
      </c>
      <c r="B963" s="37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9">
        <v>28</v>
      </c>
      <c r="B964" s="37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9">
        <v>29</v>
      </c>
      <c r="B965" s="37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9">
        <v>30</v>
      </c>
      <c r="B966" s="379">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341</v>
      </c>
      <c r="AD969" s="148"/>
      <c r="AE969" s="148"/>
      <c r="AF969" s="148"/>
      <c r="AG969" s="148"/>
      <c r="AH969" s="367" t="s">
        <v>371</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15">
      <c r="A970" s="379">
        <v>1</v>
      </c>
      <c r="B970" s="37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9">
        <v>2</v>
      </c>
      <c r="B971" s="379">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9">
        <v>3</v>
      </c>
      <c r="B972" s="379">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9">
        <v>4</v>
      </c>
      <c r="B973" s="379">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9">
        <v>5</v>
      </c>
      <c r="B974" s="37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9">
        <v>6</v>
      </c>
      <c r="B975" s="37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9">
        <v>7</v>
      </c>
      <c r="B976" s="37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9">
        <v>8</v>
      </c>
      <c r="B977" s="37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9">
        <v>9</v>
      </c>
      <c r="B978" s="37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9">
        <v>10</v>
      </c>
      <c r="B979" s="37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9">
        <v>11</v>
      </c>
      <c r="B980" s="37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9">
        <v>12</v>
      </c>
      <c r="B981" s="37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9">
        <v>13</v>
      </c>
      <c r="B982" s="37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9">
        <v>14</v>
      </c>
      <c r="B983" s="37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9">
        <v>15</v>
      </c>
      <c r="B984" s="37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9">
        <v>16</v>
      </c>
      <c r="B985" s="37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9">
        <v>17</v>
      </c>
      <c r="B986" s="37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9">
        <v>18</v>
      </c>
      <c r="B987" s="37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9">
        <v>19</v>
      </c>
      <c r="B988" s="37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9">
        <v>20</v>
      </c>
      <c r="B989" s="37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9">
        <v>21</v>
      </c>
      <c r="B990" s="37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9">
        <v>22</v>
      </c>
      <c r="B991" s="379">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9">
        <v>23</v>
      </c>
      <c r="B992" s="379">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9">
        <v>24</v>
      </c>
      <c r="B993" s="379">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9">
        <v>25</v>
      </c>
      <c r="B994" s="37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9">
        <v>26</v>
      </c>
      <c r="B995" s="37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9">
        <v>27</v>
      </c>
      <c r="B996" s="37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9">
        <v>28</v>
      </c>
      <c r="B997" s="37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9">
        <v>29</v>
      </c>
      <c r="B998" s="37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9">
        <v>30</v>
      </c>
      <c r="B999" s="379">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341</v>
      </c>
      <c r="AD1002" s="148"/>
      <c r="AE1002" s="148"/>
      <c r="AF1002" s="148"/>
      <c r="AG1002" s="148"/>
      <c r="AH1002" s="367" t="s">
        <v>371</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79">
        <v>1</v>
      </c>
      <c r="B1003" s="37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9">
        <v>2</v>
      </c>
      <c r="B1004" s="379">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9">
        <v>3</v>
      </c>
      <c r="B1005" s="379">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9">
        <v>4</v>
      </c>
      <c r="B1006" s="379">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9">
        <v>5</v>
      </c>
      <c r="B1007" s="37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9">
        <v>6</v>
      </c>
      <c r="B1008" s="37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9">
        <v>7</v>
      </c>
      <c r="B1009" s="37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9">
        <v>8</v>
      </c>
      <c r="B1010" s="37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9">
        <v>9</v>
      </c>
      <c r="B1011" s="37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9">
        <v>10</v>
      </c>
      <c r="B1012" s="37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9">
        <v>11</v>
      </c>
      <c r="B1013" s="37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9">
        <v>12</v>
      </c>
      <c r="B1014" s="37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9">
        <v>13</v>
      </c>
      <c r="B1015" s="37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9">
        <v>14</v>
      </c>
      <c r="B1016" s="37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9">
        <v>15</v>
      </c>
      <c r="B1017" s="37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9">
        <v>16</v>
      </c>
      <c r="B1018" s="37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9">
        <v>17</v>
      </c>
      <c r="B1019" s="37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9">
        <v>18</v>
      </c>
      <c r="B1020" s="37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9">
        <v>19</v>
      </c>
      <c r="B1021" s="37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9">
        <v>20</v>
      </c>
      <c r="B1022" s="37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9">
        <v>21</v>
      </c>
      <c r="B1023" s="37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9">
        <v>22</v>
      </c>
      <c r="B1024" s="379">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9">
        <v>23</v>
      </c>
      <c r="B1025" s="379">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9">
        <v>24</v>
      </c>
      <c r="B1026" s="379">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9">
        <v>25</v>
      </c>
      <c r="B1027" s="37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9">
        <v>26</v>
      </c>
      <c r="B1028" s="37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9">
        <v>27</v>
      </c>
      <c r="B1029" s="37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9">
        <v>28</v>
      </c>
      <c r="B1030" s="37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9">
        <v>29</v>
      </c>
      <c r="B1031" s="37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9">
        <v>30</v>
      </c>
      <c r="B1032" s="379">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341</v>
      </c>
      <c r="AD1035" s="148"/>
      <c r="AE1035" s="148"/>
      <c r="AF1035" s="148"/>
      <c r="AG1035" s="148"/>
      <c r="AH1035" s="367" t="s">
        <v>371</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79">
        <v>1</v>
      </c>
      <c r="B1036" s="37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9">
        <v>2</v>
      </c>
      <c r="B1037" s="379">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9">
        <v>3</v>
      </c>
      <c r="B1038" s="379">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9">
        <v>4</v>
      </c>
      <c r="B1039" s="379">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9">
        <v>5</v>
      </c>
      <c r="B1040" s="37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9">
        <v>6</v>
      </c>
      <c r="B1041" s="37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9">
        <v>7</v>
      </c>
      <c r="B1042" s="37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9">
        <v>8</v>
      </c>
      <c r="B1043" s="37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9">
        <v>9</v>
      </c>
      <c r="B1044" s="37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9">
        <v>10</v>
      </c>
      <c r="B1045" s="37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9">
        <v>11</v>
      </c>
      <c r="B1046" s="37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9">
        <v>12</v>
      </c>
      <c r="B1047" s="37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9">
        <v>13</v>
      </c>
      <c r="B1048" s="37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9">
        <v>14</v>
      </c>
      <c r="B1049" s="37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9">
        <v>15</v>
      </c>
      <c r="B1050" s="37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9">
        <v>16</v>
      </c>
      <c r="B1051" s="37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9">
        <v>17</v>
      </c>
      <c r="B1052" s="37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9">
        <v>18</v>
      </c>
      <c r="B1053" s="37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9">
        <v>19</v>
      </c>
      <c r="B1054" s="37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9">
        <v>20</v>
      </c>
      <c r="B1055" s="37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9">
        <v>21</v>
      </c>
      <c r="B1056" s="37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9">
        <v>22</v>
      </c>
      <c r="B1057" s="379">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9">
        <v>23</v>
      </c>
      <c r="B1058" s="379">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9">
        <v>24</v>
      </c>
      <c r="B1059" s="379">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9">
        <v>25</v>
      </c>
      <c r="B1060" s="37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9">
        <v>26</v>
      </c>
      <c r="B1061" s="37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9">
        <v>27</v>
      </c>
      <c r="B1062" s="37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9">
        <v>28</v>
      </c>
      <c r="B1063" s="37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9">
        <v>29</v>
      </c>
      <c r="B1064" s="37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9">
        <v>30</v>
      </c>
      <c r="B1065" s="379">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341</v>
      </c>
      <c r="AD1068" s="148"/>
      <c r="AE1068" s="148"/>
      <c r="AF1068" s="148"/>
      <c r="AG1068" s="148"/>
      <c r="AH1068" s="367" t="s">
        <v>371</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79">
        <v>1</v>
      </c>
      <c r="B1069" s="37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9">
        <v>2</v>
      </c>
      <c r="B1070" s="379">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9">
        <v>3</v>
      </c>
      <c r="B1071" s="379">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9">
        <v>4</v>
      </c>
      <c r="B1072" s="379">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9">
        <v>5</v>
      </c>
      <c r="B1073" s="37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9">
        <v>6</v>
      </c>
      <c r="B1074" s="37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9">
        <v>7</v>
      </c>
      <c r="B1075" s="37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9">
        <v>8</v>
      </c>
      <c r="B1076" s="37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9">
        <v>9</v>
      </c>
      <c r="B1077" s="37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9">
        <v>10</v>
      </c>
      <c r="B1078" s="37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9">
        <v>11</v>
      </c>
      <c r="B1079" s="37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9">
        <v>12</v>
      </c>
      <c r="B1080" s="37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9">
        <v>13</v>
      </c>
      <c r="B1081" s="37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9">
        <v>14</v>
      </c>
      <c r="B1082" s="37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9">
        <v>15</v>
      </c>
      <c r="B1083" s="37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9">
        <v>16</v>
      </c>
      <c r="B1084" s="37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9">
        <v>17</v>
      </c>
      <c r="B1085" s="37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9">
        <v>18</v>
      </c>
      <c r="B1086" s="37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9">
        <v>19</v>
      </c>
      <c r="B1087" s="37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9">
        <v>20</v>
      </c>
      <c r="B1088" s="37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9">
        <v>21</v>
      </c>
      <c r="B1089" s="37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9">
        <v>22</v>
      </c>
      <c r="B1090" s="379">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9">
        <v>23</v>
      </c>
      <c r="B1091" s="379">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9">
        <v>24</v>
      </c>
      <c r="B1092" s="379">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9">
        <v>25</v>
      </c>
      <c r="B1093" s="37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9">
        <v>26</v>
      </c>
      <c r="B1094" s="37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9">
        <v>27</v>
      </c>
      <c r="B1095" s="37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9">
        <v>28</v>
      </c>
      <c r="B1096" s="37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9">
        <v>29</v>
      </c>
      <c r="B1097" s="37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9">
        <v>30</v>
      </c>
      <c r="B1098" s="379">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80" t="s">
        <v>332</v>
      </c>
      <c r="B1099" s="381"/>
      <c r="C1099" s="381"/>
      <c r="D1099" s="381"/>
      <c r="E1099" s="381"/>
      <c r="F1099" s="381"/>
      <c r="G1099" s="381"/>
      <c r="H1099" s="381"/>
      <c r="I1099" s="381"/>
      <c r="J1099" s="381"/>
      <c r="K1099" s="381"/>
      <c r="L1099" s="381"/>
      <c r="M1099" s="381"/>
      <c r="N1099" s="381"/>
      <c r="O1099" s="381"/>
      <c r="P1099" s="381"/>
      <c r="Q1099" s="381"/>
      <c r="R1099" s="381"/>
      <c r="S1099" s="381"/>
      <c r="T1099" s="381"/>
      <c r="U1099" s="381"/>
      <c r="V1099" s="381"/>
      <c r="W1099" s="381"/>
      <c r="X1099" s="381"/>
      <c r="Y1099" s="381"/>
      <c r="Z1099" s="381"/>
      <c r="AA1099" s="381"/>
      <c r="AB1099" s="381"/>
      <c r="AC1099" s="381"/>
      <c r="AD1099" s="381"/>
      <c r="AE1099" s="381"/>
      <c r="AF1099" s="381"/>
      <c r="AG1099" s="381"/>
      <c r="AH1099" s="381"/>
      <c r="AI1099" s="381"/>
      <c r="AJ1099" s="381"/>
      <c r="AK1099" s="382"/>
      <c r="AL1099" s="280" t="s">
        <v>347</v>
      </c>
      <c r="AM1099" s="281"/>
      <c r="AN1099" s="28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9"/>
      <c r="B1102" s="379"/>
      <c r="C1102" s="148" t="s">
        <v>266</v>
      </c>
      <c r="D1102" s="383"/>
      <c r="E1102" s="148" t="s">
        <v>265</v>
      </c>
      <c r="F1102" s="383"/>
      <c r="G1102" s="383"/>
      <c r="H1102" s="383"/>
      <c r="I1102" s="383"/>
      <c r="J1102" s="148" t="s">
        <v>300</v>
      </c>
      <c r="K1102" s="148"/>
      <c r="L1102" s="148"/>
      <c r="M1102" s="148"/>
      <c r="N1102" s="148"/>
      <c r="O1102" s="148"/>
      <c r="P1102" s="367" t="s">
        <v>27</v>
      </c>
      <c r="Q1102" s="367"/>
      <c r="R1102" s="367"/>
      <c r="S1102" s="367"/>
      <c r="T1102" s="367"/>
      <c r="U1102" s="367"/>
      <c r="V1102" s="367"/>
      <c r="W1102" s="367"/>
      <c r="X1102" s="367"/>
      <c r="Y1102" s="148" t="s">
        <v>302</v>
      </c>
      <c r="Z1102" s="383"/>
      <c r="AA1102" s="383"/>
      <c r="AB1102" s="383"/>
      <c r="AC1102" s="148" t="s">
        <v>248</v>
      </c>
      <c r="AD1102" s="148"/>
      <c r="AE1102" s="148"/>
      <c r="AF1102" s="148"/>
      <c r="AG1102" s="148"/>
      <c r="AH1102" s="367" t="s">
        <v>261</v>
      </c>
      <c r="AI1102" s="368"/>
      <c r="AJ1102" s="368"/>
      <c r="AK1102" s="368"/>
      <c r="AL1102" s="368" t="s">
        <v>21</v>
      </c>
      <c r="AM1102" s="368"/>
      <c r="AN1102" s="368"/>
      <c r="AO1102" s="384"/>
      <c r="AP1102" s="370" t="s">
        <v>333</v>
      </c>
      <c r="AQ1102" s="370"/>
      <c r="AR1102" s="370"/>
      <c r="AS1102" s="370"/>
      <c r="AT1102" s="370"/>
      <c r="AU1102" s="370"/>
      <c r="AV1102" s="370"/>
      <c r="AW1102" s="370"/>
      <c r="AX1102" s="370"/>
    </row>
    <row r="1103" spans="1:50" ht="30" customHeight="1" x14ac:dyDescent="0.15">
      <c r="A1103" s="379">
        <v>1</v>
      </c>
      <c r="B1103" s="379">
        <v>1</v>
      </c>
      <c r="C1103" s="377"/>
      <c r="D1103" s="377"/>
      <c r="E1103" s="146" t="s">
        <v>664</v>
      </c>
      <c r="F1103" s="378"/>
      <c r="G1103" s="378"/>
      <c r="H1103" s="378"/>
      <c r="I1103" s="378"/>
      <c r="J1103" s="348" t="s">
        <v>664</v>
      </c>
      <c r="K1103" s="349"/>
      <c r="L1103" s="349"/>
      <c r="M1103" s="349"/>
      <c r="N1103" s="349"/>
      <c r="O1103" s="349"/>
      <c r="P1103" s="362" t="s">
        <v>664</v>
      </c>
      <c r="Q1103" s="350"/>
      <c r="R1103" s="350"/>
      <c r="S1103" s="350"/>
      <c r="T1103" s="350"/>
      <c r="U1103" s="350"/>
      <c r="V1103" s="350"/>
      <c r="W1103" s="350"/>
      <c r="X1103" s="350"/>
      <c r="Y1103" s="351" t="s">
        <v>664</v>
      </c>
      <c r="Z1103" s="352"/>
      <c r="AA1103" s="352"/>
      <c r="AB1103" s="353"/>
      <c r="AC1103" s="354"/>
      <c r="AD1103" s="354"/>
      <c r="AE1103" s="354"/>
      <c r="AF1103" s="354"/>
      <c r="AG1103" s="354"/>
      <c r="AH1103" s="355" t="s">
        <v>664</v>
      </c>
      <c r="AI1103" s="356"/>
      <c r="AJ1103" s="356"/>
      <c r="AK1103" s="356"/>
      <c r="AL1103" s="357" t="s">
        <v>664</v>
      </c>
      <c r="AM1103" s="358"/>
      <c r="AN1103" s="358"/>
      <c r="AO1103" s="359"/>
      <c r="AP1103" s="360" t="s">
        <v>664</v>
      </c>
      <c r="AQ1103" s="360"/>
      <c r="AR1103" s="360"/>
      <c r="AS1103" s="360"/>
      <c r="AT1103" s="360"/>
      <c r="AU1103" s="360"/>
      <c r="AV1103" s="360"/>
      <c r="AW1103" s="360"/>
      <c r="AX1103" s="360"/>
    </row>
    <row r="1104" spans="1:50" ht="30" hidden="1" customHeight="1" x14ac:dyDescent="0.15">
      <c r="A1104" s="379">
        <v>2</v>
      </c>
      <c r="B1104" s="379">
        <v>1</v>
      </c>
      <c r="C1104" s="377"/>
      <c r="D1104" s="377"/>
      <c r="E1104" s="378"/>
      <c r="F1104" s="378"/>
      <c r="G1104" s="378"/>
      <c r="H1104" s="378"/>
      <c r="I1104" s="378"/>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9">
        <v>3</v>
      </c>
      <c r="B1105" s="379">
        <v>1</v>
      </c>
      <c r="C1105" s="377"/>
      <c r="D1105" s="377"/>
      <c r="E1105" s="378"/>
      <c r="F1105" s="378"/>
      <c r="G1105" s="378"/>
      <c r="H1105" s="378"/>
      <c r="I1105" s="378"/>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9">
        <v>4</v>
      </c>
      <c r="B1106" s="379">
        <v>1</v>
      </c>
      <c r="C1106" s="377"/>
      <c r="D1106" s="377"/>
      <c r="E1106" s="378"/>
      <c r="F1106" s="378"/>
      <c r="G1106" s="378"/>
      <c r="H1106" s="378"/>
      <c r="I1106" s="378"/>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9">
        <v>5</v>
      </c>
      <c r="B1107" s="379">
        <v>1</v>
      </c>
      <c r="C1107" s="377"/>
      <c r="D1107" s="377"/>
      <c r="E1107" s="378"/>
      <c r="F1107" s="378"/>
      <c r="G1107" s="378"/>
      <c r="H1107" s="378"/>
      <c r="I1107" s="378"/>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9">
        <v>6</v>
      </c>
      <c r="B1108" s="379">
        <v>1</v>
      </c>
      <c r="C1108" s="377"/>
      <c r="D1108" s="377"/>
      <c r="E1108" s="378"/>
      <c r="F1108" s="378"/>
      <c r="G1108" s="378"/>
      <c r="H1108" s="378"/>
      <c r="I1108" s="378"/>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9">
        <v>7</v>
      </c>
      <c r="B1109" s="379">
        <v>1</v>
      </c>
      <c r="C1109" s="377"/>
      <c r="D1109" s="377"/>
      <c r="E1109" s="378"/>
      <c r="F1109" s="378"/>
      <c r="G1109" s="378"/>
      <c r="H1109" s="378"/>
      <c r="I1109" s="378"/>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9">
        <v>8</v>
      </c>
      <c r="B1110" s="379">
        <v>1</v>
      </c>
      <c r="C1110" s="377"/>
      <c r="D1110" s="377"/>
      <c r="E1110" s="378"/>
      <c r="F1110" s="378"/>
      <c r="G1110" s="378"/>
      <c r="H1110" s="378"/>
      <c r="I1110" s="378"/>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9">
        <v>9</v>
      </c>
      <c r="B1111" s="379">
        <v>1</v>
      </c>
      <c r="C1111" s="377"/>
      <c r="D1111" s="377"/>
      <c r="E1111" s="378"/>
      <c r="F1111" s="378"/>
      <c r="G1111" s="378"/>
      <c r="H1111" s="378"/>
      <c r="I1111" s="378"/>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9">
        <v>10</v>
      </c>
      <c r="B1112" s="379">
        <v>1</v>
      </c>
      <c r="C1112" s="377"/>
      <c r="D1112" s="377"/>
      <c r="E1112" s="378"/>
      <c r="F1112" s="378"/>
      <c r="G1112" s="378"/>
      <c r="H1112" s="378"/>
      <c r="I1112" s="378"/>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9">
        <v>11</v>
      </c>
      <c r="B1113" s="379">
        <v>1</v>
      </c>
      <c r="C1113" s="377"/>
      <c r="D1113" s="377"/>
      <c r="E1113" s="378"/>
      <c r="F1113" s="378"/>
      <c r="G1113" s="378"/>
      <c r="H1113" s="378"/>
      <c r="I1113" s="378"/>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9">
        <v>12</v>
      </c>
      <c r="B1114" s="379">
        <v>1</v>
      </c>
      <c r="C1114" s="377"/>
      <c r="D1114" s="377"/>
      <c r="E1114" s="378"/>
      <c r="F1114" s="378"/>
      <c r="G1114" s="378"/>
      <c r="H1114" s="378"/>
      <c r="I1114" s="378"/>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9">
        <v>13</v>
      </c>
      <c r="B1115" s="379">
        <v>1</v>
      </c>
      <c r="C1115" s="377"/>
      <c r="D1115" s="377"/>
      <c r="E1115" s="378"/>
      <c r="F1115" s="378"/>
      <c r="G1115" s="378"/>
      <c r="H1115" s="378"/>
      <c r="I1115" s="378"/>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9">
        <v>14</v>
      </c>
      <c r="B1116" s="379">
        <v>1</v>
      </c>
      <c r="C1116" s="377"/>
      <c r="D1116" s="377"/>
      <c r="E1116" s="378"/>
      <c r="F1116" s="378"/>
      <c r="G1116" s="378"/>
      <c r="H1116" s="378"/>
      <c r="I1116" s="378"/>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9">
        <v>15</v>
      </c>
      <c r="B1117" s="379">
        <v>1</v>
      </c>
      <c r="C1117" s="377"/>
      <c r="D1117" s="377"/>
      <c r="E1117" s="378"/>
      <c r="F1117" s="378"/>
      <c r="G1117" s="378"/>
      <c r="H1117" s="378"/>
      <c r="I1117" s="378"/>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9">
        <v>16</v>
      </c>
      <c r="B1118" s="379">
        <v>1</v>
      </c>
      <c r="C1118" s="377"/>
      <c r="D1118" s="377"/>
      <c r="E1118" s="378"/>
      <c r="F1118" s="378"/>
      <c r="G1118" s="378"/>
      <c r="H1118" s="378"/>
      <c r="I1118" s="378"/>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9">
        <v>17</v>
      </c>
      <c r="B1119" s="379">
        <v>1</v>
      </c>
      <c r="C1119" s="377"/>
      <c r="D1119" s="377"/>
      <c r="E1119" s="378"/>
      <c r="F1119" s="378"/>
      <c r="G1119" s="378"/>
      <c r="H1119" s="378"/>
      <c r="I1119" s="378"/>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9">
        <v>18</v>
      </c>
      <c r="B1120" s="379">
        <v>1</v>
      </c>
      <c r="C1120" s="377"/>
      <c r="D1120" s="377"/>
      <c r="E1120" s="146"/>
      <c r="F1120" s="378"/>
      <c r="G1120" s="378"/>
      <c r="H1120" s="378"/>
      <c r="I1120" s="378"/>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9">
        <v>19</v>
      </c>
      <c r="B1121" s="379">
        <v>1</v>
      </c>
      <c r="C1121" s="377"/>
      <c r="D1121" s="377"/>
      <c r="E1121" s="378"/>
      <c r="F1121" s="378"/>
      <c r="G1121" s="378"/>
      <c r="H1121" s="378"/>
      <c r="I1121" s="378"/>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9">
        <v>20</v>
      </c>
      <c r="B1122" s="379">
        <v>1</v>
      </c>
      <c r="C1122" s="377"/>
      <c r="D1122" s="377"/>
      <c r="E1122" s="378"/>
      <c r="F1122" s="378"/>
      <c r="G1122" s="378"/>
      <c r="H1122" s="378"/>
      <c r="I1122" s="378"/>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9">
        <v>21</v>
      </c>
      <c r="B1123" s="379">
        <v>1</v>
      </c>
      <c r="C1123" s="377"/>
      <c r="D1123" s="377"/>
      <c r="E1123" s="378"/>
      <c r="F1123" s="378"/>
      <c r="G1123" s="378"/>
      <c r="H1123" s="378"/>
      <c r="I1123" s="378"/>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9">
        <v>22</v>
      </c>
      <c r="B1124" s="379">
        <v>1</v>
      </c>
      <c r="C1124" s="377"/>
      <c r="D1124" s="377"/>
      <c r="E1124" s="378"/>
      <c r="F1124" s="378"/>
      <c r="G1124" s="378"/>
      <c r="H1124" s="378"/>
      <c r="I1124" s="378"/>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9">
        <v>23</v>
      </c>
      <c r="B1125" s="379">
        <v>1</v>
      </c>
      <c r="C1125" s="377"/>
      <c r="D1125" s="377"/>
      <c r="E1125" s="378"/>
      <c r="F1125" s="378"/>
      <c r="G1125" s="378"/>
      <c r="H1125" s="378"/>
      <c r="I1125" s="378"/>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9">
        <v>24</v>
      </c>
      <c r="B1126" s="379">
        <v>1</v>
      </c>
      <c r="C1126" s="377"/>
      <c r="D1126" s="377"/>
      <c r="E1126" s="378"/>
      <c r="F1126" s="378"/>
      <c r="G1126" s="378"/>
      <c r="H1126" s="378"/>
      <c r="I1126" s="378"/>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9">
        <v>25</v>
      </c>
      <c r="B1127" s="379">
        <v>1</v>
      </c>
      <c r="C1127" s="377"/>
      <c r="D1127" s="377"/>
      <c r="E1127" s="378"/>
      <c r="F1127" s="378"/>
      <c r="G1127" s="378"/>
      <c r="H1127" s="378"/>
      <c r="I1127" s="378"/>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9">
        <v>26</v>
      </c>
      <c r="B1128" s="379">
        <v>1</v>
      </c>
      <c r="C1128" s="377"/>
      <c r="D1128" s="377"/>
      <c r="E1128" s="378"/>
      <c r="F1128" s="378"/>
      <c r="G1128" s="378"/>
      <c r="H1128" s="378"/>
      <c r="I1128" s="378"/>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9">
        <v>27</v>
      </c>
      <c r="B1129" s="379">
        <v>1</v>
      </c>
      <c r="C1129" s="377"/>
      <c r="D1129" s="377"/>
      <c r="E1129" s="378"/>
      <c r="F1129" s="378"/>
      <c r="G1129" s="378"/>
      <c r="H1129" s="378"/>
      <c r="I1129" s="378"/>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9">
        <v>28</v>
      </c>
      <c r="B1130" s="379">
        <v>1</v>
      </c>
      <c r="C1130" s="377"/>
      <c r="D1130" s="377"/>
      <c r="E1130" s="378"/>
      <c r="F1130" s="378"/>
      <c r="G1130" s="378"/>
      <c r="H1130" s="378"/>
      <c r="I1130" s="378"/>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9">
        <v>29</v>
      </c>
      <c r="B1131" s="379">
        <v>1</v>
      </c>
      <c r="C1131" s="377"/>
      <c r="D1131" s="377"/>
      <c r="E1131" s="378"/>
      <c r="F1131" s="378"/>
      <c r="G1131" s="378"/>
      <c r="H1131" s="378"/>
      <c r="I1131" s="378"/>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9">
        <v>30</v>
      </c>
      <c r="B1132" s="379">
        <v>1</v>
      </c>
      <c r="C1132" s="377"/>
      <c r="D1132" s="377"/>
      <c r="E1132" s="378"/>
      <c r="F1132" s="378"/>
      <c r="G1132" s="378"/>
      <c r="H1132" s="378"/>
      <c r="I1132" s="378"/>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 manualBreakCount="1">
    <brk id="131"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x14ac:dyDescent="0.15">
      <c r="A2" s="14" t="s">
        <v>85</v>
      </c>
      <c r="B2" s="15" t="s">
        <v>565</v>
      </c>
      <c r="C2" s="13" t="str">
        <f>IF(B2="","",A2)</f>
        <v>医療分野の研究開発関連</v>
      </c>
      <c r="D2" s="13" t="str">
        <f>IF(C2="","",IF(D1&lt;&gt;"",CONCATENATE(D1,"、",C2),C2))</f>
        <v>医療分野の研究開発関連</v>
      </c>
      <c r="F2" s="12" t="s">
        <v>72</v>
      </c>
      <c r="G2" s="17" t="s">
        <v>565</v>
      </c>
      <c r="H2" s="13" t="str">
        <f>IF(G2="","",F2)</f>
        <v>一般会計</v>
      </c>
      <c r="I2" s="13" t="str">
        <f>IF(H2="","",IF(I1&lt;&gt;"",CONCATENATE(I1,"、",H2),H2))</f>
        <v>一般会計</v>
      </c>
      <c r="K2" s="14" t="s">
        <v>103</v>
      </c>
      <c r="L2" s="15"/>
      <c r="M2" s="13" t="str">
        <f>IF(L2="","",K2)</f>
        <v/>
      </c>
      <c r="N2" s="13" t="str">
        <f>IF(M2="","",IF(N1&lt;&gt;"",CONCATENATE(N1,"、",M2),M2))</f>
        <v/>
      </c>
      <c r="O2" s="13"/>
      <c r="P2" s="12" t="s">
        <v>74</v>
      </c>
      <c r="Q2" s="17" t="s">
        <v>565</v>
      </c>
      <c r="R2" s="13" t="str">
        <f>IF(Q2="","",P2)</f>
        <v>直接実施</v>
      </c>
      <c r="S2" s="13" t="str">
        <f>IF(R2="","",IF(S1&lt;&gt;"",CONCATENATE(S1,"、",R2),R2))</f>
        <v>直接実施</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x14ac:dyDescent="0.15">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t="s">
        <v>565</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x14ac:dyDescent="0.15">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x14ac:dyDescent="0.15">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329</v>
      </c>
      <c r="Y5" s="32" t="s">
        <v>440</v>
      </c>
      <c r="Z5" s="30"/>
      <c r="AA5" s="32" t="s">
        <v>534</v>
      </c>
      <c r="AB5" s="31"/>
      <c r="AC5" s="32" t="s">
        <v>179</v>
      </c>
      <c r="AD5" s="31"/>
      <c r="AE5" s="44" t="s">
        <v>389</v>
      </c>
      <c r="AF5" s="30"/>
      <c r="AG5" s="55" t="s">
        <v>379</v>
      </c>
      <c r="AI5" s="53" t="s">
        <v>427</v>
      </c>
      <c r="AK5" s="53" t="str">
        <f t="shared" si="7"/>
        <v>D</v>
      </c>
      <c r="AP5" s="55" t="s">
        <v>379</v>
      </c>
    </row>
    <row r="6" spans="1:42" ht="13.5" customHeight="1" x14ac:dyDescent="0.15">
      <c r="A6" s="14" t="s">
        <v>89</v>
      </c>
      <c r="B6" s="15" t="s">
        <v>565</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x14ac:dyDescent="0.15">
      <c r="A7" s="14" t="s">
        <v>90</v>
      </c>
      <c r="B7" s="15"/>
      <c r="C7" s="13" t="str">
        <f t="shared" si="0"/>
        <v/>
      </c>
      <c r="D7" s="13" t="str">
        <f t="shared" si="8"/>
        <v>医療分野の研究開発関連、科学技術・イノベーション</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x14ac:dyDescent="0.15">
      <c r="A8" s="14" t="s">
        <v>91</v>
      </c>
      <c r="B8" s="15"/>
      <c r="C8" s="13" t="str">
        <f t="shared" si="0"/>
        <v/>
      </c>
      <c r="D8" s="13" t="str">
        <f t="shared" si="8"/>
        <v>医療分野の研究開発関連、科学技術・イノベーション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x14ac:dyDescent="0.15">
      <c r="A9" s="14" t="s">
        <v>92</v>
      </c>
      <c r="B9" s="15"/>
      <c r="C9" s="13" t="str">
        <f t="shared" si="0"/>
        <v/>
      </c>
      <c r="D9" s="13" t="str">
        <f t="shared" si="8"/>
        <v>医療分野の研究開発関連、科学技術・イノベーション</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x14ac:dyDescent="0.15">
      <c r="A10" s="14" t="s">
        <v>330</v>
      </c>
      <c r="B10" s="15"/>
      <c r="C10" s="13" t="str">
        <f t="shared" si="0"/>
        <v/>
      </c>
      <c r="D10" s="13" t="str">
        <f t="shared" si="8"/>
        <v>医療分野の研究開発関連、科学技術・イノベーション</v>
      </c>
      <c r="F10" s="18" t="s">
        <v>117</v>
      </c>
      <c r="G10" s="17"/>
      <c r="H10" s="13" t="str">
        <f t="shared" si="1"/>
        <v/>
      </c>
      <c r="I10" s="13" t="str">
        <f t="shared" si="5"/>
        <v>一般会計</v>
      </c>
      <c r="K10" s="14" t="s">
        <v>334</v>
      </c>
      <c r="L10" s="15"/>
      <c r="M10" s="13" t="str">
        <f t="shared" si="2"/>
        <v/>
      </c>
      <c r="N10" s="13" t="str">
        <f t="shared" si="6"/>
        <v>文教及び科学振興</v>
      </c>
      <c r="O10" s="13"/>
      <c r="P10" s="13" t="str">
        <f>S8</f>
        <v>直接実施</v>
      </c>
      <c r="Q10" s="19"/>
      <c r="T10" s="13"/>
      <c r="W10" s="32" t="s">
        <v>156</v>
      </c>
      <c r="Y10" s="32" t="s">
        <v>445</v>
      </c>
      <c r="Z10" s="30"/>
      <c r="AA10" s="32" t="s">
        <v>539</v>
      </c>
      <c r="AB10" s="31"/>
      <c r="AC10" s="31"/>
      <c r="AD10" s="31"/>
      <c r="AE10" s="31"/>
      <c r="AF10" s="30"/>
      <c r="AG10" s="55" t="s">
        <v>366</v>
      </c>
      <c r="AK10" s="53" t="str">
        <f t="shared" si="7"/>
        <v>I</v>
      </c>
      <c r="AP10" s="53" t="s">
        <v>360</v>
      </c>
    </row>
    <row r="11" spans="1:42" ht="13.5" customHeight="1" x14ac:dyDescent="0.15">
      <c r="A11" s="14" t="s">
        <v>93</v>
      </c>
      <c r="B11" s="15"/>
      <c r="C11" s="13" t="str">
        <f t="shared" si="0"/>
        <v/>
      </c>
      <c r="D11" s="13" t="str">
        <f t="shared" si="8"/>
        <v>医療分野の研究開発関連、科学技術・イノベーション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x14ac:dyDescent="0.15">
      <c r="A12" s="14" t="s">
        <v>94</v>
      </c>
      <c r="B12" s="15"/>
      <c r="C12" s="13" t="str">
        <f t="shared" ref="C12:C24" si="9">IF(B12="","",A12)</f>
        <v/>
      </c>
      <c r="D12" s="13" t="str">
        <f t="shared" si="8"/>
        <v>医療分野の研究開発関連、科学技術・イノベーション</v>
      </c>
      <c r="F12" s="18" t="s">
        <v>119</v>
      </c>
      <c r="G12" s="17"/>
      <c r="H12" s="13" t="str">
        <f t="shared" si="1"/>
        <v/>
      </c>
      <c r="I12" s="13" t="str">
        <f t="shared" si="5"/>
        <v>一般会計</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x14ac:dyDescent="0.15">
      <c r="A13" s="14" t="s">
        <v>95</v>
      </c>
      <c r="B13" s="15"/>
      <c r="C13" s="13" t="str">
        <f t="shared" si="9"/>
        <v/>
      </c>
      <c r="D13" s="13" t="str">
        <f t="shared" si="8"/>
        <v>医療分野の研究開発関連、科学技術・イノベーション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x14ac:dyDescent="0.15">
      <c r="A14" s="14" t="s">
        <v>96</v>
      </c>
      <c r="B14" s="15"/>
      <c r="C14" s="13" t="str">
        <f t="shared" si="9"/>
        <v/>
      </c>
      <c r="D14" s="13" t="str">
        <f t="shared" si="8"/>
        <v>医療分野の研究開発関連、科学技術・イノベーション</v>
      </c>
      <c r="F14" s="18" t="s">
        <v>121</v>
      </c>
      <c r="G14" s="17"/>
      <c r="H14" s="13" t="str">
        <f t="shared" si="1"/>
        <v/>
      </c>
      <c r="I14" s="13" t="str">
        <f t="shared" si="5"/>
        <v>一般会計</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x14ac:dyDescent="0.15">
      <c r="A15" s="14" t="s">
        <v>97</v>
      </c>
      <c r="B15" s="15"/>
      <c r="C15" s="13" t="str">
        <f t="shared" si="9"/>
        <v/>
      </c>
      <c r="D15" s="13" t="str">
        <f t="shared" si="8"/>
        <v>医療分野の研究開発関連、科学技術・イノベーション</v>
      </c>
      <c r="F15" s="18" t="s">
        <v>122</v>
      </c>
      <c r="G15" s="17"/>
      <c r="H15" s="13" t="str">
        <f t="shared" si="1"/>
        <v/>
      </c>
      <c r="I15" s="13" t="str">
        <f t="shared" si="5"/>
        <v>一般会計</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x14ac:dyDescent="0.15">
      <c r="A16" s="14" t="s">
        <v>98</v>
      </c>
      <c r="B16" s="15"/>
      <c r="C16" s="13" t="str">
        <f t="shared" si="9"/>
        <v/>
      </c>
      <c r="D16" s="13" t="str">
        <f t="shared" si="8"/>
        <v>医療分野の研究開発関連、科学技術・イノベーション</v>
      </c>
      <c r="F16" s="18" t="s">
        <v>123</v>
      </c>
      <c r="G16" s="17"/>
      <c r="H16" s="13" t="str">
        <f t="shared" si="1"/>
        <v/>
      </c>
      <c r="I16" s="13" t="str">
        <f t="shared" si="5"/>
        <v>一般会計</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x14ac:dyDescent="0.15">
      <c r="A17" s="14" t="s">
        <v>99</v>
      </c>
      <c r="B17" s="15"/>
      <c r="C17" s="13" t="str">
        <f t="shared" si="9"/>
        <v/>
      </c>
      <c r="D17" s="13" t="str">
        <f t="shared" si="8"/>
        <v>医療分野の研究開発関連、科学技術・イノベーション</v>
      </c>
      <c r="F17" s="18" t="s">
        <v>124</v>
      </c>
      <c r="G17" s="17"/>
      <c r="H17" s="13" t="str">
        <f t="shared" si="1"/>
        <v/>
      </c>
      <c r="I17" s="13" t="str">
        <f t="shared" si="5"/>
        <v>一般会計</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x14ac:dyDescent="0.15">
      <c r="A18" s="14" t="s">
        <v>100</v>
      </c>
      <c r="B18" s="15"/>
      <c r="C18" s="13" t="str">
        <f t="shared" si="9"/>
        <v/>
      </c>
      <c r="D18" s="13" t="str">
        <f t="shared" si="8"/>
        <v>医療分野の研究開発関連、科学技術・イノベーション</v>
      </c>
      <c r="F18" s="18" t="s">
        <v>125</v>
      </c>
      <c r="G18" s="17"/>
      <c r="H18" s="13" t="str">
        <f t="shared" si="1"/>
        <v/>
      </c>
      <c r="I18" s="13" t="str">
        <f t="shared" si="5"/>
        <v>一般会計</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x14ac:dyDescent="0.15">
      <c r="A19" s="14" t="s">
        <v>101</v>
      </c>
      <c r="B19" s="15"/>
      <c r="C19" s="13" t="str">
        <f t="shared" si="9"/>
        <v/>
      </c>
      <c r="D19" s="13" t="str">
        <f t="shared" si="8"/>
        <v>医療分野の研究開発関連、科学技術・イノベーション</v>
      </c>
      <c r="F19" s="18" t="s">
        <v>126</v>
      </c>
      <c r="G19" s="17"/>
      <c r="H19" s="13" t="str">
        <f t="shared" si="1"/>
        <v/>
      </c>
      <c r="I19" s="13" t="str">
        <f t="shared" si="5"/>
        <v>一般会計</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x14ac:dyDescent="0.15">
      <c r="A20" s="14" t="s">
        <v>314</v>
      </c>
      <c r="B20" s="15"/>
      <c r="C20" s="13" t="str">
        <f t="shared" si="9"/>
        <v/>
      </c>
      <c r="D20" s="13" t="str">
        <f t="shared" si="8"/>
        <v>医療分野の研究開発関連、科学技術・イノベーション</v>
      </c>
      <c r="F20" s="18" t="s">
        <v>313</v>
      </c>
      <c r="G20" s="17"/>
      <c r="H20" s="13" t="str">
        <f t="shared" si="1"/>
        <v/>
      </c>
      <c r="I20" s="13" t="str">
        <f t="shared" si="5"/>
        <v>一般会計</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x14ac:dyDescent="0.15">
      <c r="A21" s="14" t="s">
        <v>315</v>
      </c>
      <c r="B21" s="15"/>
      <c r="C21" s="13" t="str">
        <f t="shared" si="9"/>
        <v/>
      </c>
      <c r="D21" s="13" t="str">
        <f t="shared" si="8"/>
        <v>医療分野の研究開発関連、科学技術・イノベーション</v>
      </c>
      <c r="F21" s="18" t="s">
        <v>127</v>
      </c>
      <c r="G21" s="17"/>
      <c r="H21" s="13" t="str">
        <f t="shared" si="1"/>
        <v/>
      </c>
      <c r="I21" s="13" t="str">
        <f t="shared" si="5"/>
        <v>一般会計</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医療分野の研究開発関連、科学技術・イノベーション</v>
      </c>
      <c r="F22" s="18" t="s">
        <v>128</v>
      </c>
      <c r="G22" s="17"/>
      <c r="H22" s="13" t="str">
        <f t="shared" si="1"/>
        <v/>
      </c>
      <c r="I22" s="13" t="str">
        <f t="shared" si="5"/>
        <v>一般会計</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医療分野の研究開発関連、科学技術・イノベーション</v>
      </c>
      <c r="F23" s="18" t="s">
        <v>129</v>
      </c>
      <c r="G23" s="17"/>
      <c r="H23" s="13" t="str">
        <f t="shared" si="1"/>
        <v/>
      </c>
      <c r="I23" s="13" t="str">
        <f t="shared" si="5"/>
        <v>一般会計</v>
      </c>
      <c r="K23" s="13"/>
      <c r="L23" s="13"/>
      <c r="O23" s="13"/>
      <c r="P23" s="13"/>
      <c r="Q23" s="19"/>
      <c r="T23" s="13"/>
      <c r="Y23" s="32" t="s">
        <v>458</v>
      </c>
      <c r="Z23" s="30"/>
      <c r="AA23" s="32" t="s">
        <v>552</v>
      </c>
      <c r="AB23" s="31"/>
      <c r="AC23" s="31"/>
      <c r="AD23" s="31"/>
      <c r="AE23" s="31"/>
      <c r="AF23" s="30"/>
      <c r="AK23" s="53" t="str">
        <f t="shared" si="7"/>
        <v>V</v>
      </c>
    </row>
    <row r="24" spans="1:37" ht="13.5" customHeight="1" x14ac:dyDescent="0.15">
      <c r="A24" s="97" t="s">
        <v>410</v>
      </c>
      <c r="B24" s="15"/>
      <c r="C24" s="13" t="str">
        <f t="shared" si="9"/>
        <v/>
      </c>
      <c r="D24" s="13" t="str">
        <f>IF(C24="",D23,IF(D23&lt;&gt;"",CONCATENATE(D23,"、",C24),C24))</f>
        <v>医療分野の研究開発関連、科学技術・イノベーション</v>
      </c>
      <c r="F24" s="18" t="s">
        <v>415</v>
      </c>
      <c r="G24" s="17"/>
      <c r="H24" s="13" t="str">
        <f t="shared" si="1"/>
        <v/>
      </c>
      <c r="I24" s="13" t="str">
        <f t="shared" si="5"/>
        <v>一般会計</v>
      </c>
      <c r="K24" s="13"/>
      <c r="L24" s="13"/>
      <c r="O24" s="13"/>
      <c r="P24" s="13"/>
      <c r="Q24" s="19"/>
      <c r="T24" s="13"/>
      <c r="Y24" s="32" t="s">
        <v>459</v>
      </c>
      <c r="Z24" s="30"/>
      <c r="AA24" s="32" t="s">
        <v>553</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460</v>
      </c>
      <c r="Z25" s="30"/>
      <c r="AA25" s="32" t="s">
        <v>554</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461</v>
      </c>
      <c r="Z26" s="30"/>
      <c r="AA26" s="32" t="s">
        <v>555</v>
      </c>
      <c r="AB26" s="31"/>
      <c r="AC26" s="31"/>
      <c r="AD26" s="31"/>
      <c r="AE26" s="31"/>
      <c r="AF26" s="30"/>
      <c r="AK26" s="53" t="str">
        <f t="shared" si="7"/>
        <v>Y</v>
      </c>
    </row>
    <row r="27" spans="1:37" ht="13.5" customHeight="1" x14ac:dyDescent="0.15">
      <c r="A27" s="13" t="str">
        <f>IF(D24="", "-", D24)</f>
        <v>医療分野の研究開発関連、科学技術・イノベーション</v>
      </c>
      <c r="B27" s="13"/>
      <c r="F27" s="18" t="s">
        <v>132</v>
      </c>
      <c r="G27" s="17"/>
      <c r="H27" s="13" t="str">
        <f t="shared" si="1"/>
        <v/>
      </c>
      <c r="I27" s="13" t="str">
        <f t="shared" si="5"/>
        <v>一般会計</v>
      </c>
      <c r="K27" s="13"/>
      <c r="L27" s="13"/>
      <c r="O27" s="13"/>
      <c r="P27" s="13"/>
      <c r="Q27" s="19"/>
      <c r="T27" s="13"/>
      <c r="Y27" s="32" t="s">
        <v>462</v>
      </c>
      <c r="Z27" s="30"/>
      <c r="AA27" s="32" t="s">
        <v>556</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463</v>
      </c>
      <c r="Z28" s="30"/>
      <c r="AA28" s="32" t="s">
        <v>557</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464</v>
      </c>
      <c r="Z29" s="30"/>
      <c r="AA29" s="32" t="s">
        <v>558</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465</v>
      </c>
      <c r="Z30" s="30"/>
      <c r="AA30" s="32" t="s">
        <v>559</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466</v>
      </c>
      <c r="Z31" s="30"/>
      <c r="AA31" s="32" t="s">
        <v>560</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467</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468</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469</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470</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471</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472</v>
      </c>
      <c r="Z37" s="30"/>
      <c r="AF37" s="30"/>
      <c r="AK37" s="53" t="str">
        <f t="shared" si="7"/>
        <v>j</v>
      </c>
    </row>
    <row r="38" spans="1:37" x14ac:dyDescent="0.15">
      <c r="A38" s="13"/>
      <c r="B38" s="13"/>
      <c r="F38" s="13"/>
      <c r="G38" s="19"/>
      <c r="K38" s="13"/>
      <c r="L38" s="13"/>
      <c r="O38" s="13"/>
      <c r="P38" s="13"/>
      <c r="Q38" s="19"/>
      <c r="T38" s="13"/>
      <c r="Y38" s="32" t="s">
        <v>473</v>
      </c>
      <c r="Z38" s="30"/>
      <c r="AF38" s="30"/>
      <c r="AK38" s="53" t="str">
        <f t="shared" si="7"/>
        <v>k</v>
      </c>
    </row>
    <row r="39" spans="1:37" x14ac:dyDescent="0.15">
      <c r="A39" s="13"/>
      <c r="B39" s="13"/>
      <c r="F39" s="13" t="str">
        <f>I37</f>
        <v>一般会計</v>
      </c>
      <c r="G39" s="19"/>
      <c r="K39" s="13"/>
      <c r="L39" s="13"/>
      <c r="O39" s="13"/>
      <c r="P39" s="13"/>
      <c r="Q39" s="19"/>
      <c r="T39" s="13"/>
      <c r="Y39" s="32" t="s">
        <v>474</v>
      </c>
      <c r="Z39" s="30"/>
      <c r="AF39" s="30"/>
      <c r="AK39" s="53" t="str">
        <f t="shared" si="7"/>
        <v>l</v>
      </c>
    </row>
    <row r="40" spans="1:37" x14ac:dyDescent="0.15">
      <c r="A40" s="13"/>
      <c r="B40" s="13"/>
      <c r="F40" s="13"/>
      <c r="G40" s="19"/>
      <c r="K40" s="13"/>
      <c r="L40" s="13"/>
      <c r="O40" s="13"/>
      <c r="P40" s="13"/>
      <c r="Q40" s="19"/>
      <c r="T40" s="13"/>
      <c r="Y40" s="32" t="s">
        <v>475</v>
      </c>
      <c r="Z40" s="30"/>
      <c r="AF40" s="30"/>
      <c r="AK40" s="53" t="str">
        <f t="shared" si="7"/>
        <v>m</v>
      </c>
    </row>
    <row r="41" spans="1:37" x14ac:dyDescent="0.15">
      <c r="A41" s="13"/>
      <c r="B41" s="13"/>
      <c r="F41" s="13"/>
      <c r="G41" s="19"/>
      <c r="K41" s="13"/>
      <c r="L41" s="13"/>
      <c r="O41" s="13"/>
      <c r="P41" s="13"/>
      <c r="Q41" s="19"/>
      <c r="T41" s="13"/>
      <c r="Y41" s="32" t="s">
        <v>476</v>
      </c>
      <c r="Z41" s="30"/>
      <c r="AF41" s="30"/>
      <c r="AK41" s="53" t="str">
        <f t="shared" si="7"/>
        <v>n</v>
      </c>
    </row>
    <row r="42" spans="1:37" x14ac:dyDescent="0.15">
      <c r="A42" s="13"/>
      <c r="B42" s="13"/>
      <c r="F42" s="13"/>
      <c r="G42" s="19"/>
      <c r="K42" s="13"/>
      <c r="L42" s="13"/>
      <c r="O42" s="13"/>
      <c r="P42" s="13"/>
      <c r="Q42" s="19"/>
      <c r="T42" s="13"/>
      <c r="Y42" s="32" t="s">
        <v>477</v>
      </c>
      <c r="Z42" s="30"/>
      <c r="AF42" s="30"/>
      <c r="AK42" s="53" t="str">
        <f t="shared" si="7"/>
        <v>o</v>
      </c>
    </row>
    <row r="43" spans="1:37" x14ac:dyDescent="0.15">
      <c r="A43" s="13"/>
      <c r="B43" s="13"/>
      <c r="F43" s="13"/>
      <c r="G43" s="19"/>
      <c r="K43" s="13"/>
      <c r="L43" s="13"/>
      <c r="O43" s="13"/>
      <c r="P43" s="13"/>
      <c r="Q43" s="19"/>
      <c r="T43" s="13"/>
      <c r="Y43" s="32" t="s">
        <v>478</v>
      </c>
      <c r="Z43" s="30"/>
      <c r="AF43" s="30"/>
      <c r="AK43" s="53" t="str">
        <f t="shared" si="7"/>
        <v>p</v>
      </c>
    </row>
    <row r="44" spans="1:37" x14ac:dyDescent="0.15">
      <c r="A44" s="13"/>
      <c r="B44" s="13"/>
      <c r="F44" s="13"/>
      <c r="G44" s="19"/>
      <c r="K44" s="13"/>
      <c r="L44" s="13"/>
      <c r="O44" s="13"/>
      <c r="P44" s="13"/>
      <c r="Q44" s="19"/>
      <c r="T44" s="13"/>
      <c r="Y44" s="32" t="s">
        <v>479</v>
      </c>
      <c r="Z44" s="30"/>
      <c r="AF44" s="30"/>
      <c r="AK44" s="53" t="str">
        <f t="shared" si="7"/>
        <v>q</v>
      </c>
    </row>
    <row r="45" spans="1:37" x14ac:dyDescent="0.15">
      <c r="A45" s="13"/>
      <c r="B45" s="13"/>
      <c r="F45" s="13"/>
      <c r="G45" s="19"/>
      <c r="K45" s="13"/>
      <c r="L45" s="13"/>
      <c r="O45" s="13"/>
      <c r="P45" s="13"/>
      <c r="Q45" s="19"/>
      <c r="T45" s="13"/>
      <c r="Y45" s="32" t="s">
        <v>480</v>
      </c>
      <c r="Z45" s="30"/>
      <c r="AF45" s="30"/>
      <c r="AK45" s="53" t="str">
        <f t="shared" si="7"/>
        <v>r</v>
      </c>
    </row>
    <row r="46" spans="1:37" x14ac:dyDescent="0.15">
      <c r="A46" s="13"/>
      <c r="B46" s="13"/>
      <c r="F46" s="13"/>
      <c r="G46" s="19"/>
      <c r="K46" s="13"/>
      <c r="L46" s="13"/>
      <c r="O46" s="13"/>
      <c r="P46" s="13"/>
      <c r="Q46" s="19"/>
      <c r="T46" s="13"/>
      <c r="Y46" s="32" t="s">
        <v>481</v>
      </c>
      <c r="Z46" s="30"/>
      <c r="AF46" s="30"/>
      <c r="AK46" s="53" t="str">
        <f t="shared" si="7"/>
        <v>s</v>
      </c>
    </row>
    <row r="47" spans="1:37" x14ac:dyDescent="0.15">
      <c r="A47" s="13"/>
      <c r="B47" s="13"/>
      <c r="F47" s="13"/>
      <c r="G47" s="19"/>
      <c r="K47" s="13"/>
      <c r="L47" s="13"/>
      <c r="O47" s="13"/>
      <c r="P47" s="13"/>
      <c r="Q47" s="19"/>
      <c r="T47" s="13"/>
      <c r="Y47" s="32" t="s">
        <v>482</v>
      </c>
      <c r="Z47" s="30"/>
      <c r="AF47" s="30"/>
      <c r="AK47" s="53" t="str">
        <f t="shared" si="7"/>
        <v>t</v>
      </c>
    </row>
    <row r="48" spans="1:37" x14ac:dyDescent="0.15">
      <c r="A48" s="13"/>
      <c r="B48" s="13"/>
      <c r="F48" s="13"/>
      <c r="G48" s="19"/>
      <c r="K48" s="13"/>
      <c r="L48" s="13"/>
      <c r="O48" s="13"/>
      <c r="P48" s="13"/>
      <c r="Q48" s="19"/>
      <c r="T48" s="13"/>
      <c r="Y48" s="32" t="s">
        <v>483</v>
      </c>
      <c r="Z48" s="30"/>
      <c r="AF48" s="30"/>
      <c r="AK48" s="53" t="str">
        <f t="shared" si="7"/>
        <v>u</v>
      </c>
    </row>
    <row r="49" spans="1:37" x14ac:dyDescent="0.15">
      <c r="A49" s="13"/>
      <c r="B49" s="13"/>
      <c r="F49" s="13"/>
      <c r="G49" s="19"/>
      <c r="K49" s="13"/>
      <c r="L49" s="13"/>
      <c r="O49" s="13"/>
      <c r="P49" s="13"/>
      <c r="Q49" s="19"/>
      <c r="T49" s="13"/>
      <c r="Y49" s="32" t="s">
        <v>484</v>
      </c>
      <c r="Z49" s="30"/>
      <c r="AF49" s="30"/>
      <c r="AK49" s="53" t="str">
        <f t="shared" si="7"/>
        <v>v</v>
      </c>
    </row>
    <row r="50" spans="1:37" x14ac:dyDescent="0.15">
      <c r="A50" s="13"/>
      <c r="B50" s="13"/>
      <c r="F50" s="13"/>
      <c r="G50" s="19"/>
      <c r="K50" s="13"/>
      <c r="L50" s="13"/>
      <c r="O50" s="13"/>
      <c r="P50" s="13"/>
      <c r="Q50" s="19"/>
      <c r="T50" s="13"/>
      <c r="Y50" s="32" t="s">
        <v>485</v>
      </c>
      <c r="Z50" s="30"/>
      <c r="AF50" s="30"/>
    </row>
    <row r="51" spans="1:37" x14ac:dyDescent="0.15">
      <c r="A51" s="13"/>
      <c r="B51" s="13"/>
      <c r="F51" s="13"/>
      <c r="G51" s="19"/>
      <c r="K51" s="13"/>
      <c r="L51" s="13"/>
      <c r="O51" s="13"/>
      <c r="P51" s="13"/>
      <c r="Q51" s="19"/>
      <c r="T51" s="13"/>
      <c r="Y51" s="32" t="s">
        <v>486</v>
      </c>
      <c r="Z51" s="30"/>
      <c r="AF51" s="30"/>
    </row>
    <row r="52" spans="1:37" x14ac:dyDescent="0.15">
      <c r="A52" s="13"/>
      <c r="B52" s="13"/>
      <c r="F52" s="13"/>
      <c r="G52" s="19"/>
      <c r="K52" s="13"/>
      <c r="L52" s="13"/>
      <c r="O52" s="13"/>
      <c r="P52" s="13"/>
      <c r="Q52" s="19"/>
      <c r="T52" s="13"/>
      <c r="Y52" s="32" t="s">
        <v>487</v>
      </c>
      <c r="Z52" s="30"/>
      <c r="AF52" s="30"/>
    </row>
    <row r="53" spans="1:37" x14ac:dyDescent="0.15">
      <c r="A53" s="13"/>
      <c r="B53" s="13"/>
      <c r="F53" s="13"/>
      <c r="G53" s="19"/>
      <c r="K53" s="13"/>
      <c r="L53" s="13"/>
      <c r="O53" s="13"/>
      <c r="P53" s="13"/>
      <c r="Q53" s="19"/>
      <c r="T53" s="13"/>
      <c r="Y53" s="32" t="s">
        <v>488</v>
      </c>
      <c r="Z53" s="30"/>
      <c r="AF53" s="30"/>
    </row>
    <row r="54" spans="1:37" x14ac:dyDescent="0.15">
      <c r="A54" s="13"/>
      <c r="B54" s="13"/>
      <c r="F54" s="13"/>
      <c r="G54" s="19"/>
      <c r="K54" s="13"/>
      <c r="L54" s="13"/>
      <c r="O54" s="13"/>
      <c r="P54" s="20"/>
      <c r="Q54" s="19"/>
      <c r="T54" s="13"/>
      <c r="Y54" s="32" t="s">
        <v>489</v>
      </c>
      <c r="Z54" s="30"/>
      <c r="AF54" s="30"/>
    </row>
    <row r="55" spans="1:37" x14ac:dyDescent="0.15">
      <c r="A55" s="13"/>
      <c r="B55" s="13"/>
      <c r="F55" s="13"/>
      <c r="G55" s="19"/>
      <c r="K55" s="13"/>
      <c r="L55" s="13"/>
      <c r="O55" s="13"/>
      <c r="P55" s="13"/>
      <c r="Q55" s="19"/>
      <c r="T55" s="13"/>
      <c r="Y55" s="32" t="s">
        <v>490</v>
      </c>
      <c r="Z55" s="30"/>
      <c r="AF55" s="30"/>
    </row>
    <row r="56" spans="1:37" x14ac:dyDescent="0.15">
      <c r="A56" s="13"/>
      <c r="B56" s="13"/>
      <c r="F56" s="13"/>
      <c r="G56" s="19"/>
      <c r="K56" s="13"/>
      <c r="L56" s="13"/>
      <c r="O56" s="13"/>
      <c r="P56" s="13"/>
      <c r="Q56" s="19"/>
      <c r="T56" s="13"/>
      <c r="Y56" s="32" t="s">
        <v>491</v>
      </c>
      <c r="Z56" s="30"/>
      <c r="AF56" s="30"/>
    </row>
    <row r="57" spans="1:37" x14ac:dyDescent="0.15">
      <c r="A57" s="13"/>
      <c r="B57" s="13"/>
      <c r="F57" s="13"/>
      <c r="G57" s="19"/>
      <c r="K57" s="13"/>
      <c r="L57" s="13"/>
      <c r="O57" s="13"/>
      <c r="P57" s="13"/>
      <c r="Q57" s="19"/>
      <c r="T57" s="13"/>
      <c r="Y57" s="32" t="s">
        <v>492</v>
      </c>
      <c r="Z57" s="30"/>
      <c r="AF57" s="30"/>
    </row>
    <row r="58" spans="1:37" x14ac:dyDescent="0.15">
      <c r="A58" s="13"/>
      <c r="B58" s="13"/>
      <c r="F58" s="13"/>
      <c r="G58" s="19"/>
      <c r="K58" s="13"/>
      <c r="L58" s="13"/>
      <c r="O58" s="13"/>
      <c r="P58" s="13"/>
      <c r="Q58" s="19"/>
      <c r="T58" s="13"/>
      <c r="Y58" s="32" t="s">
        <v>493</v>
      </c>
      <c r="Z58" s="30"/>
      <c r="AF58" s="30"/>
    </row>
    <row r="59" spans="1:37" x14ac:dyDescent="0.15">
      <c r="A59" s="13"/>
      <c r="B59" s="13"/>
      <c r="F59" s="13"/>
      <c r="G59" s="19"/>
      <c r="K59" s="13"/>
      <c r="L59" s="13"/>
      <c r="O59" s="13"/>
      <c r="P59" s="13"/>
      <c r="Q59" s="19"/>
      <c r="T59" s="13"/>
      <c r="Y59" s="32" t="s">
        <v>494</v>
      </c>
      <c r="Z59" s="30"/>
      <c r="AF59" s="30"/>
    </row>
    <row r="60" spans="1:37" x14ac:dyDescent="0.15">
      <c r="A60" s="13"/>
      <c r="B60" s="13"/>
      <c r="F60" s="13"/>
      <c r="G60" s="19"/>
      <c r="K60" s="13"/>
      <c r="L60" s="13"/>
      <c r="O60" s="13"/>
      <c r="P60" s="13"/>
      <c r="Q60" s="19"/>
      <c r="T60" s="13"/>
      <c r="Y60" s="32" t="s">
        <v>495</v>
      </c>
      <c r="Z60" s="30"/>
      <c r="AF60" s="30"/>
    </row>
    <row r="61" spans="1:37" x14ac:dyDescent="0.15">
      <c r="A61" s="13"/>
      <c r="B61" s="13"/>
      <c r="F61" s="13"/>
      <c r="G61" s="19"/>
      <c r="K61" s="13"/>
      <c r="L61" s="13"/>
      <c r="O61" s="13"/>
      <c r="P61" s="13"/>
      <c r="Q61" s="19"/>
      <c r="T61" s="13"/>
      <c r="Y61" s="32" t="s">
        <v>496</v>
      </c>
      <c r="Z61" s="30"/>
      <c r="AF61" s="30"/>
    </row>
    <row r="62" spans="1:37" x14ac:dyDescent="0.15">
      <c r="A62" s="13"/>
      <c r="B62" s="13"/>
      <c r="F62" s="13"/>
      <c r="G62" s="19"/>
      <c r="K62" s="13"/>
      <c r="L62" s="13"/>
      <c r="O62" s="13"/>
      <c r="P62" s="13"/>
      <c r="Q62" s="19"/>
      <c r="T62" s="13"/>
      <c r="Y62" s="32" t="s">
        <v>497</v>
      </c>
      <c r="Z62" s="30"/>
      <c r="AF62" s="30"/>
    </row>
    <row r="63" spans="1:37" x14ac:dyDescent="0.15">
      <c r="A63" s="13"/>
      <c r="B63" s="13"/>
      <c r="F63" s="13"/>
      <c r="G63" s="19"/>
      <c r="K63" s="13"/>
      <c r="L63" s="13"/>
      <c r="O63" s="13"/>
      <c r="P63" s="13"/>
      <c r="Q63" s="19"/>
      <c r="T63" s="13"/>
      <c r="Y63" s="32" t="s">
        <v>498</v>
      </c>
      <c r="Z63" s="30"/>
      <c r="AF63" s="30"/>
    </row>
    <row r="64" spans="1:37" x14ac:dyDescent="0.15">
      <c r="A64" s="13"/>
      <c r="B64" s="13"/>
      <c r="F64" s="13"/>
      <c r="G64" s="19"/>
      <c r="K64" s="13"/>
      <c r="L64" s="13"/>
      <c r="O64" s="13"/>
      <c r="P64" s="13"/>
      <c r="Q64" s="19"/>
      <c r="T64" s="13"/>
      <c r="Y64" s="32" t="s">
        <v>499</v>
      </c>
      <c r="Z64" s="30"/>
      <c r="AF64" s="30"/>
    </row>
    <row r="65" spans="1:32" x14ac:dyDescent="0.15">
      <c r="A65" s="13"/>
      <c r="B65" s="13"/>
      <c r="F65" s="13"/>
      <c r="G65" s="19"/>
      <c r="K65" s="13"/>
      <c r="L65" s="13"/>
      <c r="O65" s="13"/>
      <c r="P65" s="13"/>
      <c r="Q65" s="19"/>
      <c r="T65" s="13"/>
      <c r="Y65" s="32" t="s">
        <v>500</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501</v>
      </c>
      <c r="Z67" s="30"/>
      <c r="AF67" s="30"/>
    </row>
    <row r="68" spans="1:32" x14ac:dyDescent="0.15">
      <c r="A68" s="13"/>
      <c r="B68" s="13"/>
      <c r="F68" s="13"/>
      <c r="G68" s="19"/>
      <c r="K68" s="13"/>
      <c r="L68" s="13"/>
      <c r="O68" s="13"/>
      <c r="P68" s="13"/>
      <c r="Q68" s="19"/>
      <c r="T68" s="13"/>
      <c r="Y68" s="32" t="s">
        <v>502</v>
      </c>
      <c r="Z68" s="30"/>
      <c r="AF68" s="30"/>
    </row>
    <row r="69" spans="1:32" x14ac:dyDescent="0.15">
      <c r="A69" s="13"/>
      <c r="B69" s="13"/>
      <c r="F69" s="13"/>
      <c r="G69" s="19"/>
      <c r="K69" s="13"/>
      <c r="L69" s="13"/>
      <c r="O69" s="13"/>
      <c r="P69" s="13"/>
      <c r="Q69" s="19"/>
      <c r="T69" s="13"/>
      <c r="Y69" s="32" t="s">
        <v>503</v>
      </c>
      <c r="Z69" s="30"/>
      <c r="AF69" s="30"/>
    </row>
    <row r="70" spans="1:32" x14ac:dyDescent="0.15">
      <c r="A70" s="13"/>
      <c r="B70" s="13"/>
      <c r="Y70" s="32" t="s">
        <v>504</v>
      </c>
    </row>
    <row r="71" spans="1:32" x14ac:dyDescent="0.15">
      <c r="Y71" s="32" t="s">
        <v>505</v>
      </c>
    </row>
    <row r="72" spans="1:32" x14ac:dyDescent="0.15">
      <c r="Y72" s="32" t="s">
        <v>506</v>
      </c>
    </row>
    <row r="73" spans="1:32" x14ac:dyDescent="0.15">
      <c r="Y73" s="32" t="s">
        <v>507</v>
      </c>
    </row>
    <row r="74" spans="1:32" x14ac:dyDescent="0.15">
      <c r="Y74" s="32" t="s">
        <v>508</v>
      </c>
    </row>
    <row r="75" spans="1:32" x14ac:dyDescent="0.15">
      <c r="Y75" s="32" t="s">
        <v>509</v>
      </c>
    </row>
    <row r="76" spans="1:32" x14ac:dyDescent="0.15">
      <c r="Y76" s="32" t="s">
        <v>510</v>
      </c>
    </row>
    <row r="77" spans="1:32" x14ac:dyDescent="0.15">
      <c r="Y77" s="32" t="s">
        <v>511</v>
      </c>
    </row>
    <row r="78" spans="1:32" x14ac:dyDescent="0.15">
      <c r="Y78" s="32" t="s">
        <v>512</v>
      </c>
    </row>
    <row r="79" spans="1:32" x14ac:dyDescent="0.15">
      <c r="Y79" s="32" t="s">
        <v>513</v>
      </c>
    </row>
    <row r="80" spans="1:32" x14ac:dyDescent="0.15">
      <c r="Y80" s="32" t="s">
        <v>514</v>
      </c>
    </row>
    <row r="81" spans="25:25" x14ac:dyDescent="0.15">
      <c r="Y81" s="32" t="s">
        <v>515</v>
      </c>
    </row>
    <row r="82" spans="25:25" x14ac:dyDescent="0.15">
      <c r="Y82" s="32" t="s">
        <v>516</v>
      </c>
    </row>
    <row r="83" spans="25:25" x14ac:dyDescent="0.15">
      <c r="Y83" s="32" t="s">
        <v>517</v>
      </c>
    </row>
    <row r="84" spans="25:25" x14ac:dyDescent="0.15">
      <c r="Y84" s="32" t="s">
        <v>518</v>
      </c>
    </row>
    <row r="85" spans="25:25" x14ac:dyDescent="0.15">
      <c r="Y85" s="32" t="s">
        <v>519</v>
      </c>
    </row>
    <row r="86" spans="25:25" x14ac:dyDescent="0.15">
      <c r="Y86" s="32" t="s">
        <v>520</v>
      </c>
    </row>
    <row r="87" spans="25:25" x14ac:dyDescent="0.15">
      <c r="Y87" s="32" t="s">
        <v>521</v>
      </c>
    </row>
    <row r="88" spans="25:25" x14ac:dyDescent="0.15">
      <c r="Y88" s="32" t="s">
        <v>522</v>
      </c>
    </row>
    <row r="89" spans="25:25" x14ac:dyDescent="0.15">
      <c r="Y89" s="32" t="s">
        <v>523</v>
      </c>
    </row>
    <row r="90" spans="25:25" x14ac:dyDescent="0.15">
      <c r="Y90" s="32" t="s">
        <v>524</v>
      </c>
    </row>
    <row r="91" spans="25:25" x14ac:dyDescent="0.15">
      <c r="Y91" s="32" t="s">
        <v>525</v>
      </c>
    </row>
    <row r="92" spans="25:25" x14ac:dyDescent="0.15">
      <c r="Y92" s="32" t="s">
        <v>526</v>
      </c>
    </row>
    <row r="93" spans="25:25" x14ac:dyDescent="0.15">
      <c r="Y93" s="32" t="s">
        <v>527</v>
      </c>
    </row>
    <row r="94" spans="25:25" x14ac:dyDescent="0.15">
      <c r="Y94" s="32" t="s">
        <v>528</v>
      </c>
    </row>
    <row r="95" spans="25:25" x14ac:dyDescent="0.15">
      <c r="Y95" s="32" t="s">
        <v>529</v>
      </c>
    </row>
    <row r="96" spans="25:25" x14ac:dyDescent="0.15">
      <c r="Y96" s="32" t="s">
        <v>421</v>
      </c>
    </row>
    <row r="97" spans="25:25" x14ac:dyDescent="0.15">
      <c r="Y97" s="32" t="s">
        <v>530</v>
      </c>
    </row>
    <row r="98" spans="25:25" x14ac:dyDescent="0.15">
      <c r="Y98" s="32" t="s">
        <v>531</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3" t="s">
        <v>352</v>
      </c>
      <c r="B2" s="404"/>
      <c r="C2" s="404"/>
      <c r="D2" s="404"/>
      <c r="E2" s="404"/>
      <c r="F2" s="405"/>
      <c r="G2" s="518" t="s">
        <v>146</v>
      </c>
      <c r="H2" s="439"/>
      <c r="I2" s="439"/>
      <c r="J2" s="439"/>
      <c r="K2" s="439"/>
      <c r="L2" s="439"/>
      <c r="M2" s="439"/>
      <c r="N2" s="439"/>
      <c r="O2" s="519"/>
      <c r="P2" s="438" t="s">
        <v>59</v>
      </c>
      <c r="Q2" s="439"/>
      <c r="R2" s="439"/>
      <c r="S2" s="439"/>
      <c r="T2" s="439"/>
      <c r="U2" s="439"/>
      <c r="V2" s="439"/>
      <c r="W2" s="439"/>
      <c r="X2" s="519"/>
      <c r="Y2" s="1030"/>
      <c r="Z2" s="832"/>
      <c r="AA2" s="833"/>
      <c r="AB2" s="1034" t="s">
        <v>11</v>
      </c>
      <c r="AC2" s="1035"/>
      <c r="AD2" s="1036"/>
      <c r="AE2" s="248" t="s">
        <v>396</v>
      </c>
      <c r="AF2" s="248"/>
      <c r="AG2" s="248"/>
      <c r="AH2" s="248"/>
      <c r="AI2" s="248" t="s">
        <v>394</v>
      </c>
      <c r="AJ2" s="248"/>
      <c r="AK2" s="248"/>
      <c r="AL2" s="248"/>
      <c r="AM2" s="248" t="s">
        <v>423</v>
      </c>
      <c r="AN2" s="248"/>
      <c r="AO2" s="248"/>
      <c r="AP2" s="242"/>
      <c r="AQ2" s="158" t="s">
        <v>235</v>
      </c>
      <c r="AR2" s="129"/>
      <c r="AS2" s="129"/>
      <c r="AT2" s="130"/>
      <c r="AU2" s="539" t="s">
        <v>134</v>
      </c>
      <c r="AV2" s="539"/>
      <c r="AW2" s="539"/>
      <c r="AX2" s="540"/>
    </row>
    <row r="3" spans="1:50" ht="18.75" customHeight="1" x14ac:dyDescent="0.15">
      <c r="A3" s="403"/>
      <c r="B3" s="404"/>
      <c r="C3" s="404"/>
      <c r="D3" s="404"/>
      <c r="E3" s="404"/>
      <c r="F3" s="405"/>
      <c r="G3" s="419"/>
      <c r="H3" s="401"/>
      <c r="I3" s="401"/>
      <c r="J3" s="401"/>
      <c r="K3" s="401"/>
      <c r="L3" s="401"/>
      <c r="M3" s="401"/>
      <c r="N3" s="401"/>
      <c r="O3" s="420"/>
      <c r="P3" s="441"/>
      <c r="Q3" s="401"/>
      <c r="R3" s="401"/>
      <c r="S3" s="401"/>
      <c r="T3" s="401"/>
      <c r="U3" s="401"/>
      <c r="V3" s="401"/>
      <c r="W3" s="401"/>
      <c r="X3" s="420"/>
      <c r="Y3" s="1031"/>
      <c r="Z3" s="1032"/>
      <c r="AA3" s="1033"/>
      <c r="AB3" s="1037"/>
      <c r="AC3" s="1038"/>
      <c r="AD3" s="1039"/>
      <c r="AE3" s="249"/>
      <c r="AF3" s="249"/>
      <c r="AG3" s="249"/>
      <c r="AH3" s="249"/>
      <c r="AI3" s="249"/>
      <c r="AJ3" s="249"/>
      <c r="AK3" s="249"/>
      <c r="AL3" s="249"/>
      <c r="AM3" s="249"/>
      <c r="AN3" s="249"/>
      <c r="AO3" s="249"/>
      <c r="AP3" s="245"/>
      <c r="AQ3" s="197"/>
      <c r="AR3" s="198"/>
      <c r="AS3" s="132" t="s">
        <v>236</v>
      </c>
      <c r="AT3" s="133"/>
      <c r="AU3" s="198"/>
      <c r="AV3" s="198"/>
      <c r="AW3" s="401" t="s">
        <v>181</v>
      </c>
      <c r="AX3" s="402"/>
    </row>
    <row r="4" spans="1:50" ht="22.5" customHeight="1" x14ac:dyDescent="0.15">
      <c r="A4" s="406"/>
      <c r="B4" s="404"/>
      <c r="C4" s="404"/>
      <c r="D4" s="404"/>
      <c r="E4" s="404"/>
      <c r="F4" s="405"/>
      <c r="G4" s="567"/>
      <c r="H4" s="1007"/>
      <c r="I4" s="1007"/>
      <c r="J4" s="1007"/>
      <c r="K4" s="1007"/>
      <c r="L4" s="1007"/>
      <c r="M4" s="1007"/>
      <c r="N4" s="1007"/>
      <c r="O4" s="1008"/>
      <c r="P4" s="104"/>
      <c r="Q4" s="1015"/>
      <c r="R4" s="1015"/>
      <c r="S4" s="1015"/>
      <c r="T4" s="1015"/>
      <c r="U4" s="1015"/>
      <c r="V4" s="1015"/>
      <c r="W4" s="1015"/>
      <c r="X4" s="1016"/>
      <c r="Y4" s="1025" t="s">
        <v>12</v>
      </c>
      <c r="Z4" s="1026"/>
      <c r="AA4" s="1027"/>
      <c r="AB4" s="467"/>
      <c r="AC4" s="1029"/>
      <c r="AD4" s="1029"/>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07"/>
      <c r="B5" s="408"/>
      <c r="C5" s="408"/>
      <c r="D5" s="408"/>
      <c r="E5" s="408"/>
      <c r="F5" s="409"/>
      <c r="G5" s="1009"/>
      <c r="H5" s="1010"/>
      <c r="I5" s="1010"/>
      <c r="J5" s="1010"/>
      <c r="K5" s="1010"/>
      <c r="L5" s="1010"/>
      <c r="M5" s="1010"/>
      <c r="N5" s="1010"/>
      <c r="O5" s="1011"/>
      <c r="P5" s="1017"/>
      <c r="Q5" s="1017"/>
      <c r="R5" s="1017"/>
      <c r="S5" s="1017"/>
      <c r="T5" s="1017"/>
      <c r="U5" s="1017"/>
      <c r="V5" s="1017"/>
      <c r="W5" s="1017"/>
      <c r="X5" s="1018"/>
      <c r="Y5" s="421" t="s">
        <v>54</v>
      </c>
      <c r="Z5" s="1022"/>
      <c r="AA5" s="1023"/>
      <c r="AB5" s="529"/>
      <c r="AC5" s="1028"/>
      <c r="AD5" s="1028"/>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07"/>
      <c r="B6" s="408"/>
      <c r="C6" s="408"/>
      <c r="D6" s="408"/>
      <c r="E6" s="408"/>
      <c r="F6" s="409"/>
      <c r="G6" s="1012"/>
      <c r="H6" s="1013"/>
      <c r="I6" s="1013"/>
      <c r="J6" s="1013"/>
      <c r="K6" s="1013"/>
      <c r="L6" s="1013"/>
      <c r="M6" s="1013"/>
      <c r="N6" s="1013"/>
      <c r="O6" s="1014"/>
      <c r="P6" s="1019"/>
      <c r="Q6" s="1019"/>
      <c r="R6" s="1019"/>
      <c r="S6" s="1019"/>
      <c r="T6" s="1019"/>
      <c r="U6" s="1019"/>
      <c r="V6" s="1019"/>
      <c r="W6" s="1019"/>
      <c r="X6" s="1020"/>
      <c r="Y6" s="1021" t="s">
        <v>13</v>
      </c>
      <c r="Z6" s="1022"/>
      <c r="AA6" s="1023"/>
      <c r="AB6" s="597" t="s">
        <v>182</v>
      </c>
      <c r="AC6" s="1024"/>
      <c r="AD6" s="1024"/>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384</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3" t="s">
        <v>352</v>
      </c>
      <c r="B9" s="404"/>
      <c r="C9" s="404"/>
      <c r="D9" s="404"/>
      <c r="E9" s="404"/>
      <c r="F9" s="405"/>
      <c r="G9" s="518" t="s">
        <v>146</v>
      </c>
      <c r="H9" s="439"/>
      <c r="I9" s="439"/>
      <c r="J9" s="439"/>
      <c r="K9" s="439"/>
      <c r="L9" s="439"/>
      <c r="M9" s="439"/>
      <c r="N9" s="439"/>
      <c r="O9" s="519"/>
      <c r="P9" s="438" t="s">
        <v>59</v>
      </c>
      <c r="Q9" s="439"/>
      <c r="R9" s="439"/>
      <c r="S9" s="439"/>
      <c r="T9" s="439"/>
      <c r="U9" s="439"/>
      <c r="V9" s="439"/>
      <c r="W9" s="439"/>
      <c r="X9" s="519"/>
      <c r="Y9" s="1030"/>
      <c r="Z9" s="832"/>
      <c r="AA9" s="833"/>
      <c r="AB9" s="1034" t="s">
        <v>11</v>
      </c>
      <c r="AC9" s="1035"/>
      <c r="AD9" s="1036"/>
      <c r="AE9" s="248" t="s">
        <v>396</v>
      </c>
      <c r="AF9" s="248"/>
      <c r="AG9" s="248"/>
      <c r="AH9" s="248"/>
      <c r="AI9" s="248" t="s">
        <v>394</v>
      </c>
      <c r="AJ9" s="248"/>
      <c r="AK9" s="248"/>
      <c r="AL9" s="248"/>
      <c r="AM9" s="248" t="s">
        <v>423</v>
      </c>
      <c r="AN9" s="248"/>
      <c r="AO9" s="248"/>
      <c r="AP9" s="242"/>
      <c r="AQ9" s="158" t="s">
        <v>235</v>
      </c>
      <c r="AR9" s="129"/>
      <c r="AS9" s="129"/>
      <c r="AT9" s="130"/>
      <c r="AU9" s="539" t="s">
        <v>134</v>
      </c>
      <c r="AV9" s="539"/>
      <c r="AW9" s="539"/>
      <c r="AX9" s="540"/>
    </row>
    <row r="10" spans="1:50" ht="18.75" customHeight="1" x14ac:dyDescent="0.15">
      <c r="A10" s="403"/>
      <c r="B10" s="404"/>
      <c r="C10" s="404"/>
      <c r="D10" s="404"/>
      <c r="E10" s="404"/>
      <c r="F10" s="405"/>
      <c r="G10" s="419"/>
      <c r="H10" s="401"/>
      <c r="I10" s="401"/>
      <c r="J10" s="401"/>
      <c r="K10" s="401"/>
      <c r="L10" s="401"/>
      <c r="M10" s="401"/>
      <c r="N10" s="401"/>
      <c r="O10" s="420"/>
      <c r="P10" s="441"/>
      <c r="Q10" s="401"/>
      <c r="R10" s="401"/>
      <c r="S10" s="401"/>
      <c r="T10" s="401"/>
      <c r="U10" s="401"/>
      <c r="V10" s="401"/>
      <c r="W10" s="401"/>
      <c r="X10" s="420"/>
      <c r="Y10" s="1031"/>
      <c r="Z10" s="1032"/>
      <c r="AA10" s="1033"/>
      <c r="AB10" s="1037"/>
      <c r="AC10" s="1038"/>
      <c r="AD10" s="1039"/>
      <c r="AE10" s="249"/>
      <c r="AF10" s="249"/>
      <c r="AG10" s="249"/>
      <c r="AH10" s="249"/>
      <c r="AI10" s="249"/>
      <c r="AJ10" s="249"/>
      <c r="AK10" s="249"/>
      <c r="AL10" s="249"/>
      <c r="AM10" s="249"/>
      <c r="AN10" s="249"/>
      <c r="AO10" s="249"/>
      <c r="AP10" s="245"/>
      <c r="AQ10" s="197"/>
      <c r="AR10" s="198"/>
      <c r="AS10" s="132" t="s">
        <v>236</v>
      </c>
      <c r="AT10" s="133"/>
      <c r="AU10" s="198"/>
      <c r="AV10" s="198"/>
      <c r="AW10" s="401" t="s">
        <v>181</v>
      </c>
      <c r="AX10" s="402"/>
    </row>
    <row r="11" spans="1:50" ht="22.5" customHeight="1" x14ac:dyDescent="0.15">
      <c r="A11" s="406"/>
      <c r="B11" s="404"/>
      <c r="C11" s="404"/>
      <c r="D11" s="404"/>
      <c r="E11" s="404"/>
      <c r="F11" s="405"/>
      <c r="G11" s="567"/>
      <c r="H11" s="1007"/>
      <c r="I11" s="1007"/>
      <c r="J11" s="1007"/>
      <c r="K11" s="1007"/>
      <c r="L11" s="1007"/>
      <c r="M11" s="1007"/>
      <c r="N11" s="1007"/>
      <c r="O11" s="1008"/>
      <c r="P11" s="104"/>
      <c r="Q11" s="1015"/>
      <c r="R11" s="1015"/>
      <c r="S11" s="1015"/>
      <c r="T11" s="1015"/>
      <c r="U11" s="1015"/>
      <c r="V11" s="1015"/>
      <c r="W11" s="1015"/>
      <c r="X11" s="1016"/>
      <c r="Y11" s="1025" t="s">
        <v>12</v>
      </c>
      <c r="Z11" s="1026"/>
      <c r="AA11" s="1027"/>
      <c r="AB11" s="467"/>
      <c r="AC11" s="1029"/>
      <c r="AD11" s="1029"/>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07"/>
      <c r="B12" s="408"/>
      <c r="C12" s="408"/>
      <c r="D12" s="408"/>
      <c r="E12" s="408"/>
      <c r="F12" s="409"/>
      <c r="G12" s="1009"/>
      <c r="H12" s="1010"/>
      <c r="I12" s="1010"/>
      <c r="J12" s="1010"/>
      <c r="K12" s="1010"/>
      <c r="L12" s="1010"/>
      <c r="M12" s="1010"/>
      <c r="N12" s="1010"/>
      <c r="O12" s="1011"/>
      <c r="P12" s="1017"/>
      <c r="Q12" s="1017"/>
      <c r="R12" s="1017"/>
      <c r="S12" s="1017"/>
      <c r="T12" s="1017"/>
      <c r="U12" s="1017"/>
      <c r="V12" s="1017"/>
      <c r="W12" s="1017"/>
      <c r="X12" s="1018"/>
      <c r="Y12" s="421" t="s">
        <v>54</v>
      </c>
      <c r="Z12" s="1022"/>
      <c r="AA12" s="1023"/>
      <c r="AB12" s="529"/>
      <c r="AC12" s="1028"/>
      <c r="AD12" s="1028"/>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10"/>
      <c r="B13" s="411"/>
      <c r="C13" s="411"/>
      <c r="D13" s="411"/>
      <c r="E13" s="411"/>
      <c r="F13" s="412"/>
      <c r="G13" s="1012"/>
      <c r="H13" s="1013"/>
      <c r="I13" s="1013"/>
      <c r="J13" s="1013"/>
      <c r="K13" s="1013"/>
      <c r="L13" s="1013"/>
      <c r="M13" s="1013"/>
      <c r="N13" s="1013"/>
      <c r="O13" s="1014"/>
      <c r="P13" s="1019"/>
      <c r="Q13" s="1019"/>
      <c r="R13" s="1019"/>
      <c r="S13" s="1019"/>
      <c r="T13" s="1019"/>
      <c r="U13" s="1019"/>
      <c r="V13" s="1019"/>
      <c r="W13" s="1019"/>
      <c r="X13" s="1020"/>
      <c r="Y13" s="1021" t="s">
        <v>13</v>
      </c>
      <c r="Z13" s="1022"/>
      <c r="AA13" s="1023"/>
      <c r="AB13" s="597" t="s">
        <v>182</v>
      </c>
      <c r="AC13" s="1024"/>
      <c r="AD13" s="1024"/>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384</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3" t="s">
        <v>352</v>
      </c>
      <c r="B16" s="404"/>
      <c r="C16" s="404"/>
      <c r="D16" s="404"/>
      <c r="E16" s="404"/>
      <c r="F16" s="405"/>
      <c r="G16" s="518" t="s">
        <v>146</v>
      </c>
      <c r="H16" s="439"/>
      <c r="I16" s="439"/>
      <c r="J16" s="439"/>
      <c r="K16" s="439"/>
      <c r="L16" s="439"/>
      <c r="M16" s="439"/>
      <c r="N16" s="439"/>
      <c r="O16" s="519"/>
      <c r="P16" s="438" t="s">
        <v>59</v>
      </c>
      <c r="Q16" s="439"/>
      <c r="R16" s="439"/>
      <c r="S16" s="439"/>
      <c r="T16" s="439"/>
      <c r="U16" s="439"/>
      <c r="V16" s="439"/>
      <c r="W16" s="439"/>
      <c r="X16" s="519"/>
      <c r="Y16" s="1030"/>
      <c r="Z16" s="832"/>
      <c r="AA16" s="833"/>
      <c r="AB16" s="1034" t="s">
        <v>11</v>
      </c>
      <c r="AC16" s="1035"/>
      <c r="AD16" s="1036"/>
      <c r="AE16" s="248" t="s">
        <v>396</v>
      </c>
      <c r="AF16" s="248"/>
      <c r="AG16" s="248"/>
      <c r="AH16" s="248"/>
      <c r="AI16" s="248" t="s">
        <v>394</v>
      </c>
      <c r="AJ16" s="248"/>
      <c r="AK16" s="248"/>
      <c r="AL16" s="248"/>
      <c r="AM16" s="248" t="s">
        <v>423</v>
      </c>
      <c r="AN16" s="248"/>
      <c r="AO16" s="248"/>
      <c r="AP16" s="242"/>
      <c r="AQ16" s="158" t="s">
        <v>235</v>
      </c>
      <c r="AR16" s="129"/>
      <c r="AS16" s="129"/>
      <c r="AT16" s="130"/>
      <c r="AU16" s="539" t="s">
        <v>134</v>
      </c>
      <c r="AV16" s="539"/>
      <c r="AW16" s="539"/>
      <c r="AX16" s="540"/>
    </row>
    <row r="17" spans="1:50" ht="18.75" customHeight="1" x14ac:dyDescent="0.15">
      <c r="A17" s="403"/>
      <c r="B17" s="404"/>
      <c r="C17" s="404"/>
      <c r="D17" s="404"/>
      <c r="E17" s="404"/>
      <c r="F17" s="405"/>
      <c r="G17" s="419"/>
      <c r="H17" s="401"/>
      <c r="I17" s="401"/>
      <c r="J17" s="401"/>
      <c r="K17" s="401"/>
      <c r="L17" s="401"/>
      <c r="M17" s="401"/>
      <c r="N17" s="401"/>
      <c r="O17" s="420"/>
      <c r="P17" s="441"/>
      <c r="Q17" s="401"/>
      <c r="R17" s="401"/>
      <c r="S17" s="401"/>
      <c r="T17" s="401"/>
      <c r="U17" s="401"/>
      <c r="V17" s="401"/>
      <c r="W17" s="401"/>
      <c r="X17" s="420"/>
      <c r="Y17" s="1031"/>
      <c r="Z17" s="1032"/>
      <c r="AA17" s="1033"/>
      <c r="AB17" s="1037"/>
      <c r="AC17" s="1038"/>
      <c r="AD17" s="1039"/>
      <c r="AE17" s="249"/>
      <c r="AF17" s="249"/>
      <c r="AG17" s="249"/>
      <c r="AH17" s="249"/>
      <c r="AI17" s="249"/>
      <c r="AJ17" s="249"/>
      <c r="AK17" s="249"/>
      <c r="AL17" s="249"/>
      <c r="AM17" s="249"/>
      <c r="AN17" s="249"/>
      <c r="AO17" s="249"/>
      <c r="AP17" s="245"/>
      <c r="AQ17" s="197"/>
      <c r="AR17" s="198"/>
      <c r="AS17" s="132" t="s">
        <v>236</v>
      </c>
      <c r="AT17" s="133"/>
      <c r="AU17" s="198"/>
      <c r="AV17" s="198"/>
      <c r="AW17" s="401" t="s">
        <v>181</v>
      </c>
      <c r="AX17" s="402"/>
    </row>
    <row r="18" spans="1:50" ht="22.5" customHeight="1" x14ac:dyDescent="0.15">
      <c r="A18" s="406"/>
      <c r="B18" s="404"/>
      <c r="C18" s="404"/>
      <c r="D18" s="404"/>
      <c r="E18" s="404"/>
      <c r="F18" s="405"/>
      <c r="G18" s="567"/>
      <c r="H18" s="1007"/>
      <c r="I18" s="1007"/>
      <c r="J18" s="1007"/>
      <c r="K18" s="1007"/>
      <c r="L18" s="1007"/>
      <c r="M18" s="1007"/>
      <c r="N18" s="1007"/>
      <c r="O18" s="1008"/>
      <c r="P18" s="104"/>
      <c r="Q18" s="1015"/>
      <c r="R18" s="1015"/>
      <c r="S18" s="1015"/>
      <c r="T18" s="1015"/>
      <c r="U18" s="1015"/>
      <c r="V18" s="1015"/>
      <c r="W18" s="1015"/>
      <c r="X18" s="1016"/>
      <c r="Y18" s="1025" t="s">
        <v>12</v>
      </c>
      <c r="Z18" s="1026"/>
      <c r="AA18" s="1027"/>
      <c r="AB18" s="467"/>
      <c r="AC18" s="1029"/>
      <c r="AD18" s="1029"/>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07"/>
      <c r="B19" s="408"/>
      <c r="C19" s="408"/>
      <c r="D19" s="408"/>
      <c r="E19" s="408"/>
      <c r="F19" s="409"/>
      <c r="G19" s="1009"/>
      <c r="H19" s="1010"/>
      <c r="I19" s="1010"/>
      <c r="J19" s="1010"/>
      <c r="K19" s="1010"/>
      <c r="L19" s="1010"/>
      <c r="M19" s="1010"/>
      <c r="N19" s="1010"/>
      <c r="O19" s="1011"/>
      <c r="P19" s="1017"/>
      <c r="Q19" s="1017"/>
      <c r="R19" s="1017"/>
      <c r="S19" s="1017"/>
      <c r="T19" s="1017"/>
      <c r="U19" s="1017"/>
      <c r="V19" s="1017"/>
      <c r="W19" s="1017"/>
      <c r="X19" s="1018"/>
      <c r="Y19" s="421" t="s">
        <v>54</v>
      </c>
      <c r="Z19" s="1022"/>
      <c r="AA19" s="1023"/>
      <c r="AB19" s="529"/>
      <c r="AC19" s="1028"/>
      <c r="AD19" s="1028"/>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10"/>
      <c r="B20" s="411"/>
      <c r="C20" s="411"/>
      <c r="D20" s="411"/>
      <c r="E20" s="411"/>
      <c r="F20" s="412"/>
      <c r="G20" s="1012"/>
      <c r="H20" s="1013"/>
      <c r="I20" s="1013"/>
      <c r="J20" s="1013"/>
      <c r="K20" s="1013"/>
      <c r="L20" s="1013"/>
      <c r="M20" s="1013"/>
      <c r="N20" s="1013"/>
      <c r="O20" s="1014"/>
      <c r="P20" s="1019"/>
      <c r="Q20" s="1019"/>
      <c r="R20" s="1019"/>
      <c r="S20" s="1019"/>
      <c r="T20" s="1019"/>
      <c r="U20" s="1019"/>
      <c r="V20" s="1019"/>
      <c r="W20" s="1019"/>
      <c r="X20" s="1020"/>
      <c r="Y20" s="1021" t="s">
        <v>13</v>
      </c>
      <c r="Z20" s="1022"/>
      <c r="AA20" s="1023"/>
      <c r="AB20" s="597" t="s">
        <v>182</v>
      </c>
      <c r="AC20" s="1024"/>
      <c r="AD20" s="1024"/>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384</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3" t="s">
        <v>352</v>
      </c>
      <c r="B23" s="404"/>
      <c r="C23" s="404"/>
      <c r="D23" s="404"/>
      <c r="E23" s="404"/>
      <c r="F23" s="405"/>
      <c r="G23" s="518" t="s">
        <v>146</v>
      </c>
      <c r="H23" s="439"/>
      <c r="I23" s="439"/>
      <c r="J23" s="439"/>
      <c r="K23" s="439"/>
      <c r="L23" s="439"/>
      <c r="M23" s="439"/>
      <c r="N23" s="439"/>
      <c r="O23" s="519"/>
      <c r="P23" s="438" t="s">
        <v>59</v>
      </c>
      <c r="Q23" s="439"/>
      <c r="R23" s="439"/>
      <c r="S23" s="439"/>
      <c r="T23" s="439"/>
      <c r="U23" s="439"/>
      <c r="V23" s="439"/>
      <c r="W23" s="439"/>
      <c r="X23" s="519"/>
      <c r="Y23" s="1030"/>
      <c r="Z23" s="832"/>
      <c r="AA23" s="833"/>
      <c r="AB23" s="1034" t="s">
        <v>11</v>
      </c>
      <c r="AC23" s="1035"/>
      <c r="AD23" s="1036"/>
      <c r="AE23" s="248" t="s">
        <v>396</v>
      </c>
      <c r="AF23" s="248"/>
      <c r="AG23" s="248"/>
      <c r="AH23" s="248"/>
      <c r="AI23" s="248" t="s">
        <v>394</v>
      </c>
      <c r="AJ23" s="248"/>
      <c r="AK23" s="248"/>
      <c r="AL23" s="248"/>
      <c r="AM23" s="248" t="s">
        <v>423</v>
      </c>
      <c r="AN23" s="248"/>
      <c r="AO23" s="248"/>
      <c r="AP23" s="242"/>
      <c r="AQ23" s="158" t="s">
        <v>235</v>
      </c>
      <c r="AR23" s="129"/>
      <c r="AS23" s="129"/>
      <c r="AT23" s="130"/>
      <c r="AU23" s="539" t="s">
        <v>134</v>
      </c>
      <c r="AV23" s="539"/>
      <c r="AW23" s="539"/>
      <c r="AX23" s="540"/>
    </row>
    <row r="24" spans="1:50" ht="18.75" customHeight="1" x14ac:dyDescent="0.15">
      <c r="A24" s="403"/>
      <c r="B24" s="404"/>
      <c r="C24" s="404"/>
      <c r="D24" s="404"/>
      <c r="E24" s="404"/>
      <c r="F24" s="405"/>
      <c r="G24" s="419"/>
      <c r="H24" s="401"/>
      <c r="I24" s="401"/>
      <c r="J24" s="401"/>
      <c r="K24" s="401"/>
      <c r="L24" s="401"/>
      <c r="M24" s="401"/>
      <c r="N24" s="401"/>
      <c r="O24" s="420"/>
      <c r="P24" s="441"/>
      <c r="Q24" s="401"/>
      <c r="R24" s="401"/>
      <c r="S24" s="401"/>
      <c r="T24" s="401"/>
      <c r="U24" s="401"/>
      <c r="V24" s="401"/>
      <c r="W24" s="401"/>
      <c r="X24" s="420"/>
      <c r="Y24" s="1031"/>
      <c r="Z24" s="1032"/>
      <c r="AA24" s="1033"/>
      <c r="AB24" s="1037"/>
      <c r="AC24" s="1038"/>
      <c r="AD24" s="1039"/>
      <c r="AE24" s="249"/>
      <c r="AF24" s="249"/>
      <c r="AG24" s="249"/>
      <c r="AH24" s="249"/>
      <c r="AI24" s="249"/>
      <c r="AJ24" s="249"/>
      <c r="AK24" s="249"/>
      <c r="AL24" s="249"/>
      <c r="AM24" s="249"/>
      <c r="AN24" s="249"/>
      <c r="AO24" s="249"/>
      <c r="AP24" s="245"/>
      <c r="AQ24" s="197"/>
      <c r="AR24" s="198"/>
      <c r="AS24" s="132" t="s">
        <v>236</v>
      </c>
      <c r="AT24" s="133"/>
      <c r="AU24" s="198"/>
      <c r="AV24" s="198"/>
      <c r="AW24" s="401" t="s">
        <v>181</v>
      </c>
      <c r="AX24" s="402"/>
    </row>
    <row r="25" spans="1:50" ht="22.5" customHeight="1" x14ac:dyDescent="0.15">
      <c r="A25" s="406"/>
      <c r="B25" s="404"/>
      <c r="C25" s="404"/>
      <c r="D25" s="404"/>
      <c r="E25" s="404"/>
      <c r="F25" s="405"/>
      <c r="G25" s="567"/>
      <c r="H25" s="1007"/>
      <c r="I25" s="1007"/>
      <c r="J25" s="1007"/>
      <c r="K25" s="1007"/>
      <c r="L25" s="1007"/>
      <c r="M25" s="1007"/>
      <c r="N25" s="1007"/>
      <c r="O25" s="1008"/>
      <c r="P25" s="104"/>
      <c r="Q25" s="1015"/>
      <c r="R25" s="1015"/>
      <c r="S25" s="1015"/>
      <c r="T25" s="1015"/>
      <c r="U25" s="1015"/>
      <c r="V25" s="1015"/>
      <c r="W25" s="1015"/>
      <c r="X25" s="1016"/>
      <c r="Y25" s="1025" t="s">
        <v>12</v>
      </c>
      <c r="Z25" s="1026"/>
      <c r="AA25" s="1027"/>
      <c r="AB25" s="467"/>
      <c r="AC25" s="1029"/>
      <c r="AD25" s="1029"/>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07"/>
      <c r="B26" s="408"/>
      <c r="C26" s="408"/>
      <c r="D26" s="408"/>
      <c r="E26" s="408"/>
      <c r="F26" s="409"/>
      <c r="G26" s="1009"/>
      <c r="H26" s="1010"/>
      <c r="I26" s="1010"/>
      <c r="J26" s="1010"/>
      <c r="K26" s="1010"/>
      <c r="L26" s="1010"/>
      <c r="M26" s="1010"/>
      <c r="N26" s="1010"/>
      <c r="O26" s="1011"/>
      <c r="P26" s="1017"/>
      <c r="Q26" s="1017"/>
      <c r="R26" s="1017"/>
      <c r="S26" s="1017"/>
      <c r="T26" s="1017"/>
      <c r="U26" s="1017"/>
      <c r="V26" s="1017"/>
      <c r="W26" s="1017"/>
      <c r="X26" s="1018"/>
      <c r="Y26" s="421" t="s">
        <v>54</v>
      </c>
      <c r="Z26" s="1022"/>
      <c r="AA26" s="1023"/>
      <c r="AB26" s="529"/>
      <c r="AC26" s="1028"/>
      <c r="AD26" s="1028"/>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10"/>
      <c r="B27" s="411"/>
      <c r="C27" s="411"/>
      <c r="D27" s="411"/>
      <c r="E27" s="411"/>
      <c r="F27" s="412"/>
      <c r="G27" s="1012"/>
      <c r="H27" s="1013"/>
      <c r="I27" s="1013"/>
      <c r="J27" s="1013"/>
      <c r="K27" s="1013"/>
      <c r="L27" s="1013"/>
      <c r="M27" s="1013"/>
      <c r="N27" s="1013"/>
      <c r="O27" s="1014"/>
      <c r="P27" s="1019"/>
      <c r="Q27" s="1019"/>
      <c r="R27" s="1019"/>
      <c r="S27" s="1019"/>
      <c r="T27" s="1019"/>
      <c r="U27" s="1019"/>
      <c r="V27" s="1019"/>
      <c r="W27" s="1019"/>
      <c r="X27" s="1020"/>
      <c r="Y27" s="1021" t="s">
        <v>13</v>
      </c>
      <c r="Z27" s="1022"/>
      <c r="AA27" s="1023"/>
      <c r="AB27" s="597" t="s">
        <v>182</v>
      </c>
      <c r="AC27" s="1024"/>
      <c r="AD27" s="1024"/>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384</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3" t="s">
        <v>352</v>
      </c>
      <c r="B30" s="404"/>
      <c r="C30" s="404"/>
      <c r="D30" s="404"/>
      <c r="E30" s="404"/>
      <c r="F30" s="405"/>
      <c r="G30" s="518" t="s">
        <v>146</v>
      </c>
      <c r="H30" s="439"/>
      <c r="I30" s="439"/>
      <c r="J30" s="439"/>
      <c r="K30" s="439"/>
      <c r="L30" s="439"/>
      <c r="M30" s="439"/>
      <c r="N30" s="439"/>
      <c r="O30" s="519"/>
      <c r="P30" s="438" t="s">
        <v>59</v>
      </c>
      <c r="Q30" s="439"/>
      <c r="R30" s="439"/>
      <c r="S30" s="439"/>
      <c r="T30" s="439"/>
      <c r="U30" s="439"/>
      <c r="V30" s="439"/>
      <c r="W30" s="439"/>
      <c r="X30" s="519"/>
      <c r="Y30" s="1030"/>
      <c r="Z30" s="832"/>
      <c r="AA30" s="833"/>
      <c r="AB30" s="1034" t="s">
        <v>11</v>
      </c>
      <c r="AC30" s="1035"/>
      <c r="AD30" s="1036"/>
      <c r="AE30" s="248" t="s">
        <v>396</v>
      </c>
      <c r="AF30" s="248"/>
      <c r="AG30" s="248"/>
      <c r="AH30" s="248"/>
      <c r="AI30" s="248" t="s">
        <v>394</v>
      </c>
      <c r="AJ30" s="248"/>
      <c r="AK30" s="248"/>
      <c r="AL30" s="248"/>
      <c r="AM30" s="248" t="s">
        <v>423</v>
      </c>
      <c r="AN30" s="248"/>
      <c r="AO30" s="248"/>
      <c r="AP30" s="242"/>
      <c r="AQ30" s="158" t="s">
        <v>235</v>
      </c>
      <c r="AR30" s="129"/>
      <c r="AS30" s="129"/>
      <c r="AT30" s="130"/>
      <c r="AU30" s="539" t="s">
        <v>134</v>
      </c>
      <c r="AV30" s="539"/>
      <c r="AW30" s="539"/>
      <c r="AX30" s="540"/>
    </row>
    <row r="31" spans="1:50" ht="18.75" customHeight="1" x14ac:dyDescent="0.15">
      <c r="A31" s="403"/>
      <c r="B31" s="404"/>
      <c r="C31" s="404"/>
      <c r="D31" s="404"/>
      <c r="E31" s="404"/>
      <c r="F31" s="405"/>
      <c r="G31" s="419"/>
      <c r="H31" s="401"/>
      <c r="I31" s="401"/>
      <c r="J31" s="401"/>
      <c r="K31" s="401"/>
      <c r="L31" s="401"/>
      <c r="M31" s="401"/>
      <c r="N31" s="401"/>
      <c r="O31" s="420"/>
      <c r="P31" s="441"/>
      <c r="Q31" s="401"/>
      <c r="R31" s="401"/>
      <c r="S31" s="401"/>
      <c r="T31" s="401"/>
      <c r="U31" s="401"/>
      <c r="V31" s="401"/>
      <c r="W31" s="401"/>
      <c r="X31" s="420"/>
      <c r="Y31" s="1031"/>
      <c r="Z31" s="1032"/>
      <c r="AA31" s="1033"/>
      <c r="AB31" s="1037"/>
      <c r="AC31" s="1038"/>
      <c r="AD31" s="1039"/>
      <c r="AE31" s="249"/>
      <c r="AF31" s="249"/>
      <c r="AG31" s="249"/>
      <c r="AH31" s="249"/>
      <c r="AI31" s="249"/>
      <c r="AJ31" s="249"/>
      <c r="AK31" s="249"/>
      <c r="AL31" s="249"/>
      <c r="AM31" s="249"/>
      <c r="AN31" s="249"/>
      <c r="AO31" s="249"/>
      <c r="AP31" s="245"/>
      <c r="AQ31" s="197"/>
      <c r="AR31" s="198"/>
      <c r="AS31" s="132" t="s">
        <v>236</v>
      </c>
      <c r="AT31" s="133"/>
      <c r="AU31" s="198"/>
      <c r="AV31" s="198"/>
      <c r="AW31" s="401" t="s">
        <v>181</v>
      </c>
      <c r="AX31" s="402"/>
    </row>
    <row r="32" spans="1:50" ht="22.5" customHeight="1" x14ac:dyDescent="0.15">
      <c r="A32" s="406"/>
      <c r="B32" s="404"/>
      <c r="C32" s="404"/>
      <c r="D32" s="404"/>
      <c r="E32" s="404"/>
      <c r="F32" s="405"/>
      <c r="G32" s="567"/>
      <c r="H32" s="1007"/>
      <c r="I32" s="1007"/>
      <c r="J32" s="1007"/>
      <c r="K32" s="1007"/>
      <c r="L32" s="1007"/>
      <c r="M32" s="1007"/>
      <c r="N32" s="1007"/>
      <c r="O32" s="1008"/>
      <c r="P32" s="104"/>
      <c r="Q32" s="1015"/>
      <c r="R32" s="1015"/>
      <c r="S32" s="1015"/>
      <c r="T32" s="1015"/>
      <c r="U32" s="1015"/>
      <c r="V32" s="1015"/>
      <c r="W32" s="1015"/>
      <c r="X32" s="1016"/>
      <c r="Y32" s="1025" t="s">
        <v>12</v>
      </c>
      <c r="Z32" s="1026"/>
      <c r="AA32" s="1027"/>
      <c r="AB32" s="467"/>
      <c r="AC32" s="1029"/>
      <c r="AD32" s="1029"/>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07"/>
      <c r="B33" s="408"/>
      <c r="C33" s="408"/>
      <c r="D33" s="408"/>
      <c r="E33" s="408"/>
      <c r="F33" s="409"/>
      <c r="G33" s="1009"/>
      <c r="H33" s="1010"/>
      <c r="I33" s="1010"/>
      <c r="J33" s="1010"/>
      <c r="K33" s="1010"/>
      <c r="L33" s="1010"/>
      <c r="M33" s="1010"/>
      <c r="N33" s="1010"/>
      <c r="O33" s="1011"/>
      <c r="P33" s="1017"/>
      <c r="Q33" s="1017"/>
      <c r="R33" s="1017"/>
      <c r="S33" s="1017"/>
      <c r="T33" s="1017"/>
      <c r="U33" s="1017"/>
      <c r="V33" s="1017"/>
      <c r="W33" s="1017"/>
      <c r="X33" s="1018"/>
      <c r="Y33" s="421" t="s">
        <v>54</v>
      </c>
      <c r="Z33" s="1022"/>
      <c r="AA33" s="1023"/>
      <c r="AB33" s="529"/>
      <c r="AC33" s="1028"/>
      <c r="AD33" s="1028"/>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10"/>
      <c r="B34" s="411"/>
      <c r="C34" s="411"/>
      <c r="D34" s="411"/>
      <c r="E34" s="411"/>
      <c r="F34" s="412"/>
      <c r="G34" s="1012"/>
      <c r="H34" s="1013"/>
      <c r="I34" s="1013"/>
      <c r="J34" s="1013"/>
      <c r="K34" s="1013"/>
      <c r="L34" s="1013"/>
      <c r="M34" s="1013"/>
      <c r="N34" s="1013"/>
      <c r="O34" s="1014"/>
      <c r="P34" s="1019"/>
      <c r="Q34" s="1019"/>
      <c r="R34" s="1019"/>
      <c r="S34" s="1019"/>
      <c r="T34" s="1019"/>
      <c r="U34" s="1019"/>
      <c r="V34" s="1019"/>
      <c r="W34" s="1019"/>
      <c r="X34" s="1020"/>
      <c r="Y34" s="1021" t="s">
        <v>13</v>
      </c>
      <c r="Z34" s="1022"/>
      <c r="AA34" s="1023"/>
      <c r="AB34" s="597" t="s">
        <v>182</v>
      </c>
      <c r="AC34" s="1024"/>
      <c r="AD34" s="1024"/>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384</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3" t="s">
        <v>352</v>
      </c>
      <c r="B37" s="404"/>
      <c r="C37" s="404"/>
      <c r="D37" s="404"/>
      <c r="E37" s="404"/>
      <c r="F37" s="405"/>
      <c r="G37" s="518" t="s">
        <v>146</v>
      </c>
      <c r="H37" s="439"/>
      <c r="I37" s="439"/>
      <c r="J37" s="439"/>
      <c r="K37" s="439"/>
      <c r="L37" s="439"/>
      <c r="M37" s="439"/>
      <c r="N37" s="439"/>
      <c r="O37" s="519"/>
      <c r="P37" s="438" t="s">
        <v>59</v>
      </c>
      <c r="Q37" s="439"/>
      <c r="R37" s="439"/>
      <c r="S37" s="439"/>
      <c r="T37" s="439"/>
      <c r="U37" s="439"/>
      <c r="V37" s="439"/>
      <c r="W37" s="439"/>
      <c r="X37" s="519"/>
      <c r="Y37" s="1030"/>
      <c r="Z37" s="832"/>
      <c r="AA37" s="833"/>
      <c r="AB37" s="1034" t="s">
        <v>11</v>
      </c>
      <c r="AC37" s="1035"/>
      <c r="AD37" s="1036"/>
      <c r="AE37" s="248" t="s">
        <v>396</v>
      </c>
      <c r="AF37" s="248"/>
      <c r="AG37" s="248"/>
      <c r="AH37" s="248"/>
      <c r="AI37" s="248" t="s">
        <v>394</v>
      </c>
      <c r="AJ37" s="248"/>
      <c r="AK37" s="248"/>
      <c r="AL37" s="248"/>
      <c r="AM37" s="248" t="s">
        <v>423</v>
      </c>
      <c r="AN37" s="248"/>
      <c r="AO37" s="248"/>
      <c r="AP37" s="242"/>
      <c r="AQ37" s="158" t="s">
        <v>235</v>
      </c>
      <c r="AR37" s="129"/>
      <c r="AS37" s="129"/>
      <c r="AT37" s="130"/>
      <c r="AU37" s="539" t="s">
        <v>134</v>
      </c>
      <c r="AV37" s="539"/>
      <c r="AW37" s="539"/>
      <c r="AX37" s="540"/>
    </row>
    <row r="38" spans="1:50" ht="18.75" customHeight="1" x14ac:dyDescent="0.15">
      <c r="A38" s="403"/>
      <c r="B38" s="404"/>
      <c r="C38" s="404"/>
      <c r="D38" s="404"/>
      <c r="E38" s="404"/>
      <c r="F38" s="405"/>
      <c r="G38" s="419"/>
      <c r="H38" s="401"/>
      <c r="I38" s="401"/>
      <c r="J38" s="401"/>
      <c r="K38" s="401"/>
      <c r="L38" s="401"/>
      <c r="M38" s="401"/>
      <c r="N38" s="401"/>
      <c r="O38" s="420"/>
      <c r="P38" s="441"/>
      <c r="Q38" s="401"/>
      <c r="R38" s="401"/>
      <c r="S38" s="401"/>
      <c r="T38" s="401"/>
      <c r="U38" s="401"/>
      <c r="V38" s="401"/>
      <c r="W38" s="401"/>
      <c r="X38" s="420"/>
      <c r="Y38" s="1031"/>
      <c r="Z38" s="1032"/>
      <c r="AA38" s="1033"/>
      <c r="AB38" s="1037"/>
      <c r="AC38" s="1038"/>
      <c r="AD38" s="1039"/>
      <c r="AE38" s="249"/>
      <c r="AF38" s="249"/>
      <c r="AG38" s="249"/>
      <c r="AH38" s="249"/>
      <c r="AI38" s="249"/>
      <c r="AJ38" s="249"/>
      <c r="AK38" s="249"/>
      <c r="AL38" s="249"/>
      <c r="AM38" s="249"/>
      <c r="AN38" s="249"/>
      <c r="AO38" s="249"/>
      <c r="AP38" s="245"/>
      <c r="AQ38" s="197"/>
      <c r="AR38" s="198"/>
      <c r="AS38" s="132" t="s">
        <v>236</v>
      </c>
      <c r="AT38" s="133"/>
      <c r="AU38" s="198"/>
      <c r="AV38" s="198"/>
      <c r="AW38" s="401" t="s">
        <v>181</v>
      </c>
      <c r="AX38" s="402"/>
    </row>
    <row r="39" spans="1:50" ht="22.5" customHeight="1" x14ac:dyDescent="0.15">
      <c r="A39" s="406"/>
      <c r="B39" s="404"/>
      <c r="C39" s="404"/>
      <c r="D39" s="404"/>
      <c r="E39" s="404"/>
      <c r="F39" s="405"/>
      <c r="G39" s="567"/>
      <c r="H39" s="1007"/>
      <c r="I39" s="1007"/>
      <c r="J39" s="1007"/>
      <c r="K39" s="1007"/>
      <c r="L39" s="1007"/>
      <c r="M39" s="1007"/>
      <c r="N39" s="1007"/>
      <c r="O39" s="1008"/>
      <c r="P39" s="104"/>
      <c r="Q39" s="1015"/>
      <c r="R39" s="1015"/>
      <c r="S39" s="1015"/>
      <c r="T39" s="1015"/>
      <c r="U39" s="1015"/>
      <c r="V39" s="1015"/>
      <c r="W39" s="1015"/>
      <c r="X39" s="1016"/>
      <c r="Y39" s="1025" t="s">
        <v>12</v>
      </c>
      <c r="Z39" s="1026"/>
      <c r="AA39" s="1027"/>
      <c r="AB39" s="467"/>
      <c r="AC39" s="1029"/>
      <c r="AD39" s="1029"/>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07"/>
      <c r="B40" s="408"/>
      <c r="C40" s="408"/>
      <c r="D40" s="408"/>
      <c r="E40" s="408"/>
      <c r="F40" s="409"/>
      <c r="G40" s="1009"/>
      <c r="H40" s="1010"/>
      <c r="I40" s="1010"/>
      <c r="J40" s="1010"/>
      <c r="K40" s="1010"/>
      <c r="L40" s="1010"/>
      <c r="M40" s="1010"/>
      <c r="N40" s="1010"/>
      <c r="O40" s="1011"/>
      <c r="P40" s="1017"/>
      <c r="Q40" s="1017"/>
      <c r="R40" s="1017"/>
      <c r="S40" s="1017"/>
      <c r="T40" s="1017"/>
      <c r="U40" s="1017"/>
      <c r="V40" s="1017"/>
      <c r="W40" s="1017"/>
      <c r="X40" s="1018"/>
      <c r="Y40" s="421" t="s">
        <v>54</v>
      </c>
      <c r="Z40" s="1022"/>
      <c r="AA40" s="1023"/>
      <c r="AB40" s="529"/>
      <c r="AC40" s="1028"/>
      <c r="AD40" s="1028"/>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10"/>
      <c r="B41" s="411"/>
      <c r="C41" s="411"/>
      <c r="D41" s="411"/>
      <c r="E41" s="411"/>
      <c r="F41" s="412"/>
      <c r="G41" s="1012"/>
      <c r="H41" s="1013"/>
      <c r="I41" s="1013"/>
      <c r="J41" s="1013"/>
      <c r="K41" s="1013"/>
      <c r="L41" s="1013"/>
      <c r="M41" s="1013"/>
      <c r="N41" s="1013"/>
      <c r="O41" s="1014"/>
      <c r="P41" s="1019"/>
      <c r="Q41" s="1019"/>
      <c r="R41" s="1019"/>
      <c r="S41" s="1019"/>
      <c r="T41" s="1019"/>
      <c r="U41" s="1019"/>
      <c r="V41" s="1019"/>
      <c r="W41" s="1019"/>
      <c r="X41" s="1020"/>
      <c r="Y41" s="1021" t="s">
        <v>13</v>
      </c>
      <c r="Z41" s="1022"/>
      <c r="AA41" s="1023"/>
      <c r="AB41" s="597" t="s">
        <v>182</v>
      </c>
      <c r="AC41" s="1024"/>
      <c r="AD41" s="1024"/>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384</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3" t="s">
        <v>352</v>
      </c>
      <c r="B44" s="404"/>
      <c r="C44" s="404"/>
      <c r="D44" s="404"/>
      <c r="E44" s="404"/>
      <c r="F44" s="405"/>
      <c r="G44" s="518" t="s">
        <v>146</v>
      </c>
      <c r="H44" s="439"/>
      <c r="I44" s="439"/>
      <c r="J44" s="439"/>
      <c r="K44" s="439"/>
      <c r="L44" s="439"/>
      <c r="M44" s="439"/>
      <c r="N44" s="439"/>
      <c r="O44" s="519"/>
      <c r="P44" s="438" t="s">
        <v>59</v>
      </c>
      <c r="Q44" s="439"/>
      <c r="R44" s="439"/>
      <c r="S44" s="439"/>
      <c r="T44" s="439"/>
      <c r="U44" s="439"/>
      <c r="V44" s="439"/>
      <c r="W44" s="439"/>
      <c r="X44" s="519"/>
      <c r="Y44" s="1030"/>
      <c r="Z44" s="832"/>
      <c r="AA44" s="833"/>
      <c r="AB44" s="1034" t="s">
        <v>11</v>
      </c>
      <c r="AC44" s="1035"/>
      <c r="AD44" s="1036"/>
      <c r="AE44" s="248" t="s">
        <v>396</v>
      </c>
      <c r="AF44" s="248"/>
      <c r="AG44" s="248"/>
      <c r="AH44" s="248"/>
      <c r="AI44" s="248" t="s">
        <v>394</v>
      </c>
      <c r="AJ44" s="248"/>
      <c r="AK44" s="248"/>
      <c r="AL44" s="248"/>
      <c r="AM44" s="248" t="s">
        <v>423</v>
      </c>
      <c r="AN44" s="248"/>
      <c r="AO44" s="248"/>
      <c r="AP44" s="242"/>
      <c r="AQ44" s="158" t="s">
        <v>235</v>
      </c>
      <c r="AR44" s="129"/>
      <c r="AS44" s="129"/>
      <c r="AT44" s="130"/>
      <c r="AU44" s="539" t="s">
        <v>134</v>
      </c>
      <c r="AV44" s="539"/>
      <c r="AW44" s="539"/>
      <c r="AX44" s="540"/>
    </row>
    <row r="45" spans="1:50" ht="18.75" customHeight="1" x14ac:dyDescent="0.15">
      <c r="A45" s="403"/>
      <c r="B45" s="404"/>
      <c r="C45" s="404"/>
      <c r="D45" s="404"/>
      <c r="E45" s="404"/>
      <c r="F45" s="405"/>
      <c r="G45" s="419"/>
      <c r="H45" s="401"/>
      <c r="I45" s="401"/>
      <c r="J45" s="401"/>
      <c r="K45" s="401"/>
      <c r="L45" s="401"/>
      <c r="M45" s="401"/>
      <c r="N45" s="401"/>
      <c r="O45" s="420"/>
      <c r="P45" s="441"/>
      <c r="Q45" s="401"/>
      <c r="R45" s="401"/>
      <c r="S45" s="401"/>
      <c r="T45" s="401"/>
      <c r="U45" s="401"/>
      <c r="V45" s="401"/>
      <c r="W45" s="401"/>
      <c r="X45" s="420"/>
      <c r="Y45" s="1031"/>
      <c r="Z45" s="1032"/>
      <c r="AA45" s="1033"/>
      <c r="AB45" s="1037"/>
      <c r="AC45" s="1038"/>
      <c r="AD45" s="1039"/>
      <c r="AE45" s="249"/>
      <c r="AF45" s="249"/>
      <c r="AG45" s="249"/>
      <c r="AH45" s="249"/>
      <c r="AI45" s="249"/>
      <c r="AJ45" s="249"/>
      <c r="AK45" s="249"/>
      <c r="AL45" s="249"/>
      <c r="AM45" s="249"/>
      <c r="AN45" s="249"/>
      <c r="AO45" s="249"/>
      <c r="AP45" s="245"/>
      <c r="AQ45" s="197"/>
      <c r="AR45" s="198"/>
      <c r="AS45" s="132" t="s">
        <v>236</v>
      </c>
      <c r="AT45" s="133"/>
      <c r="AU45" s="198"/>
      <c r="AV45" s="198"/>
      <c r="AW45" s="401" t="s">
        <v>181</v>
      </c>
      <c r="AX45" s="402"/>
    </row>
    <row r="46" spans="1:50" ht="22.5" customHeight="1" x14ac:dyDescent="0.15">
      <c r="A46" s="406"/>
      <c r="B46" s="404"/>
      <c r="C46" s="404"/>
      <c r="D46" s="404"/>
      <c r="E46" s="404"/>
      <c r="F46" s="405"/>
      <c r="G46" s="567"/>
      <c r="H46" s="1007"/>
      <c r="I46" s="1007"/>
      <c r="J46" s="1007"/>
      <c r="K46" s="1007"/>
      <c r="L46" s="1007"/>
      <c r="M46" s="1007"/>
      <c r="N46" s="1007"/>
      <c r="O46" s="1008"/>
      <c r="P46" s="104"/>
      <c r="Q46" s="1015"/>
      <c r="R46" s="1015"/>
      <c r="S46" s="1015"/>
      <c r="T46" s="1015"/>
      <c r="U46" s="1015"/>
      <c r="V46" s="1015"/>
      <c r="W46" s="1015"/>
      <c r="X46" s="1016"/>
      <c r="Y46" s="1025" t="s">
        <v>12</v>
      </c>
      <c r="Z46" s="1026"/>
      <c r="AA46" s="1027"/>
      <c r="AB46" s="467"/>
      <c r="AC46" s="1029"/>
      <c r="AD46" s="1029"/>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07"/>
      <c r="B47" s="408"/>
      <c r="C47" s="408"/>
      <c r="D47" s="408"/>
      <c r="E47" s="408"/>
      <c r="F47" s="409"/>
      <c r="G47" s="1009"/>
      <c r="H47" s="1010"/>
      <c r="I47" s="1010"/>
      <c r="J47" s="1010"/>
      <c r="K47" s="1010"/>
      <c r="L47" s="1010"/>
      <c r="M47" s="1010"/>
      <c r="N47" s="1010"/>
      <c r="O47" s="1011"/>
      <c r="P47" s="1017"/>
      <c r="Q47" s="1017"/>
      <c r="R47" s="1017"/>
      <c r="S47" s="1017"/>
      <c r="T47" s="1017"/>
      <c r="U47" s="1017"/>
      <c r="V47" s="1017"/>
      <c r="W47" s="1017"/>
      <c r="X47" s="1018"/>
      <c r="Y47" s="421" t="s">
        <v>54</v>
      </c>
      <c r="Z47" s="1022"/>
      <c r="AA47" s="1023"/>
      <c r="AB47" s="529"/>
      <c r="AC47" s="1028"/>
      <c r="AD47" s="1028"/>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10"/>
      <c r="B48" s="411"/>
      <c r="C48" s="411"/>
      <c r="D48" s="411"/>
      <c r="E48" s="411"/>
      <c r="F48" s="412"/>
      <c r="G48" s="1012"/>
      <c r="H48" s="1013"/>
      <c r="I48" s="1013"/>
      <c r="J48" s="1013"/>
      <c r="K48" s="1013"/>
      <c r="L48" s="1013"/>
      <c r="M48" s="1013"/>
      <c r="N48" s="1013"/>
      <c r="O48" s="1014"/>
      <c r="P48" s="1019"/>
      <c r="Q48" s="1019"/>
      <c r="R48" s="1019"/>
      <c r="S48" s="1019"/>
      <c r="T48" s="1019"/>
      <c r="U48" s="1019"/>
      <c r="V48" s="1019"/>
      <c r="W48" s="1019"/>
      <c r="X48" s="1020"/>
      <c r="Y48" s="1021" t="s">
        <v>13</v>
      </c>
      <c r="Z48" s="1022"/>
      <c r="AA48" s="1023"/>
      <c r="AB48" s="597" t="s">
        <v>182</v>
      </c>
      <c r="AC48" s="1024"/>
      <c r="AD48" s="1024"/>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384</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3" t="s">
        <v>352</v>
      </c>
      <c r="B51" s="404"/>
      <c r="C51" s="404"/>
      <c r="D51" s="404"/>
      <c r="E51" s="404"/>
      <c r="F51" s="405"/>
      <c r="G51" s="518" t="s">
        <v>146</v>
      </c>
      <c r="H51" s="439"/>
      <c r="I51" s="439"/>
      <c r="J51" s="439"/>
      <c r="K51" s="439"/>
      <c r="L51" s="439"/>
      <c r="M51" s="439"/>
      <c r="N51" s="439"/>
      <c r="O51" s="519"/>
      <c r="P51" s="438" t="s">
        <v>59</v>
      </c>
      <c r="Q51" s="439"/>
      <c r="R51" s="439"/>
      <c r="S51" s="439"/>
      <c r="T51" s="439"/>
      <c r="U51" s="439"/>
      <c r="V51" s="439"/>
      <c r="W51" s="439"/>
      <c r="X51" s="519"/>
      <c r="Y51" s="1030"/>
      <c r="Z51" s="832"/>
      <c r="AA51" s="833"/>
      <c r="AB51" s="242" t="s">
        <v>11</v>
      </c>
      <c r="AC51" s="1035"/>
      <c r="AD51" s="1036"/>
      <c r="AE51" s="248" t="s">
        <v>396</v>
      </c>
      <c r="AF51" s="248"/>
      <c r="AG51" s="248"/>
      <c r="AH51" s="248"/>
      <c r="AI51" s="248" t="s">
        <v>394</v>
      </c>
      <c r="AJ51" s="248"/>
      <c r="AK51" s="248"/>
      <c r="AL51" s="248"/>
      <c r="AM51" s="248" t="s">
        <v>423</v>
      </c>
      <c r="AN51" s="248"/>
      <c r="AO51" s="248"/>
      <c r="AP51" s="242"/>
      <c r="AQ51" s="158" t="s">
        <v>235</v>
      </c>
      <c r="AR51" s="129"/>
      <c r="AS51" s="129"/>
      <c r="AT51" s="130"/>
      <c r="AU51" s="539" t="s">
        <v>134</v>
      </c>
      <c r="AV51" s="539"/>
      <c r="AW51" s="539"/>
      <c r="AX51" s="540"/>
    </row>
    <row r="52" spans="1:50" ht="18.75" customHeight="1" x14ac:dyDescent="0.15">
      <c r="A52" s="403"/>
      <c r="B52" s="404"/>
      <c r="C52" s="404"/>
      <c r="D52" s="404"/>
      <c r="E52" s="404"/>
      <c r="F52" s="405"/>
      <c r="G52" s="419"/>
      <c r="H52" s="401"/>
      <c r="I52" s="401"/>
      <c r="J52" s="401"/>
      <c r="K52" s="401"/>
      <c r="L52" s="401"/>
      <c r="M52" s="401"/>
      <c r="N52" s="401"/>
      <c r="O52" s="420"/>
      <c r="P52" s="441"/>
      <c r="Q52" s="401"/>
      <c r="R52" s="401"/>
      <c r="S52" s="401"/>
      <c r="T52" s="401"/>
      <c r="U52" s="401"/>
      <c r="V52" s="401"/>
      <c r="W52" s="401"/>
      <c r="X52" s="420"/>
      <c r="Y52" s="1031"/>
      <c r="Z52" s="1032"/>
      <c r="AA52" s="1033"/>
      <c r="AB52" s="1037"/>
      <c r="AC52" s="1038"/>
      <c r="AD52" s="1039"/>
      <c r="AE52" s="249"/>
      <c r="AF52" s="249"/>
      <c r="AG52" s="249"/>
      <c r="AH52" s="249"/>
      <c r="AI52" s="249"/>
      <c r="AJ52" s="249"/>
      <c r="AK52" s="249"/>
      <c r="AL52" s="249"/>
      <c r="AM52" s="249"/>
      <c r="AN52" s="249"/>
      <c r="AO52" s="249"/>
      <c r="AP52" s="245"/>
      <c r="AQ52" s="197"/>
      <c r="AR52" s="198"/>
      <c r="AS52" s="132" t="s">
        <v>236</v>
      </c>
      <c r="AT52" s="133"/>
      <c r="AU52" s="198"/>
      <c r="AV52" s="198"/>
      <c r="AW52" s="401" t="s">
        <v>181</v>
      </c>
      <c r="AX52" s="402"/>
    </row>
    <row r="53" spans="1:50" ht="22.5" customHeight="1" x14ac:dyDescent="0.15">
      <c r="A53" s="406"/>
      <c r="B53" s="404"/>
      <c r="C53" s="404"/>
      <c r="D53" s="404"/>
      <c r="E53" s="404"/>
      <c r="F53" s="405"/>
      <c r="G53" s="567"/>
      <c r="H53" s="1007"/>
      <c r="I53" s="1007"/>
      <c r="J53" s="1007"/>
      <c r="K53" s="1007"/>
      <c r="L53" s="1007"/>
      <c r="M53" s="1007"/>
      <c r="N53" s="1007"/>
      <c r="O53" s="1008"/>
      <c r="P53" s="104"/>
      <c r="Q53" s="1015"/>
      <c r="R53" s="1015"/>
      <c r="S53" s="1015"/>
      <c r="T53" s="1015"/>
      <c r="U53" s="1015"/>
      <c r="V53" s="1015"/>
      <c r="W53" s="1015"/>
      <c r="X53" s="1016"/>
      <c r="Y53" s="1025" t="s">
        <v>12</v>
      </c>
      <c r="Z53" s="1026"/>
      <c r="AA53" s="1027"/>
      <c r="AB53" s="467"/>
      <c r="AC53" s="1029"/>
      <c r="AD53" s="1029"/>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07"/>
      <c r="B54" s="408"/>
      <c r="C54" s="408"/>
      <c r="D54" s="408"/>
      <c r="E54" s="408"/>
      <c r="F54" s="409"/>
      <c r="G54" s="1009"/>
      <c r="H54" s="1010"/>
      <c r="I54" s="1010"/>
      <c r="J54" s="1010"/>
      <c r="K54" s="1010"/>
      <c r="L54" s="1010"/>
      <c r="M54" s="1010"/>
      <c r="N54" s="1010"/>
      <c r="O54" s="1011"/>
      <c r="P54" s="1017"/>
      <c r="Q54" s="1017"/>
      <c r="R54" s="1017"/>
      <c r="S54" s="1017"/>
      <c r="T54" s="1017"/>
      <c r="U54" s="1017"/>
      <c r="V54" s="1017"/>
      <c r="W54" s="1017"/>
      <c r="X54" s="1018"/>
      <c r="Y54" s="421" t="s">
        <v>54</v>
      </c>
      <c r="Z54" s="1022"/>
      <c r="AA54" s="1023"/>
      <c r="AB54" s="529"/>
      <c r="AC54" s="1028"/>
      <c r="AD54" s="1028"/>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10"/>
      <c r="B55" s="411"/>
      <c r="C55" s="411"/>
      <c r="D55" s="411"/>
      <c r="E55" s="411"/>
      <c r="F55" s="412"/>
      <c r="G55" s="1012"/>
      <c r="H55" s="1013"/>
      <c r="I55" s="1013"/>
      <c r="J55" s="1013"/>
      <c r="K55" s="1013"/>
      <c r="L55" s="1013"/>
      <c r="M55" s="1013"/>
      <c r="N55" s="1013"/>
      <c r="O55" s="1014"/>
      <c r="P55" s="1019"/>
      <c r="Q55" s="1019"/>
      <c r="R55" s="1019"/>
      <c r="S55" s="1019"/>
      <c r="T55" s="1019"/>
      <c r="U55" s="1019"/>
      <c r="V55" s="1019"/>
      <c r="W55" s="1019"/>
      <c r="X55" s="1020"/>
      <c r="Y55" s="1021" t="s">
        <v>13</v>
      </c>
      <c r="Z55" s="1022"/>
      <c r="AA55" s="1023"/>
      <c r="AB55" s="597" t="s">
        <v>182</v>
      </c>
      <c r="AC55" s="1024"/>
      <c r="AD55" s="102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384</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3" t="s">
        <v>352</v>
      </c>
      <c r="B58" s="404"/>
      <c r="C58" s="404"/>
      <c r="D58" s="404"/>
      <c r="E58" s="404"/>
      <c r="F58" s="405"/>
      <c r="G58" s="518" t="s">
        <v>146</v>
      </c>
      <c r="H58" s="439"/>
      <c r="I58" s="439"/>
      <c r="J58" s="439"/>
      <c r="K58" s="439"/>
      <c r="L58" s="439"/>
      <c r="M58" s="439"/>
      <c r="N58" s="439"/>
      <c r="O58" s="519"/>
      <c r="P58" s="438" t="s">
        <v>59</v>
      </c>
      <c r="Q58" s="439"/>
      <c r="R58" s="439"/>
      <c r="S58" s="439"/>
      <c r="T58" s="439"/>
      <c r="U58" s="439"/>
      <c r="V58" s="439"/>
      <c r="W58" s="439"/>
      <c r="X58" s="519"/>
      <c r="Y58" s="1030"/>
      <c r="Z58" s="832"/>
      <c r="AA58" s="833"/>
      <c r="AB58" s="1034" t="s">
        <v>11</v>
      </c>
      <c r="AC58" s="1035"/>
      <c r="AD58" s="1036"/>
      <c r="AE58" s="248" t="s">
        <v>396</v>
      </c>
      <c r="AF58" s="248"/>
      <c r="AG58" s="248"/>
      <c r="AH58" s="248"/>
      <c r="AI58" s="248" t="s">
        <v>394</v>
      </c>
      <c r="AJ58" s="248"/>
      <c r="AK58" s="248"/>
      <c r="AL58" s="248"/>
      <c r="AM58" s="248" t="s">
        <v>423</v>
      </c>
      <c r="AN58" s="248"/>
      <c r="AO58" s="248"/>
      <c r="AP58" s="242"/>
      <c r="AQ58" s="158" t="s">
        <v>235</v>
      </c>
      <c r="AR58" s="129"/>
      <c r="AS58" s="129"/>
      <c r="AT58" s="130"/>
      <c r="AU58" s="539" t="s">
        <v>134</v>
      </c>
      <c r="AV58" s="539"/>
      <c r="AW58" s="539"/>
      <c r="AX58" s="540"/>
    </row>
    <row r="59" spans="1:50" ht="18.75" customHeight="1" x14ac:dyDescent="0.15">
      <c r="A59" s="403"/>
      <c r="B59" s="404"/>
      <c r="C59" s="404"/>
      <c r="D59" s="404"/>
      <c r="E59" s="404"/>
      <c r="F59" s="405"/>
      <c r="G59" s="419"/>
      <c r="H59" s="401"/>
      <c r="I59" s="401"/>
      <c r="J59" s="401"/>
      <c r="K59" s="401"/>
      <c r="L59" s="401"/>
      <c r="M59" s="401"/>
      <c r="N59" s="401"/>
      <c r="O59" s="420"/>
      <c r="P59" s="441"/>
      <c r="Q59" s="401"/>
      <c r="R59" s="401"/>
      <c r="S59" s="401"/>
      <c r="T59" s="401"/>
      <c r="U59" s="401"/>
      <c r="V59" s="401"/>
      <c r="W59" s="401"/>
      <c r="X59" s="420"/>
      <c r="Y59" s="1031"/>
      <c r="Z59" s="1032"/>
      <c r="AA59" s="1033"/>
      <c r="AB59" s="1037"/>
      <c r="AC59" s="1038"/>
      <c r="AD59" s="1039"/>
      <c r="AE59" s="249"/>
      <c r="AF59" s="249"/>
      <c r="AG59" s="249"/>
      <c r="AH59" s="249"/>
      <c r="AI59" s="249"/>
      <c r="AJ59" s="249"/>
      <c r="AK59" s="249"/>
      <c r="AL59" s="249"/>
      <c r="AM59" s="249"/>
      <c r="AN59" s="249"/>
      <c r="AO59" s="249"/>
      <c r="AP59" s="245"/>
      <c r="AQ59" s="197"/>
      <c r="AR59" s="198"/>
      <c r="AS59" s="132" t="s">
        <v>236</v>
      </c>
      <c r="AT59" s="133"/>
      <c r="AU59" s="198"/>
      <c r="AV59" s="198"/>
      <c r="AW59" s="401" t="s">
        <v>181</v>
      </c>
      <c r="AX59" s="402"/>
    </row>
    <row r="60" spans="1:50" ht="22.5" customHeight="1" x14ac:dyDescent="0.15">
      <c r="A60" s="406"/>
      <c r="B60" s="404"/>
      <c r="C60" s="404"/>
      <c r="D60" s="404"/>
      <c r="E60" s="404"/>
      <c r="F60" s="405"/>
      <c r="G60" s="567"/>
      <c r="H60" s="1007"/>
      <c r="I60" s="1007"/>
      <c r="J60" s="1007"/>
      <c r="K60" s="1007"/>
      <c r="L60" s="1007"/>
      <c r="M60" s="1007"/>
      <c r="N60" s="1007"/>
      <c r="O60" s="1008"/>
      <c r="P60" s="104"/>
      <c r="Q60" s="1015"/>
      <c r="R60" s="1015"/>
      <c r="S60" s="1015"/>
      <c r="T60" s="1015"/>
      <c r="U60" s="1015"/>
      <c r="V60" s="1015"/>
      <c r="W60" s="1015"/>
      <c r="X60" s="1016"/>
      <c r="Y60" s="1025" t="s">
        <v>12</v>
      </c>
      <c r="Z60" s="1026"/>
      <c r="AA60" s="1027"/>
      <c r="AB60" s="467"/>
      <c r="AC60" s="1029"/>
      <c r="AD60" s="1029"/>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07"/>
      <c r="B61" s="408"/>
      <c r="C61" s="408"/>
      <c r="D61" s="408"/>
      <c r="E61" s="408"/>
      <c r="F61" s="409"/>
      <c r="G61" s="1009"/>
      <c r="H61" s="1010"/>
      <c r="I61" s="1010"/>
      <c r="J61" s="1010"/>
      <c r="K61" s="1010"/>
      <c r="L61" s="1010"/>
      <c r="M61" s="1010"/>
      <c r="N61" s="1010"/>
      <c r="O61" s="1011"/>
      <c r="P61" s="1017"/>
      <c r="Q61" s="1017"/>
      <c r="R61" s="1017"/>
      <c r="S61" s="1017"/>
      <c r="T61" s="1017"/>
      <c r="U61" s="1017"/>
      <c r="V61" s="1017"/>
      <c r="W61" s="1017"/>
      <c r="X61" s="1018"/>
      <c r="Y61" s="421" t="s">
        <v>54</v>
      </c>
      <c r="Z61" s="1022"/>
      <c r="AA61" s="1023"/>
      <c r="AB61" s="529"/>
      <c r="AC61" s="1028"/>
      <c r="AD61" s="1028"/>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10"/>
      <c r="B62" s="411"/>
      <c r="C62" s="411"/>
      <c r="D62" s="411"/>
      <c r="E62" s="411"/>
      <c r="F62" s="412"/>
      <c r="G62" s="1012"/>
      <c r="H62" s="1013"/>
      <c r="I62" s="1013"/>
      <c r="J62" s="1013"/>
      <c r="K62" s="1013"/>
      <c r="L62" s="1013"/>
      <c r="M62" s="1013"/>
      <c r="N62" s="1013"/>
      <c r="O62" s="1014"/>
      <c r="P62" s="1019"/>
      <c r="Q62" s="1019"/>
      <c r="R62" s="1019"/>
      <c r="S62" s="1019"/>
      <c r="T62" s="1019"/>
      <c r="U62" s="1019"/>
      <c r="V62" s="1019"/>
      <c r="W62" s="1019"/>
      <c r="X62" s="1020"/>
      <c r="Y62" s="1021" t="s">
        <v>13</v>
      </c>
      <c r="Z62" s="1022"/>
      <c r="AA62" s="1023"/>
      <c r="AB62" s="597" t="s">
        <v>182</v>
      </c>
      <c r="AC62" s="1024"/>
      <c r="AD62" s="1024"/>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384</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3" t="s">
        <v>352</v>
      </c>
      <c r="B65" s="404"/>
      <c r="C65" s="404"/>
      <c r="D65" s="404"/>
      <c r="E65" s="404"/>
      <c r="F65" s="405"/>
      <c r="G65" s="518" t="s">
        <v>146</v>
      </c>
      <c r="H65" s="439"/>
      <c r="I65" s="439"/>
      <c r="J65" s="439"/>
      <c r="K65" s="439"/>
      <c r="L65" s="439"/>
      <c r="M65" s="439"/>
      <c r="N65" s="439"/>
      <c r="O65" s="519"/>
      <c r="P65" s="438" t="s">
        <v>59</v>
      </c>
      <c r="Q65" s="439"/>
      <c r="R65" s="439"/>
      <c r="S65" s="439"/>
      <c r="T65" s="439"/>
      <c r="U65" s="439"/>
      <c r="V65" s="439"/>
      <c r="W65" s="439"/>
      <c r="X65" s="519"/>
      <c r="Y65" s="1030"/>
      <c r="Z65" s="832"/>
      <c r="AA65" s="833"/>
      <c r="AB65" s="1034" t="s">
        <v>11</v>
      </c>
      <c r="AC65" s="1035"/>
      <c r="AD65" s="1036"/>
      <c r="AE65" s="248" t="s">
        <v>396</v>
      </c>
      <c r="AF65" s="248"/>
      <c r="AG65" s="248"/>
      <c r="AH65" s="248"/>
      <c r="AI65" s="248" t="s">
        <v>394</v>
      </c>
      <c r="AJ65" s="248"/>
      <c r="AK65" s="248"/>
      <c r="AL65" s="248"/>
      <c r="AM65" s="248" t="s">
        <v>423</v>
      </c>
      <c r="AN65" s="248"/>
      <c r="AO65" s="248"/>
      <c r="AP65" s="242"/>
      <c r="AQ65" s="158" t="s">
        <v>235</v>
      </c>
      <c r="AR65" s="129"/>
      <c r="AS65" s="129"/>
      <c r="AT65" s="130"/>
      <c r="AU65" s="539" t="s">
        <v>134</v>
      </c>
      <c r="AV65" s="539"/>
      <c r="AW65" s="539"/>
      <c r="AX65" s="540"/>
    </row>
    <row r="66" spans="1:50" ht="18.75" customHeight="1" x14ac:dyDescent="0.15">
      <c r="A66" s="403"/>
      <c r="B66" s="404"/>
      <c r="C66" s="404"/>
      <c r="D66" s="404"/>
      <c r="E66" s="404"/>
      <c r="F66" s="405"/>
      <c r="G66" s="419"/>
      <c r="H66" s="401"/>
      <c r="I66" s="401"/>
      <c r="J66" s="401"/>
      <c r="K66" s="401"/>
      <c r="L66" s="401"/>
      <c r="M66" s="401"/>
      <c r="N66" s="401"/>
      <c r="O66" s="420"/>
      <c r="P66" s="441"/>
      <c r="Q66" s="401"/>
      <c r="R66" s="401"/>
      <c r="S66" s="401"/>
      <c r="T66" s="401"/>
      <c r="U66" s="401"/>
      <c r="V66" s="401"/>
      <c r="W66" s="401"/>
      <c r="X66" s="420"/>
      <c r="Y66" s="1031"/>
      <c r="Z66" s="1032"/>
      <c r="AA66" s="1033"/>
      <c r="AB66" s="1037"/>
      <c r="AC66" s="1038"/>
      <c r="AD66" s="1039"/>
      <c r="AE66" s="249"/>
      <c r="AF66" s="249"/>
      <c r="AG66" s="249"/>
      <c r="AH66" s="249"/>
      <c r="AI66" s="249"/>
      <c r="AJ66" s="249"/>
      <c r="AK66" s="249"/>
      <c r="AL66" s="249"/>
      <c r="AM66" s="249"/>
      <c r="AN66" s="249"/>
      <c r="AO66" s="249"/>
      <c r="AP66" s="245"/>
      <c r="AQ66" s="197"/>
      <c r="AR66" s="198"/>
      <c r="AS66" s="132" t="s">
        <v>236</v>
      </c>
      <c r="AT66" s="133"/>
      <c r="AU66" s="198"/>
      <c r="AV66" s="198"/>
      <c r="AW66" s="401" t="s">
        <v>181</v>
      </c>
      <c r="AX66" s="402"/>
    </row>
    <row r="67" spans="1:50" ht="22.5" customHeight="1" x14ac:dyDescent="0.15">
      <c r="A67" s="406"/>
      <c r="B67" s="404"/>
      <c r="C67" s="404"/>
      <c r="D67" s="404"/>
      <c r="E67" s="404"/>
      <c r="F67" s="405"/>
      <c r="G67" s="567"/>
      <c r="H67" s="1007"/>
      <c r="I67" s="1007"/>
      <c r="J67" s="1007"/>
      <c r="K67" s="1007"/>
      <c r="L67" s="1007"/>
      <c r="M67" s="1007"/>
      <c r="N67" s="1007"/>
      <c r="O67" s="1008"/>
      <c r="P67" s="104"/>
      <c r="Q67" s="1015"/>
      <c r="R67" s="1015"/>
      <c r="S67" s="1015"/>
      <c r="T67" s="1015"/>
      <c r="U67" s="1015"/>
      <c r="V67" s="1015"/>
      <c r="W67" s="1015"/>
      <c r="X67" s="1016"/>
      <c r="Y67" s="1025" t="s">
        <v>12</v>
      </c>
      <c r="Z67" s="1026"/>
      <c r="AA67" s="1027"/>
      <c r="AB67" s="467"/>
      <c r="AC67" s="1029"/>
      <c r="AD67" s="1029"/>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07"/>
      <c r="B68" s="408"/>
      <c r="C68" s="408"/>
      <c r="D68" s="408"/>
      <c r="E68" s="408"/>
      <c r="F68" s="409"/>
      <c r="G68" s="1009"/>
      <c r="H68" s="1010"/>
      <c r="I68" s="1010"/>
      <c r="J68" s="1010"/>
      <c r="K68" s="1010"/>
      <c r="L68" s="1010"/>
      <c r="M68" s="1010"/>
      <c r="N68" s="1010"/>
      <c r="O68" s="1011"/>
      <c r="P68" s="1017"/>
      <c r="Q68" s="1017"/>
      <c r="R68" s="1017"/>
      <c r="S68" s="1017"/>
      <c r="T68" s="1017"/>
      <c r="U68" s="1017"/>
      <c r="V68" s="1017"/>
      <c r="W68" s="1017"/>
      <c r="X68" s="1018"/>
      <c r="Y68" s="421" t="s">
        <v>54</v>
      </c>
      <c r="Z68" s="1022"/>
      <c r="AA68" s="1023"/>
      <c r="AB68" s="529"/>
      <c r="AC68" s="1028"/>
      <c r="AD68" s="1028"/>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10"/>
      <c r="B69" s="411"/>
      <c r="C69" s="411"/>
      <c r="D69" s="411"/>
      <c r="E69" s="411"/>
      <c r="F69" s="412"/>
      <c r="G69" s="1012"/>
      <c r="H69" s="1013"/>
      <c r="I69" s="1013"/>
      <c r="J69" s="1013"/>
      <c r="K69" s="1013"/>
      <c r="L69" s="1013"/>
      <c r="M69" s="1013"/>
      <c r="N69" s="1013"/>
      <c r="O69" s="1014"/>
      <c r="P69" s="1019"/>
      <c r="Q69" s="1019"/>
      <c r="R69" s="1019"/>
      <c r="S69" s="1019"/>
      <c r="T69" s="1019"/>
      <c r="U69" s="1019"/>
      <c r="V69" s="1019"/>
      <c r="W69" s="1019"/>
      <c r="X69" s="1020"/>
      <c r="Y69" s="421" t="s">
        <v>13</v>
      </c>
      <c r="Z69" s="1022"/>
      <c r="AA69" s="1023"/>
      <c r="AB69" s="562"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384</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8" t="s">
        <v>28</v>
      </c>
      <c r="B2" s="1059"/>
      <c r="C2" s="1059"/>
      <c r="D2" s="1059"/>
      <c r="E2" s="1059"/>
      <c r="F2" s="1060"/>
      <c r="G2" s="598" t="s">
        <v>370</v>
      </c>
      <c r="H2" s="599"/>
      <c r="I2" s="599"/>
      <c r="J2" s="599"/>
      <c r="K2" s="599"/>
      <c r="L2" s="599"/>
      <c r="M2" s="599"/>
      <c r="N2" s="599"/>
      <c r="O2" s="599"/>
      <c r="P2" s="599"/>
      <c r="Q2" s="599"/>
      <c r="R2" s="599"/>
      <c r="S2" s="599"/>
      <c r="T2" s="599"/>
      <c r="U2" s="599"/>
      <c r="V2" s="599"/>
      <c r="W2" s="599"/>
      <c r="X2" s="599"/>
      <c r="Y2" s="599"/>
      <c r="Z2" s="599"/>
      <c r="AA2" s="599"/>
      <c r="AB2" s="600"/>
      <c r="AC2" s="598" t="s">
        <v>372</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2"/>
      <c r="B3" s="1053"/>
      <c r="C3" s="1053"/>
      <c r="D3" s="1053"/>
      <c r="E3" s="1053"/>
      <c r="F3" s="1054"/>
      <c r="G3" s="818" t="s">
        <v>17</v>
      </c>
      <c r="H3" s="671"/>
      <c r="I3" s="671"/>
      <c r="J3" s="671"/>
      <c r="K3" s="671"/>
      <c r="L3" s="670" t="s">
        <v>18</v>
      </c>
      <c r="M3" s="671"/>
      <c r="N3" s="671"/>
      <c r="O3" s="671"/>
      <c r="P3" s="671"/>
      <c r="Q3" s="671"/>
      <c r="R3" s="671"/>
      <c r="S3" s="671"/>
      <c r="T3" s="671"/>
      <c r="U3" s="671"/>
      <c r="V3" s="671"/>
      <c r="W3" s="671"/>
      <c r="X3" s="672"/>
      <c r="Y3" s="656" t="s">
        <v>19</v>
      </c>
      <c r="Z3" s="657"/>
      <c r="AA3" s="657"/>
      <c r="AB3" s="801"/>
      <c r="AC3" s="818"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52"/>
      <c r="B4" s="1053"/>
      <c r="C4" s="1053"/>
      <c r="D4" s="1053"/>
      <c r="E4" s="1053"/>
      <c r="F4" s="1054"/>
      <c r="G4" s="673"/>
      <c r="H4" s="674"/>
      <c r="I4" s="674"/>
      <c r="J4" s="674"/>
      <c r="K4" s="675"/>
      <c r="L4" s="667"/>
      <c r="M4" s="668"/>
      <c r="N4" s="668"/>
      <c r="O4" s="668"/>
      <c r="P4" s="668"/>
      <c r="Q4" s="668"/>
      <c r="R4" s="668"/>
      <c r="S4" s="668"/>
      <c r="T4" s="668"/>
      <c r="U4" s="668"/>
      <c r="V4" s="668"/>
      <c r="W4" s="668"/>
      <c r="X4" s="669"/>
      <c r="Y4" s="391"/>
      <c r="Z4" s="392"/>
      <c r="AA4" s="392"/>
      <c r="AB4" s="808"/>
      <c r="AC4" s="673"/>
      <c r="AD4" s="674"/>
      <c r="AE4" s="674"/>
      <c r="AF4" s="674"/>
      <c r="AG4" s="675"/>
      <c r="AH4" s="667"/>
      <c r="AI4" s="668"/>
      <c r="AJ4" s="668"/>
      <c r="AK4" s="668"/>
      <c r="AL4" s="668"/>
      <c r="AM4" s="668"/>
      <c r="AN4" s="668"/>
      <c r="AO4" s="668"/>
      <c r="AP4" s="668"/>
      <c r="AQ4" s="668"/>
      <c r="AR4" s="668"/>
      <c r="AS4" s="668"/>
      <c r="AT4" s="669"/>
      <c r="AU4" s="391"/>
      <c r="AV4" s="392"/>
      <c r="AW4" s="392"/>
      <c r="AX4" s="393"/>
    </row>
    <row r="5" spans="1:50" ht="24.75" customHeight="1" x14ac:dyDescent="0.15">
      <c r="A5" s="1052"/>
      <c r="B5" s="1053"/>
      <c r="C5" s="1053"/>
      <c r="D5" s="1053"/>
      <c r="E5" s="1053"/>
      <c r="F5" s="1054"/>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52"/>
      <c r="B6" s="1053"/>
      <c r="C6" s="1053"/>
      <c r="D6" s="1053"/>
      <c r="E6" s="1053"/>
      <c r="F6" s="1054"/>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52"/>
      <c r="B7" s="1053"/>
      <c r="C7" s="1053"/>
      <c r="D7" s="1053"/>
      <c r="E7" s="1053"/>
      <c r="F7" s="1054"/>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52"/>
      <c r="B8" s="1053"/>
      <c r="C8" s="1053"/>
      <c r="D8" s="1053"/>
      <c r="E8" s="1053"/>
      <c r="F8" s="1054"/>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52"/>
      <c r="B9" s="1053"/>
      <c r="C9" s="1053"/>
      <c r="D9" s="1053"/>
      <c r="E9" s="1053"/>
      <c r="F9" s="1054"/>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52"/>
      <c r="B10" s="1053"/>
      <c r="C10" s="1053"/>
      <c r="D10" s="1053"/>
      <c r="E10" s="1053"/>
      <c r="F10" s="1054"/>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52"/>
      <c r="B11" s="1053"/>
      <c r="C11" s="1053"/>
      <c r="D11" s="1053"/>
      <c r="E11" s="1053"/>
      <c r="F11" s="1054"/>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52"/>
      <c r="B12" s="1053"/>
      <c r="C12" s="1053"/>
      <c r="D12" s="1053"/>
      <c r="E12" s="1053"/>
      <c r="F12" s="1054"/>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52"/>
      <c r="B13" s="1053"/>
      <c r="C13" s="1053"/>
      <c r="D13" s="1053"/>
      <c r="E13" s="1053"/>
      <c r="F13" s="1054"/>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52"/>
      <c r="B14" s="1053"/>
      <c r="C14" s="1053"/>
      <c r="D14" s="1053"/>
      <c r="E14" s="1053"/>
      <c r="F14" s="1054"/>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52"/>
      <c r="B15" s="1053"/>
      <c r="C15" s="1053"/>
      <c r="D15" s="1053"/>
      <c r="E15" s="1053"/>
      <c r="F15" s="1054"/>
      <c r="G15" s="598" t="s">
        <v>271</v>
      </c>
      <c r="H15" s="599"/>
      <c r="I15" s="599"/>
      <c r="J15" s="599"/>
      <c r="K15" s="599"/>
      <c r="L15" s="599"/>
      <c r="M15" s="599"/>
      <c r="N15" s="599"/>
      <c r="O15" s="599"/>
      <c r="P15" s="599"/>
      <c r="Q15" s="599"/>
      <c r="R15" s="599"/>
      <c r="S15" s="599"/>
      <c r="T15" s="599"/>
      <c r="U15" s="599"/>
      <c r="V15" s="599"/>
      <c r="W15" s="599"/>
      <c r="X15" s="599"/>
      <c r="Y15" s="599"/>
      <c r="Z15" s="599"/>
      <c r="AA15" s="599"/>
      <c r="AB15" s="600"/>
      <c r="AC15" s="598" t="s">
        <v>272</v>
      </c>
      <c r="AD15" s="599"/>
      <c r="AE15" s="599"/>
      <c r="AF15" s="599"/>
      <c r="AG15" s="599"/>
      <c r="AH15" s="599"/>
      <c r="AI15" s="599"/>
      <c r="AJ15" s="599"/>
      <c r="AK15" s="599"/>
      <c r="AL15" s="599"/>
      <c r="AM15" s="599"/>
      <c r="AN15" s="599"/>
      <c r="AO15" s="599"/>
      <c r="AP15" s="599"/>
      <c r="AQ15" s="599"/>
      <c r="AR15" s="599"/>
      <c r="AS15" s="599"/>
      <c r="AT15" s="599"/>
      <c r="AU15" s="599"/>
      <c r="AV15" s="599"/>
      <c r="AW15" s="599"/>
      <c r="AX15" s="796"/>
    </row>
    <row r="16" spans="1:50" ht="25.5" customHeight="1" x14ac:dyDescent="0.15">
      <c r="A16" s="1052"/>
      <c r="B16" s="1053"/>
      <c r="C16" s="1053"/>
      <c r="D16" s="1053"/>
      <c r="E16" s="1053"/>
      <c r="F16" s="1054"/>
      <c r="G16" s="818"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18"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52"/>
      <c r="B17" s="1053"/>
      <c r="C17" s="1053"/>
      <c r="D17" s="1053"/>
      <c r="E17" s="1053"/>
      <c r="F17" s="1054"/>
      <c r="G17" s="673"/>
      <c r="H17" s="674"/>
      <c r="I17" s="674"/>
      <c r="J17" s="674"/>
      <c r="K17" s="675"/>
      <c r="L17" s="667"/>
      <c r="M17" s="668"/>
      <c r="N17" s="668"/>
      <c r="O17" s="668"/>
      <c r="P17" s="668"/>
      <c r="Q17" s="668"/>
      <c r="R17" s="668"/>
      <c r="S17" s="668"/>
      <c r="T17" s="668"/>
      <c r="U17" s="668"/>
      <c r="V17" s="668"/>
      <c r="W17" s="668"/>
      <c r="X17" s="669"/>
      <c r="Y17" s="391"/>
      <c r="Z17" s="392"/>
      <c r="AA17" s="392"/>
      <c r="AB17" s="808"/>
      <c r="AC17" s="673"/>
      <c r="AD17" s="674"/>
      <c r="AE17" s="674"/>
      <c r="AF17" s="674"/>
      <c r="AG17" s="675"/>
      <c r="AH17" s="667"/>
      <c r="AI17" s="668"/>
      <c r="AJ17" s="668"/>
      <c r="AK17" s="668"/>
      <c r="AL17" s="668"/>
      <c r="AM17" s="668"/>
      <c r="AN17" s="668"/>
      <c r="AO17" s="668"/>
      <c r="AP17" s="668"/>
      <c r="AQ17" s="668"/>
      <c r="AR17" s="668"/>
      <c r="AS17" s="668"/>
      <c r="AT17" s="669"/>
      <c r="AU17" s="391"/>
      <c r="AV17" s="392"/>
      <c r="AW17" s="392"/>
      <c r="AX17" s="393"/>
    </row>
    <row r="18" spans="1:50" ht="24.75" customHeight="1" x14ac:dyDescent="0.15">
      <c r="A18" s="1052"/>
      <c r="B18" s="1053"/>
      <c r="C18" s="1053"/>
      <c r="D18" s="1053"/>
      <c r="E18" s="1053"/>
      <c r="F18" s="1054"/>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52"/>
      <c r="B19" s="1053"/>
      <c r="C19" s="1053"/>
      <c r="D19" s="1053"/>
      <c r="E19" s="1053"/>
      <c r="F19" s="1054"/>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52"/>
      <c r="B20" s="1053"/>
      <c r="C20" s="1053"/>
      <c r="D20" s="1053"/>
      <c r="E20" s="1053"/>
      <c r="F20" s="1054"/>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52"/>
      <c r="B21" s="1053"/>
      <c r="C21" s="1053"/>
      <c r="D21" s="1053"/>
      <c r="E21" s="1053"/>
      <c r="F21" s="1054"/>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52"/>
      <c r="B22" s="1053"/>
      <c r="C22" s="1053"/>
      <c r="D22" s="1053"/>
      <c r="E22" s="1053"/>
      <c r="F22" s="1054"/>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52"/>
      <c r="B23" s="1053"/>
      <c r="C23" s="1053"/>
      <c r="D23" s="1053"/>
      <c r="E23" s="1053"/>
      <c r="F23" s="1054"/>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52"/>
      <c r="B24" s="1053"/>
      <c r="C24" s="1053"/>
      <c r="D24" s="1053"/>
      <c r="E24" s="1053"/>
      <c r="F24" s="1054"/>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52"/>
      <c r="B25" s="1053"/>
      <c r="C25" s="1053"/>
      <c r="D25" s="1053"/>
      <c r="E25" s="1053"/>
      <c r="F25" s="1054"/>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52"/>
      <c r="B26" s="1053"/>
      <c r="C26" s="1053"/>
      <c r="D26" s="1053"/>
      <c r="E26" s="1053"/>
      <c r="F26" s="1054"/>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52"/>
      <c r="B27" s="1053"/>
      <c r="C27" s="1053"/>
      <c r="D27" s="1053"/>
      <c r="E27" s="1053"/>
      <c r="F27" s="1054"/>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52"/>
      <c r="B28" s="1053"/>
      <c r="C28" s="1053"/>
      <c r="D28" s="1053"/>
      <c r="E28" s="1053"/>
      <c r="F28" s="1054"/>
      <c r="G28" s="598" t="s">
        <v>270</v>
      </c>
      <c r="H28" s="599"/>
      <c r="I28" s="599"/>
      <c r="J28" s="599"/>
      <c r="K28" s="599"/>
      <c r="L28" s="599"/>
      <c r="M28" s="599"/>
      <c r="N28" s="599"/>
      <c r="O28" s="599"/>
      <c r="P28" s="599"/>
      <c r="Q28" s="599"/>
      <c r="R28" s="599"/>
      <c r="S28" s="599"/>
      <c r="T28" s="599"/>
      <c r="U28" s="599"/>
      <c r="V28" s="599"/>
      <c r="W28" s="599"/>
      <c r="X28" s="599"/>
      <c r="Y28" s="599"/>
      <c r="Z28" s="599"/>
      <c r="AA28" s="599"/>
      <c r="AB28" s="600"/>
      <c r="AC28" s="598" t="s">
        <v>273</v>
      </c>
      <c r="AD28" s="599"/>
      <c r="AE28" s="599"/>
      <c r="AF28" s="599"/>
      <c r="AG28" s="599"/>
      <c r="AH28" s="599"/>
      <c r="AI28" s="599"/>
      <c r="AJ28" s="599"/>
      <c r="AK28" s="599"/>
      <c r="AL28" s="599"/>
      <c r="AM28" s="599"/>
      <c r="AN28" s="599"/>
      <c r="AO28" s="599"/>
      <c r="AP28" s="599"/>
      <c r="AQ28" s="599"/>
      <c r="AR28" s="599"/>
      <c r="AS28" s="599"/>
      <c r="AT28" s="599"/>
      <c r="AU28" s="599"/>
      <c r="AV28" s="599"/>
      <c r="AW28" s="599"/>
      <c r="AX28" s="796"/>
    </row>
    <row r="29" spans="1:50" ht="24.75" customHeight="1" x14ac:dyDescent="0.15">
      <c r="A29" s="1052"/>
      <c r="B29" s="1053"/>
      <c r="C29" s="1053"/>
      <c r="D29" s="1053"/>
      <c r="E29" s="1053"/>
      <c r="F29" s="1054"/>
      <c r="G29" s="818"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18"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52"/>
      <c r="B30" s="1053"/>
      <c r="C30" s="1053"/>
      <c r="D30" s="1053"/>
      <c r="E30" s="1053"/>
      <c r="F30" s="1054"/>
      <c r="G30" s="673"/>
      <c r="H30" s="674"/>
      <c r="I30" s="674"/>
      <c r="J30" s="674"/>
      <c r="K30" s="675"/>
      <c r="L30" s="667"/>
      <c r="M30" s="668"/>
      <c r="N30" s="668"/>
      <c r="O30" s="668"/>
      <c r="P30" s="668"/>
      <c r="Q30" s="668"/>
      <c r="R30" s="668"/>
      <c r="S30" s="668"/>
      <c r="T30" s="668"/>
      <c r="U30" s="668"/>
      <c r="V30" s="668"/>
      <c r="W30" s="668"/>
      <c r="X30" s="669"/>
      <c r="Y30" s="391"/>
      <c r="Z30" s="392"/>
      <c r="AA30" s="392"/>
      <c r="AB30" s="808"/>
      <c r="AC30" s="673"/>
      <c r="AD30" s="674"/>
      <c r="AE30" s="674"/>
      <c r="AF30" s="674"/>
      <c r="AG30" s="675"/>
      <c r="AH30" s="667"/>
      <c r="AI30" s="668"/>
      <c r="AJ30" s="668"/>
      <c r="AK30" s="668"/>
      <c r="AL30" s="668"/>
      <c r="AM30" s="668"/>
      <c r="AN30" s="668"/>
      <c r="AO30" s="668"/>
      <c r="AP30" s="668"/>
      <c r="AQ30" s="668"/>
      <c r="AR30" s="668"/>
      <c r="AS30" s="668"/>
      <c r="AT30" s="669"/>
      <c r="AU30" s="391"/>
      <c r="AV30" s="392"/>
      <c r="AW30" s="392"/>
      <c r="AX30" s="393"/>
    </row>
    <row r="31" spans="1:50" ht="24.75" customHeight="1" x14ac:dyDescent="0.15">
      <c r="A31" s="1052"/>
      <c r="B31" s="1053"/>
      <c r="C31" s="1053"/>
      <c r="D31" s="1053"/>
      <c r="E31" s="1053"/>
      <c r="F31" s="1054"/>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52"/>
      <c r="B32" s="1053"/>
      <c r="C32" s="1053"/>
      <c r="D32" s="1053"/>
      <c r="E32" s="1053"/>
      <c r="F32" s="1054"/>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52"/>
      <c r="B33" s="1053"/>
      <c r="C33" s="1053"/>
      <c r="D33" s="1053"/>
      <c r="E33" s="1053"/>
      <c r="F33" s="1054"/>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52"/>
      <c r="B34" s="1053"/>
      <c r="C34" s="1053"/>
      <c r="D34" s="1053"/>
      <c r="E34" s="1053"/>
      <c r="F34" s="1054"/>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52"/>
      <c r="B35" s="1053"/>
      <c r="C35" s="1053"/>
      <c r="D35" s="1053"/>
      <c r="E35" s="1053"/>
      <c r="F35" s="1054"/>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52"/>
      <c r="B36" s="1053"/>
      <c r="C36" s="1053"/>
      <c r="D36" s="1053"/>
      <c r="E36" s="1053"/>
      <c r="F36" s="1054"/>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52"/>
      <c r="B37" s="1053"/>
      <c r="C37" s="1053"/>
      <c r="D37" s="1053"/>
      <c r="E37" s="1053"/>
      <c r="F37" s="1054"/>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52"/>
      <c r="B38" s="1053"/>
      <c r="C38" s="1053"/>
      <c r="D38" s="1053"/>
      <c r="E38" s="1053"/>
      <c r="F38" s="1054"/>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52"/>
      <c r="B39" s="1053"/>
      <c r="C39" s="1053"/>
      <c r="D39" s="1053"/>
      <c r="E39" s="1053"/>
      <c r="F39" s="1054"/>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52"/>
      <c r="B40" s="1053"/>
      <c r="C40" s="1053"/>
      <c r="D40" s="1053"/>
      <c r="E40" s="1053"/>
      <c r="F40" s="1054"/>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52"/>
      <c r="B41" s="1053"/>
      <c r="C41" s="1053"/>
      <c r="D41" s="1053"/>
      <c r="E41" s="1053"/>
      <c r="F41" s="1054"/>
      <c r="G41" s="598" t="s">
        <v>318</v>
      </c>
      <c r="H41" s="599"/>
      <c r="I41" s="599"/>
      <c r="J41" s="599"/>
      <c r="K41" s="599"/>
      <c r="L41" s="599"/>
      <c r="M41" s="599"/>
      <c r="N41" s="599"/>
      <c r="O41" s="599"/>
      <c r="P41" s="599"/>
      <c r="Q41" s="599"/>
      <c r="R41" s="599"/>
      <c r="S41" s="599"/>
      <c r="T41" s="599"/>
      <c r="U41" s="599"/>
      <c r="V41" s="599"/>
      <c r="W41" s="599"/>
      <c r="X41" s="599"/>
      <c r="Y41" s="599"/>
      <c r="Z41" s="599"/>
      <c r="AA41" s="599"/>
      <c r="AB41" s="600"/>
      <c r="AC41" s="598" t="s">
        <v>184</v>
      </c>
      <c r="AD41" s="599"/>
      <c r="AE41" s="599"/>
      <c r="AF41" s="599"/>
      <c r="AG41" s="599"/>
      <c r="AH41" s="599"/>
      <c r="AI41" s="599"/>
      <c r="AJ41" s="599"/>
      <c r="AK41" s="599"/>
      <c r="AL41" s="599"/>
      <c r="AM41" s="599"/>
      <c r="AN41" s="599"/>
      <c r="AO41" s="599"/>
      <c r="AP41" s="599"/>
      <c r="AQ41" s="599"/>
      <c r="AR41" s="599"/>
      <c r="AS41" s="599"/>
      <c r="AT41" s="599"/>
      <c r="AU41" s="599"/>
      <c r="AV41" s="599"/>
      <c r="AW41" s="599"/>
      <c r="AX41" s="796"/>
    </row>
    <row r="42" spans="1:50" ht="24.75" customHeight="1" x14ac:dyDescent="0.15">
      <c r="A42" s="1052"/>
      <c r="B42" s="1053"/>
      <c r="C42" s="1053"/>
      <c r="D42" s="1053"/>
      <c r="E42" s="1053"/>
      <c r="F42" s="1054"/>
      <c r="G42" s="818"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18"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52"/>
      <c r="B43" s="1053"/>
      <c r="C43" s="1053"/>
      <c r="D43" s="1053"/>
      <c r="E43" s="1053"/>
      <c r="F43" s="1054"/>
      <c r="G43" s="673"/>
      <c r="H43" s="674"/>
      <c r="I43" s="674"/>
      <c r="J43" s="674"/>
      <c r="K43" s="675"/>
      <c r="L43" s="667"/>
      <c r="M43" s="668"/>
      <c r="N43" s="668"/>
      <c r="O43" s="668"/>
      <c r="P43" s="668"/>
      <c r="Q43" s="668"/>
      <c r="R43" s="668"/>
      <c r="S43" s="668"/>
      <c r="T43" s="668"/>
      <c r="U43" s="668"/>
      <c r="V43" s="668"/>
      <c r="W43" s="668"/>
      <c r="X43" s="669"/>
      <c r="Y43" s="391"/>
      <c r="Z43" s="392"/>
      <c r="AA43" s="392"/>
      <c r="AB43" s="808"/>
      <c r="AC43" s="673"/>
      <c r="AD43" s="674"/>
      <c r="AE43" s="674"/>
      <c r="AF43" s="674"/>
      <c r="AG43" s="675"/>
      <c r="AH43" s="667"/>
      <c r="AI43" s="668"/>
      <c r="AJ43" s="668"/>
      <c r="AK43" s="668"/>
      <c r="AL43" s="668"/>
      <c r="AM43" s="668"/>
      <c r="AN43" s="668"/>
      <c r="AO43" s="668"/>
      <c r="AP43" s="668"/>
      <c r="AQ43" s="668"/>
      <c r="AR43" s="668"/>
      <c r="AS43" s="668"/>
      <c r="AT43" s="669"/>
      <c r="AU43" s="391"/>
      <c r="AV43" s="392"/>
      <c r="AW43" s="392"/>
      <c r="AX43" s="393"/>
    </row>
    <row r="44" spans="1:50" ht="24.75" customHeight="1" x14ac:dyDescent="0.15">
      <c r="A44" s="1052"/>
      <c r="B44" s="1053"/>
      <c r="C44" s="1053"/>
      <c r="D44" s="1053"/>
      <c r="E44" s="1053"/>
      <c r="F44" s="1054"/>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52"/>
      <c r="B45" s="1053"/>
      <c r="C45" s="1053"/>
      <c r="D45" s="1053"/>
      <c r="E45" s="1053"/>
      <c r="F45" s="1054"/>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52"/>
      <c r="B46" s="1053"/>
      <c r="C46" s="1053"/>
      <c r="D46" s="1053"/>
      <c r="E46" s="1053"/>
      <c r="F46" s="1054"/>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52"/>
      <c r="B47" s="1053"/>
      <c r="C47" s="1053"/>
      <c r="D47" s="1053"/>
      <c r="E47" s="1053"/>
      <c r="F47" s="1054"/>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52"/>
      <c r="B48" s="1053"/>
      <c r="C48" s="1053"/>
      <c r="D48" s="1053"/>
      <c r="E48" s="1053"/>
      <c r="F48" s="1054"/>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52"/>
      <c r="B49" s="1053"/>
      <c r="C49" s="1053"/>
      <c r="D49" s="1053"/>
      <c r="E49" s="1053"/>
      <c r="F49" s="1054"/>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52"/>
      <c r="B50" s="1053"/>
      <c r="C50" s="1053"/>
      <c r="D50" s="1053"/>
      <c r="E50" s="1053"/>
      <c r="F50" s="1054"/>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52"/>
      <c r="B51" s="1053"/>
      <c r="C51" s="1053"/>
      <c r="D51" s="1053"/>
      <c r="E51" s="1053"/>
      <c r="F51" s="1054"/>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52"/>
      <c r="B52" s="1053"/>
      <c r="C52" s="1053"/>
      <c r="D52" s="1053"/>
      <c r="E52" s="1053"/>
      <c r="F52" s="1054"/>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8" customFormat="1" ht="24.75" customHeight="1" thickBot="1" x14ac:dyDescent="0.2"/>
    <row r="55" spans="1:50" ht="30" customHeight="1" x14ac:dyDescent="0.15">
      <c r="A55" s="1058" t="s">
        <v>28</v>
      </c>
      <c r="B55" s="1059"/>
      <c r="C55" s="1059"/>
      <c r="D55" s="1059"/>
      <c r="E55" s="1059"/>
      <c r="F55" s="1060"/>
      <c r="G55" s="598" t="s">
        <v>185</v>
      </c>
      <c r="H55" s="599"/>
      <c r="I55" s="599"/>
      <c r="J55" s="599"/>
      <c r="K55" s="599"/>
      <c r="L55" s="599"/>
      <c r="M55" s="599"/>
      <c r="N55" s="599"/>
      <c r="O55" s="599"/>
      <c r="P55" s="599"/>
      <c r="Q55" s="599"/>
      <c r="R55" s="599"/>
      <c r="S55" s="599"/>
      <c r="T55" s="599"/>
      <c r="U55" s="599"/>
      <c r="V55" s="599"/>
      <c r="W55" s="599"/>
      <c r="X55" s="599"/>
      <c r="Y55" s="599"/>
      <c r="Z55" s="599"/>
      <c r="AA55" s="599"/>
      <c r="AB55" s="600"/>
      <c r="AC55" s="598" t="s">
        <v>274</v>
      </c>
      <c r="AD55" s="599"/>
      <c r="AE55" s="599"/>
      <c r="AF55" s="599"/>
      <c r="AG55" s="599"/>
      <c r="AH55" s="599"/>
      <c r="AI55" s="599"/>
      <c r="AJ55" s="599"/>
      <c r="AK55" s="599"/>
      <c r="AL55" s="599"/>
      <c r="AM55" s="599"/>
      <c r="AN55" s="599"/>
      <c r="AO55" s="599"/>
      <c r="AP55" s="599"/>
      <c r="AQ55" s="599"/>
      <c r="AR55" s="599"/>
      <c r="AS55" s="599"/>
      <c r="AT55" s="599"/>
      <c r="AU55" s="599"/>
      <c r="AV55" s="599"/>
      <c r="AW55" s="599"/>
      <c r="AX55" s="796"/>
    </row>
    <row r="56" spans="1:50" ht="24.75" customHeight="1" x14ac:dyDescent="0.15">
      <c r="A56" s="1052"/>
      <c r="B56" s="1053"/>
      <c r="C56" s="1053"/>
      <c r="D56" s="1053"/>
      <c r="E56" s="1053"/>
      <c r="F56" s="1054"/>
      <c r="G56" s="818"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18"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52"/>
      <c r="B57" s="1053"/>
      <c r="C57" s="1053"/>
      <c r="D57" s="1053"/>
      <c r="E57" s="1053"/>
      <c r="F57" s="1054"/>
      <c r="G57" s="673"/>
      <c r="H57" s="674"/>
      <c r="I57" s="674"/>
      <c r="J57" s="674"/>
      <c r="K57" s="675"/>
      <c r="L57" s="667"/>
      <c r="M57" s="668"/>
      <c r="N57" s="668"/>
      <c r="O57" s="668"/>
      <c r="P57" s="668"/>
      <c r="Q57" s="668"/>
      <c r="R57" s="668"/>
      <c r="S57" s="668"/>
      <c r="T57" s="668"/>
      <c r="U57" s="668"/>
      <c r="V57" s="668"/>
      <c r="W57" s="668"/>
      <c r="X57" s="669"/>
      <c r="Y57" s="391"/>
      <c r="Z57" s="392"/>
      <c r="AA57" s="392"/>
      <c r="AB57" s="808"/>
      <c r="AC57" s="673"/>
      <c r="AD57" s="674"/>
      <c r="AE57" s="674"/>
      <c r="AF57" s="674"/>
      <c r="AG57" s="675"/>
      <c r="AH57" s="667"/>
      <c r="AI57" s="668"/>
      <c r="AJ57" s="668"/>
      <c r="AK57" s="668"/>
      <c r="AL57" s="668"/>
      <c r="AM57" s="668"/>
      <c r="AN57" s="668"/>
      <c r="AO57" s="668"/>
      <c r="AP57" s="668"/>
      <c r="AQ57" s="668"/>
      <c r="AR57" s="668"/>
      <c r="AS57" s="668"/>
      <c r="AT57" s="669"/>
      <c r="AU57" s="391"/>
      <c r="AV57" s="392"/>
      <c r="AW57" s="392"/>
      <c r="AX57" s="393"/>
    </row>
    <row r="58" spans="1:50" ht="24.75" customHeight="1" x14ac:dyDescent="0.15">
      <c r="A58" s="1052"/>
      <c r="B58" s="1053"/>
      <c r="C58" s="1053"/>
      <c r="D58" s="1053"/>
      <c r="E58" s="1053"/>
      <c r="F58" s="1054"/>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52"/>
      <c r="B59" s="1053"/>
      <c r="C59" s="1053"/>
      <c r="D59" s="1053"/>
      <c r="E59" s="1053"/>
      <c r="F59" s="1054"/>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52"/>
      <c r="B60" s="1053"/>
      <c r="C60" s="1053"/>
      <c r="D60" s="1053"/>
      <c r="E60" s="1053"/>
      <c r="F60" s="1054"/>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52"/>
      <c r="B61" s="1053"/>
      <c r="C61" s="1053"/>
      <c r="D61" s="1053"/>
      <c r="E61" s="1053"/>
      <c r="F61" s="1054"/>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52"/>
      <c r="B62" s="1053"/>
      <c r="C62" s="1053"/>
      <c r="D62" s="1053"/>
      <c r="E62" s="1053"/>
      <c r="F62" s="1054"/>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52"/>
      <c r="B63" s="1053"/>
      <c r="C63" s="1053"/>
      <c r="D63" s="1053"/>
      <c r="E63" s="1053"/>
      <c r="F63" s="1054"/>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52"/>
      <c r="B64" s="1053"/>
      <c r="C64" s="1053"/>
      <c r="D64" s="1053"/>
      <c r="E64" s="1053"/>
      <c r="F64" s="1054"/>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52"/>
      <c r="B65" s="1053"/>
      <c r="C65" s="1053"/>
      <c r="D65" s="1053"/>
      <c r="E65" s="1053"/>
      <c r="F65" s="1054"/>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52"/>
      <c r="B66" s="1053"/>
      <c r="C66" s="1053"/>
      <c r="D66" s="1053"/>
      <c r="E66" s="1053"/>
      <c r="F66" s="1054"/>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52"/>
      <c r="B67" s="1053"/>
      <c r="C67" s="1053"/>
      <c r="D67" s="1053"/>
      <c r="E67" s="1053"/>
      <c r="F67" s="1054"/>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52"/>
      <c r="B68" s="1053"/>
      <c r="C68" s="1053"/>
      <c r="D68" s="1053"/>
      <c r="E68" s="1053"/>
      <c r="F68" s="1054"/>
      <c r="G68" s="598" t="s">
        <v>275</v>
      </c>
      <c r="H68" s="599"/>
      <c r="I68" s="599"/>
      <c r="J68" s="599"/>
      <c r="K68" s="599"/>
      <c r="L68" s="599"/>
      <c r="M68" s="599"/>
      <c r="N68" s="599"/>
      <c r="O68" s="599"/>
      <c r="P68" s="599"/>
      <c r="Q68" s="599"/>
      <c r="R68" s="599"/>
      <c r="S68" s="599"/>
      <c r="T68" s="599"/>
      <c r="U68" s="599"/>
      <c r="V68" s="599"/>
      <c r="W68" s="599"/>
      <c r="X68" s="599"/>
      <c r="Y68" s="599"/>
      <c r="Z68" s="599"/>
      <c r="AA68" s="599"/>
      <c r="AB68" s="600"/>
      <c r="AC68" s="598" t="s">
        <v>276</v>
      </c>
      <c r="AD68" s="599"/>
      <c r="AE68" s="599"/>
      <c r="AF68" s="599"/>
      <c r="AG68" s="599"/>
      <c r="AH68" s="599"/>
      <c r="AI68" s="599"/>
      <c r="AJ68" s="599"/>
      <c r="AK68" s="599"/>
      <c r="AL68" s="599"/>
      <c r="AM68" s="599"/>
      <c r="AN68" s="599"/>
      <c r="AO68" s="599"/>
      <c r="AP68" s="599"/>
      <c r="AQ68" s="599"/>
      <c r="AR68" s="599"/>
      <c r="AS68" s="599"/>
      <c r="AT68" s="599"/>
      <c r="AU68" s="599"/>
      <c r="AV68" s="599"/>
      <c r="AW68" s="599"/>
      <c r="AX68" s="796"/>
    </row>
    <row r="69" spans="1:50" ht="25.5" customHeight="1" x14ac:dyDescent="0.15">
      <c r="A69" s="1052"/>
      <c r="B69" s="1053"/>
      <c r="C69" s="1053"/>
      <c r="D69" s="1053"/>
      <c r="E69" s="1053"/>
      <c r="F69" s="1054"/>
      <c r="G69" s="818"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18"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52"/>
      <c r="B70" s="1053"/>
      <c r="C70" s="1053"/>
      <c r="D70" s="1053"/>
      <c r="E70" s="1053"/>
      <c r="F70" s="1054"/>
      <c r="G70" s="673"/>
      <c r="H70" s="674"/>
      <c r="I70" s="674"/>
      <c r="J70" s="674"/>
      <c r="K70" s="675"/>
      <c r="L70" s="667"/>
      <c r="M70" s="668"/>
      <c r="N70" s="668"/>
      <c r="O70" s="668"/>
      <c r="P70" s="668"/>
      <c r="Q70" s="668"/>
      <c r="R70" s="668"/>
      <c r="S70" s="668"/>
      <c r="T70" s="668"/>
      <c r="U70" s="668"/>
      <c r="V70" s="668"/>
      <c r="W70" s="668"/>
      <c r="X70" s="669"/>
      <c r="Y70" s="391"/>
      <c r="Z70" s="392"/>
      <c r="AA70" s="392"/>
      <c r="AB70" s="808"/>
      <c r="AC70" s="673"/>
      <c r="AD70" s="674"/>
      <c r="AE70" s="674"/>
      <c r="AF70" s="674"/>
      <c r="AG70" s="675"/>
      <c r="AH70" s="667"/>
      <c r="AI70" s="668"/>
      <c r="AJ70" s="668"/>
      <c r="AK70" s="668"/>
      <c r="AL70" s="668"/>
      <c r="AM70" s="668"/>
      <c r="AN70" s="668"/>
      <c r="AO70" s="668"/>
      <c r="AP70" s="668"/>
      <c r="AQ70" s="668"/>
      <c r="AR70" s="668"/>
      <c r="AS70" s="668"/>
      <c r="AT70" s="669"/>
      <c r="AU70" s="391"/>
      <c r="AV70" s="392"/>
      <c r="AW70" s="392"/>
      <c r="AX70" s="393"/>
    </row>
    <row r="71" spans="1:50" ht="24.75" customHeight="1" x14ac:dyDescent="0.15">
      <c r="A71" s="1052"/>
      <c r="B71" s="1053"/>
      <c r="C71" s="1053"/>
      <c r="D71" s="1053"/>
      <c r="E71" s="1053"/>
      <c r="F71" s="1054"/>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52"/>
      <c r="B72" s="1053"/>
      <c r="C72" s="1053"/>
      <c r="D72" s="1053"/>
      <c r="E72" s="1053"/>
      <c r="F72" s="1054"/>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52"/>
      <c r="B73" s="1053"/>
      <c r="C73" s="1053"/>
      <c r="D73" s="1053"/>
      <c r="E73" s="1053"/>
      <c r="F73" s="1054"/>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52"/>
      <c r="B74" s="1053"/>
      <c r="C74" s="1053"/>
      <c r="D74" s="1053"/>
      <c r="E74" s="1053"/>
      <c r="F74" s="1054"/>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52"/>
      <c r="B75" s="1053"/>
      <c r="C75" s="1053"/>
      <c r="D75" s="1053"/>
      <c r="E75" s="1053"/>
      <c r="F75" s="1054"/>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52"/>
      <c r="B76" s="1053"/>
      <c r="C76" s="1053"/>
      <c r="D76" s="1053"/>
      <c r="E76" s="1053"/>
      <c r="F76" s="1054"/>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52"/>
      <c r="B77" s="1053"/>
      <c r="C77" s="1053"/>
      <c r="D77" s="1053"/>
      <c r="E77" s="1053"/>
      <c r="F77" s="1054"/>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52"/>
      <c r="B78" s="1053"/>
      <c r="C78" s="1053"/>
      <c r="D78" s="1053"/>
      <c r="E78" s="1053"/>
      <c r="F78" s="1054"/>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52"/>
      <c r="B79" s="1053"/>
      <c r="C79" s="1053"/>
      <c r="D79" s="1053"/>
      <c r="E79" s="1053"/>
      <c r="F79" s="1054"/>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52"/>
      <c r="B80" s="1053"/>
      <c r="C80" s="1053"/>
      <c r="D80" s="1053"/>
      <c r="E80" s="1053"/>
      <c r="F80" s="1054"/>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52"/>
      <c r="B81" s="1053"/>
      <c r="C81" s="1053"/>
      <c r="D81" s="1053"/>
      <c r="E81" s="1053"/>
      <c r="F81" s="1054"/>
      <c r="G81" s="598" t="s">
        <v>277</v>
      </c>
      <c r="H81" s="599"/>
      <c r="I81" s="599"/>
      <c r="J81" s="599"/>
      <c r="K81" s="599"/>
      <c r="L81" s="599"/>
      <c r="M81" s="599"/>
      <c r="N81" s="599"/>
      <c r="O81" s="599"/>
      <c r="P81" s="599"/>
      <c r="Q81" s="599"/>
      <c r="R81" s="599"/>
      <c r="S81" s="599"/>
      <c r="T81" s="599"/>
      <c r="U81" s="599"/>
      <c r="V81" s="599"/>
      <c r="W81" s="599"/>
      <c r="X81" s="599"/>
      <c r="Y81" s="599"/>
      <c r="Z81" s="599"/>
      <c r="AA81" s="599"/>
      <c r="AB81" s="600"/>
      <c r="AC81" s="598" t="s">
        <v>278</v>
      </c>
      <c r="AD81" s="599"/>
      <c r="AE81" s="599"/>
      <c r="AF81" s="599"/>
      <c r="AG81" s="599"/>
      <c r="AH81" s="599"/>
      <c r="AI81" s="599"/>
      <c r="AJ81" s="599"/>
      <c r="AK81" s="599"/>
      <c r="AL81" s="599"/>
      <c r="AM81" s="599"/>
      <c r="AN81" s="599"/>
      <c r="AO81" s="599"/>
      <c r="AP81" s="599"/>
      <c r="AQ81" s="599"/>
      <c r="AR81" s="599"/>
      <c r="AS81" s="599"/>
      <c r="AT81" s="599"/>
      <c r="AU81" s="599"/>
      <c r="AV81" s="599"/>
      <c r="AW81" s="599"/>
      <c r="AX81" s="796"/>
    </row>
    <row r="82" spans="1:50" ht="24.75" customHeight="1" x14ac:dyDescent="0.15">
      <c r="A82" s="1052"/>
      <c r="B82" s="1053"/>
      <c r="C82" s="1053"/>
      <c r="D82" s="1053"/>
      <c r="E82" s="1053"/>
      <c r="F82" s="1054"/>
      <c r="G82" s="818"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18"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52"/>
      <c r="B83" s="1053"/>
      <c r="C83" s="1053"/>
      <c r="D83" s="1053"/>
      <c r="E83" s="1053"/>
      <c r="F83" s="1054"/>
      <c r="G83" s="673"/>
      <c r="H83" s="674"/>
      <c r="I83" s="674"/>
      <c r="J83" s="674"/>
      <c r="K83" s="675"/>
      <c r="L83" s="667"/>
      <c r="M83" s="668"/>
      <c r="N83" s="668"/>
      <c r="O83" s="668"/>
      <c r="P83" s="668"/>
      <c r="Q83" s="668"/>
      <c r="R83" s="668"/>
      <c r="S83" s="668"/>
      <c r="T83" s="668"/>
      <c r="U83" s="668"/>
      <c r="V83" s="668"/>
      <c r="W83" s="668"/>
      <c r="X83" s="669"/>
      <c r="Y83" s="391"/>
      <c r="Z83" s="392"/>
      <c r="AA83" s="392"/>
      <c r="AB83" s="808"/>
      <c r="AC83" s="673"/>
      <c r="AD83" s="674"/>
      <c r="AE83" s="674"/>
      <c r="AF83" s="674"/>
      <c r="AG83" s="675"/>
      <c r="AH83" s="667"/>
      <c r="AI83" s="668"/>
      <c r="AJ83" s="668"/>
      <c r="AK83" s="668"/>
      <c r="AL83" s="668"/>
      <c r="AM83" s="668"/>
      <c r="AN83" s="668"/>
      <c r="AO83" s="668"/>
      <c r="AP83" s="668"/>
      <c r="AQ83" s="668"/>
      <c r="AR83" s="668"/>
      <c r="AS83" s="668"/>
      <c r="AT83" s="669"/>
      <c r="AU83" s="391"/>
      <c r="AV83" s="392"/>
      <c r="AW83" s="392"/>
      <c r="AX83" s="393"/>
    </row>
    <row r="84" spans="1:50" ht="24.75" customHeight="1" x14ac:dyDescent="0.15">
      <c r="A84" s="1052"/>
      <c r="B84" s="1053"/>
      <c r="C84" s="1053"/>
      <c r="D84" s="1053"/>
      <c r="E84" s="1053"/>
      <c r="F84" s="1054"/>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52"/>
      <c r="B85" s="1053"/>
      <c r="C85" s="1053"/>
      <c r="D85" s="1053"/>
      <c r="E85" s="1053"/>
      <c r="F85" s="1054"/>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52"/>
      <c r="B86" s="1053"/>
      <c r="C86" s="1053"/>
      <c r="D86" s="1053"/>
      <c r="E86" s="1053"/>
      <c r="F86" s="1054"/>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52"/>
      <c r="B87" s="1053"/>
      <c r="C87" s="1053"/>
      <c r="D87" s="1053"/>
      <c r="E87" s="1053"/>
      <c r="F87" s="1054"/>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52"/>
      <c r="B88" s="1053"/>
      <c r="C88" s="1053"/>
      <c r="D88" s="1053"/>
      <c r="E88" s="1053"/>
      <c r="F88" s="1054"/>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52"/>
      <c r="B89" s="1053"/>
      <c r="C89" s="1053"/>
      <c r="D89" s="1053"/>
      <c r="E89" s="1053"/>
      <c r="F89" s="1054"/>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52"/>
      <c r="B90" s="1053"/>
      <c r="C90" s="1053"/>
      <c r="D90" s="1053"/>
      <c r="E90" s="1053"/>
      <c r="F90" s="1054"/>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52"/>
      <c r="B91" s="1053"/>
      <c r="C91" s="1053"/>
      <c r="D91" s="1053"/>
      <c r="E91" s="1053"/>
      <c r="F91" s="1054"/>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52"/>
      <c r="B92" s="1053"/>
      <c r="C92" s="1053"/>
      <c r="D92" s="1053"/>
      <c r="E92" s="1053"/>
      <c r="F92" s="1054"/>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52"/>
      <c r="B93" s="1053"/>
      <c r="C93" s="1053"/>
      <c r="D93" s="1053"/>
      <c r="E93" s="1053"/>
      <c r="F93" s="1054"/>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52"/>
      <c r="B94" s="1053"/>
      <c r="C94" s="1053"/>
      <c r="D94" s="1053"/>
      <c r="E94" s="1053"/>
      <c r="F94" s="1054"/>
      <c r="G94" s="598" t="s">
        <v>279</v>
      </c>
      <c r="H94" s="599"/>
      <c r="I94" s="599"/>
      <c r="J94" s="599"/>
      <c r="K94" s="599"/>
      <c r="L94" s="599"/>
      <c r="M94" s="599"/>
      <c r="N94" s="599"/>
      <c r="O94" s="599"/>
      <c r="P94" s="599"/>
      <c r="Q94" s="599"/>
      <c r="R94" s="599"/>
      <c r="S94" s="599"/>
      <c r="T94" s="599"/>
      <c r="U94" s="599"/>
      <c r="V94" s="599"/>
      <c r="W94" s="599"/>
      <c r="X94" s="599"/>
      <c r="Y94" s="599"/>
      <c r="Z94" s="599"/>
      <c r="AA94" s="599"/>
      <c r="AB94" s="600"/>
      <c r="AC94" s="598" t="s">
        <v>186</v>
      </c>
      <c r="AD94" s="599"/>
      <c r="AE94" s="599"/>
      <c r="AF94" s="599"/>
      <c r="AG94" s="599"/>
      <c r="AH94" s="599"/>
      <c r="AI94" s="599"/>
      <c r="AJ94" s="599"/>
      <c r="AK94" s="599"/>
      <c r="AL94" s="599"/>
      <c r="AM94" s="599"/>
      <c r="AN94" s="599"/>
      <c r="AO94" s="599"/>
      <c r="AP94" s="599"/>
      <c r="AQ94" s="599"/>
      <c r="AR94" s="599"/>
      <c r="AS94" s="599"/>
      <c r="AT94" s="599"/>
      <c r="AU94" s="599"/>
      <c r="AV94" s="599"/>
      <c r="AW94" s="599"/>
      <c r="AX94" s="796"/>
    </row>
    <row r="95" spans="1:50" ht="24.75" customHeight="1" x14ac:dyDescent="0.15">
      <c r="A95" s="1052"/>
      <c r="B95" s="1053"/>
      <c r="C95" s="1053"/>
      <c r="D95" s="1053"/>
      <c r="E95" s="1053"/>
      <c r="F95" s="1054"/>
      <c r="G95" s="818"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18"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52"/>
      <c r="B96" s="1053"/>
      <c r="C96" s="1053"/>
      <c r="D96" s="1053"/>
      <c r="E96" s="1053"/>
      <c r="F96" s="1054"/>
      <c r="G96" s="673"/>
      <c r="H96" s="674"/>
      <c r="I96" s="674"/>
      <c r="J96" s="674"/>
      <c r="K96" s="675"/>
      <c r="L96" s="667"/>
      <c r="M96" s="668"/>
      <c r="N96" s="668"/>
      <c r="O96" s="668"/>
      <c r="P96" s="668"/>
      <c r="Q96" s="668"/>
      <c r="R96" s="668"/>
      <c r="S96" s="668"/>
      <c r="T96" s="668"/>
      <c r="U96" s="668"/>
      <c r="V96" s="668"/>
      <c r="W96" s="668"/>
      <c r="X96" s="669"/>
      <c r="Y96" s="391"/>
      <c r="Z96" s="392"/>
      <c r="AA96" s="392"/>
      <c r="AB96" s="808"/>
      <c r="AC96" s="673"/>
      <c r="AD96" s="674"/>
      <c r="AE96" s="674"/>
      <c r="AF96" s="674"/>
      <c r="AG96" s="675"/>
      <c r="AH96" s="667"/>
      <c r="AI96" s="668"/>
      <c r="AJ96" s="668"/>
      <c r="AK96" s="668"/>
      <c r="AL96" s="668"/>
      <c r="AM96" s="668"/>
      <c r="AN96" s="668"/>
      <c r="AO96" s="668"/>
      <c r="AP96" s="668"/>
      <c r="AQ96" s="668"/>
      <c r="AR96" s="668"/>
      <c r="AS96" s="668"/>
      <c r="AT96" s="669"/>
      <c r="AU96" s="391"/>
      <c r="AV96" s="392"/>
      <c r="AW96" s="392"/>
      <c r="AX96" s="393"/>
    </row>
    <row r="97" spans="1:50" ht="24.75" customHeight="1" x14ac:dyDescent="0.15">
      <c r="A97" s="1052"/>
      <c r="B97" s="1053"/>
      <c r="C97" s="1053"/>
      <c r="D97" s="1053"/>
      <c r="E97" s="1053"/>
      <c r="F97" s="1054"/>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52"/>
      <c r="B98" s="1053"/>
      <c r="C98" s="1053"/>
      <c r="D98" s="1053"/>
      <c r="E98" s="1053"/>
      <c r="F98" s="1054"/>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52"/>
      <c r="B99" s="1053"/>
      <c r="C99" s="1053"/>
      <c r="D99" s="1053"/>
      <c r="E99" s="1053"/>
      <c r="F99" s="1054"/>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52"/>
      <c r="B100" s="1053"/>
      <c r="C100" s="1053"/>
      <c r="D100" s="1053"/>
      <c r="E100" s="1053"/>
      <c r="F100" s="1054"/>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52"/>
      <c r="B101" s="1053"/>
      <c r="C101" s="1053"/>
      <c r="D101" s="1053"/>
      <c r="E101" s="1053"/>
      <c r="F101" s="1054"/>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52"/>
      <c r="B102" s="1053"/>
      <c r="C102" s="1053"/>
      <c r="D102" s="1053"/>
      <c r="E102" s="1053"/>
      <c r="F102" s="1054"/>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52"/>
      <c r="B103" s="1053"/>
      <c r="C103" s="1053"/>
      <c r="D103" s="1053"/>
      <c r="E103" s="1053"/>
      <c r="F103" s="1054"/>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52"/>
      <c r="B104" s="1053"/>
      <c r="C104" s="1053"/>
      <c r="D104" s="1053"/>
      <c r="E104" s="1053"/>
      <c r="F104" s="1054"/>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52"/>
      <c r="B105" s="1053"/>
      <c r="C105" s="1053"/>
      <c r="D105" s="1053"/>
      <c r="E105" s="1053"/>
      <c r="F105" s="1054"/>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8" customFormat="1" ht="24.75" customHeight="1" thickBot="1" x14ac:dyDescent="0.2"/>
    <row r="108" spans="1:50" ht="30" customHeight="1" x14ac:dyDescent="0.15">
      <c r="A108" s="1058" t="s">
        <v>28</v>
      </c>
      <c r="B108" s="1059"/>
      <c r="C108" s="1059"/>
      <c r="D108" s="1059"/>
      <c r="E108" s="1059"/>
      <c r="F108" s="1060"/>
      <c r="G108" s="598" t="s">
        <v>187</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280</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6"/>
    </row>
    <row r="109" spans="1:50" ht="24.75" customHeight="1" x14ac:dyDescent="0.15">
      <c r="A109" s="1052"/>
      <c r="B109" s="1053"/>
      <c r="C109" s="1053"/>
      <c r="D109" s="1053"/>
      <c r="E109" s="1053"/>
      <c r="F109" s="1054"/>
      <c r="G109" s="818"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18"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52"/>
      <c r="B110" s="1053"/>
      <c r="C110" s="1053"/>
      <c r="D110" s="1053"/>
      <c r="E110" s="1053"/>
      <c r="F110" s="1054"/>
      <c r="G110" s="673"/>
      <c r="H110" s="674"/>
      <c r="I110" s="674"/>
      <c r="J110" s="674"/>
      <c r="K110" s="675"/>
      <c r="L110" s="667"/>
      <c r="M110" s="668"/>
      <c r="N110" s="668"/>
      <c r="O110" s="668"/>
      <c r="P110" s="668"/>
      <c r="Q110" s="668"/>
      <c r="R110" s="668"/>
      <c r="S110" s="668"/>
      <c r="T110" s="668"/>
      <c r="U110" s="668"/>
      <c r="V110" s="668"/>
      <c r="W110" s="668"/>
      <c r="X110" s="669"/>
      <c r="Y110" s="391"/>
      <c r="Z110" s="392"/>
      <c r="AA110" s="392"/>
      <c r="AB110" s="808"/>
      <c r="AC110" s="673"/>
      <c r="AD110" s="674"/>
      <c r="AE110" s="674"/>
      <c r="AF110" s="674"/>
      <c r="AG110" s="675"/>
      <c r="AH110" s="667"/>
      <c r="AI110" s="668"/>
      <c r="AJ110" s="668"/>
      <c r="AK110" s="668"/>
      <c r="AL110" s="668"/>
      <c r="AM110" s="668"/>
      <c r="AN110" s="668"/>
      <c r="AO110" s="668"/>
      <c r="AP110" s="668"/>
      <c r="AQ110" s="668"/>
      <c r="AR110" s="668"/>
      <c r="AS110" s="668"/>
      <c r="AT110" s="669"/>
      <c r="AU110" s="391"/>
      <c r="AV110" s="392"/>
      <c r="AW110" s="392"/>
      <c r="AX110" s="393"/>
    </row>
    <row r="111" spans="1:50" ht="24.75" customHeight="1" x14ac:dyDescent="0.15">
      <c r="A111" s="1052"/>
      <c r="B111" s="1053"/>
      <c r="C111" s="1053"/>
      <c r="D111" s="1053"/>
      <c r="E111" s="1053"/>
      <c r="F111" s="1054"/>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52"/>
      <c r="B112" s="1053"/>
      <c r="C112" s="1053"/>
      <c r="D112" s="1053"/>
      <c r="E112" s="1053"/>
      <c r="F112" s="1054"/>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52"/>
      <c r="B113" s="1053"/>
      <c r="C113" s="1053"/>
      <c r="D113" s="1053"/>
      <c r="E113" s="1053"/>
      <c r="F113" s="1054"/>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52"/>
      <c r="B114" s="1053"/>
      <c r="C114" s="1053"/>
      <c r="D114" s="1053"/>
      <c r="E114" s="1053"/>
      <c r="F114" s="1054"/>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52"/>
      <c r="B115" s="1053"/>
      <c r="C115" s="1053"/>
      <c r="D115" s="1053"/>
      <c r="E115" s="1053"/>
      <c r="F115" s="1054"/>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52"/>
      <c r="B116" s="1053"/>
      <c r="C116" s="1053"/>
      <c r="D116" s="1053"/>
      <c r="E116" s="1053"/>
      <c r="F116" s="1054"/>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52"/>
      <c r="B117" s="1053"/>
      <c r="C117" s="1053"/>
      <c r="D117" s="1053"/>
      <c r="E117" s="1053"/>
      <c r="F117" s="1054"/>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52"/>
      <c r="B118" s="1053"/>
      <c r="C118" s="1053"/>
      <c r="D118" s="1053"/>
      <c r="E118" s="1053"/>
      <c r="F118" s="1054"/>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52"/>
      <c r="B119" s="1053"/>
      <c r="C119" s="1053"/>
      <c r="D119" s="1053"/>
      <c r="E119" s="1053"/>
      <c r="F119" s="1054"/>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52"/>
      <c r="B120" s="1053"/>
      <c r="C120" s="1053"/>
      <c r="D120" s="1053"/>
      <c r="E120" s="1053"/>
      <c r="F120" s="1054"/>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52"/>
      <c r="B121" s="1053"/>
      <c r="C121" s="1053"/>
      <c r="D121" s="1053"/>
      <c r="E121" s="1053"/>
      <c r="F121" s="1054"/>
      <c r="G121" s="598" t="s">
        <v>281</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282</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6"/>
    </row>
    <row r="122" spans="1:50" ht="25.5" customHeight="1" x14ac:dyDescent="0.15">
      <c r="A122" s="1052"/>
      <c r="B122" s="1053"/>
      <c r="C122" s="1053"/>
      <c r="D122" s="1053"/>
      <c r="E122" s="1053"/>
      <c r="F122" s="1054"/>
      <c r="G122" s="818"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18"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52"/>
      <c r="B123" s="1053"/>
      <c r="C123" s="1053"/>
      <c r="D123" s="1053"/>
      <c r="E123" s="1053"/>
      <c r="F123" s="1054"/>
      <c r="G123" s="673"/>
      <c r="H123" s="674"/>
      <c r="I123" s="674"/>
      <c r="J123" s="674"/>
      <c r="K123" s="675"/>
      <c r="L123" s="667"/>
      <c r="M123" s="668"/>
      <c r="N123" s="668"/>
      <c r="O123" s="668"/>
      <c r="P123" s="668"/>
      <c r="Q123" s="668"/>
      <c r="R123" s="668"/>
      <c r="S123" s="668"/>
      <c r="T123" s="668"/>
      <c r="U123" s="668"/>
      <c r="V123" s="668"/>
      <c r="W123" s="668"/>
      <c r="X123" s="669"/>
      <c r="Y123" s="391"/>
      <c r="Z123" s="392"/>
      <c r="AA123" s="392"/>
      <c r="AB123" s="808"/>
      <c r="AC123" s="673"/>
      <c r="AD123" s="674"/>
      <c r="AE123" s="674"/>
      <c r="AF123" s="674"/>
      <c r="AG123" s="675"/>
      <c r="AH123" s="667"/>
      <c r="AI123" s="668"/>
      <c r="AJ123" s="668"/>
      <c r="AK123" s="668"/>
      <c r="AL123" s="668"/>
      <c r="AM123" s="668"/>
      <c r="AN123" s="668"/>
      <c r="AO123" s="668"/>
      <c r="AP123" s="668"/>
      <c r="AQ123" s="668"/>
      <c r="AR123" s="668"/>
      <c r="AS123" s="668"/>
      <c r="AT123" s="669"/>
      <c r="AU123" s="391"/>
      <c r="AV123" s="392"/>
      <c r="AW123" s="392"/>
      <c r="AX123" s="393"/>
    </row>
    <row r="124" spans="1:50" ht="24.75" customHeight="1" x14ac:dyDescent="0.15">
      <c r="A124" s="1052"/>
      <c r="B124" s="1053"/>
      <c r="C124" s="1053"/>
      <c r="D124" s="1053"/>
      <c r="E124" s="1053"/>
      <c r="F124" s="1054"/>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52"/>
      <c r="B125" s="1053"/>
      <c r="C125" s="1053"/>
      <c r="D125" s="1053"/>
      <c r="E125" s="1053"/>
      <c r="F125" s="1054"/>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52"/>
      <c r="B126" s="1053"/>
      <c r="C126" s="1053"/>
      <c r="D126" s="1053"/>
      <c r="E126" s="1053"/>
      <c r="F126" s="1054"/>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52"/>
      <c r="B127" s="1053"/>
      <c r="C127" s="1053"/>
      <c r="D127" s="1053"/>
      <c r="E127" s="1053"/>
      <c r="F127" s="1054"/>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52"/>
      <c r="B128" s="1053"/>
      <c r="C128" s="1053"/>
      <c r="D128" s="1053"/>
      <c r="E128" s="1053"/>
      <c r="F128" s="1054"/>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52"/>
      <c r="B129" s="1053"/>
      <c r="C129" s="1053"/>
      <c r="D129" s="1053"/>
      <c r="E129" s="1053"/>
      <c r="F129" s="1054"/>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52"/>
      <c r="B130" s="1053"/>
      <c r="C130" s="1053"/>
      <c r="D130" s="1053"/>
      <c r="E130" s="1053"/>
      <c r="F130" s="1054"/>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52"/>
      <c r="B131" s="1053"/>
      <c r="C131" s="1053"/>
      <c r="D131" s="1053"/>
      <c r="E131" s="1053"/>
      <c r="F131" s="1054"/>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52"/>
      <c r="B132" s="1053"/>
      <c r="C132" s="1053"/>
      <c r="D132" s="1053"/>
      <c r="E132" s="1053"/>
      <c r="F132" s="1054"/>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52"/>
      <c r="B133" s="1053"/>
      <c r="C133" s="1053"/>
      <c r="D133" s="1053"/>
      <c r="E133" s="1053"/>
      <c r="F133" s="1054"/>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52"/>
      <c r="B134" s="1053"/>
      <c r="C134" s="1053"/>
      <c r="D134" s="1053"/>
      <c r="E134" s="1053"/>
      <c r="F134" s="1054"/>
      <c r="G134" s="598" t="s">
        <v>283</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284</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6"/>
    </row>
    <row r="135" spans="1:50" ht="24.75" customHeight="1" x14ac:dyDescent="0.15">
      <c r="A135" s="1052"/>
      <c r="B135" s="1053"/>
      <c r="C135" s="1053"/>
      <c r="D135" s="1053"/>
      <c r="E135" s="1053"/>
      <c r="F135" s="1054"/>
      <c r="G135" s="818"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18"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52"/>
      <c r="B136" s="1053"/>
      <c r="C136" s="1053"/>
      <c r="D136" s="1053"/>
      <c r="E136" s="1053"/>
      <c r="F136" s="1054"/>
      <c r="G136" s="673"/>
      <c r="H136" s="674"/>
      <c r="I136" s="674"/>
      <c r="J136" s="674"/>
      <c r="K136" s="675"/>
      <c r="L136" s="667"/>
      <c r="M136" s="668"/>
      <c r="N136" s="668"/>
      <c r="O136" s="668"/>
      <c r="P136" s="668"/>
      <c r="Q136" s="668"/>
      <c r="R136" s="668"/>
      <c r="S136" s="668"/>
      <c r="T136" s="668"/>
      <c r="U136" s="668"/>
      <c r="V136" s="668"/>
      <c r="W136" s="668"/>
      <c r="X136" s="669"/>
      <c r="Y136" s="391"/>
      <c r="Z136" s="392"/>
      <c r="AA136" s="392"/>
      <c r="AB136" s="808"/>
      <c r="AC136" s="673"/>
      <c r="AD136" s="674"/>
      <c r="AE136" s="674"/>
      <c r="AF136" s="674"/>
      <c r="AG136" s="675"/>
      <c r="AH136" s="667"/>
      <c r="AI136" s="668"/>
      <c r="AJ136" s="668"/>
      <c r="AK136" s="668"/>
      <c r="AL136" s="668"/>
      <c r="AM136" s="668"/>
      <c r="AN136" s="668"/>
      <c r="AO136" s="668"/>
      <c r="AP136" s="668"/>
      <c r="AQ136" s="668"/>
      <c r="AR136" s="668"/>
      <c r="AS136" s="668"/>
      <c r="AT136" s="669"/>
      <c r="AU136" s="391"/>
      <c r="AV136" s="392"/>
      <c r="AW136" s="392"/>
      <c r="AX136" s="393"/>
    </row>
    <row r="137" spans="1:50" ht="24.75" customHeight="1" x14ac:dyDescent="0.15">
      <c r="A137" s="1052"/>
      <c r="B137" s="1053"/>
      <c r="C137" s="1053"/>
      <c r="D137" s="1053"/>
      <c r="E137" s="1053"/>
      <c r="F137" s="1054"/>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52"/>
      <c r="B138" s="1053"/>
      <c r="C138" s="1053"/>
      <c r="D138" s="1053"/>
      <c r="E138" s="1053"/>
      <c r="F138" s="1054"/>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52"/>
      <c r="B139" s="1053"/>
      <c r="C139" s="1053"/>
      <c r="D139" s="1053"/>
      <c r="E139" s="1053"/>
      <c r="F139" s="1054"/>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52"/>
      <c r="B140" s="1053"/>
      <c r="C140" s="1053"/>
      <c r="D140" s="1053"/>
      <c r="E140" s="1053"/>
      <c r="F140" s="1054"/>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52"/>
      <c r="B141" s="1053"/>
      <c r="C141" s="1053"/>
      <c r="D141" s="1053"/>
      <c r="E141" s="1053"/>
      <c r="F141" s="1054"/>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52"/>
      <c r="B142" s="1053"/>
      <c r="C142" s="1053"/>
      <c r="D142" s="1053"/>
      <c r="E142" s="1053"/>
      <c r="F142" s="1054"/>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52"/>
      <c r="B143" s="1053"/>
      <c r="C143" s="1053"/>
      <c r="D143" s="1053"/>
      <c r="E143" s="1053"/>
      <c r="F143" s="1054"/>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52"/>
      <c r="B144" s="1053"/>
      <c r="C144" s="1053"/>
      <c r="D144" s="1053"/>
      <c r="E144" s="1053"/>
      <c r="F144" s="1054"/>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52"/>
      <c r="B145" s="1053"/>
      <c r="C145" s="1053"/>
      <c r="D145" s="1053"/>
      <c r="E145" s="1053"/>
      <c r="F145" s="1054"/>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52"/>
      <c r="B146" s="1053"/>
      <c r="C146" s="1053"/>
      <c r="D146" s="1053"/>
      <c r="E146" s="1053"/>
      <c r="F146" s="1054"/>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52"/>
      <c r="B147" s="1053"/>
      <c r="C147" s="1053"/>
      <c r="D147" s="1053"/>
      <c r="E147" s="1053"/>
      <c r="F147" s="1054"/>
      <c r="G147" s="598" t="s">
        <v>285</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188</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6"/>
    </row>
    <row r="148" spans="1:50" ht="24.75" customHeight="1" x14ac:dyDescent="0.15">
      <c r="A148" s="1052"/>
      <c r="B148" s="1053"/>
      <c r="C148" s="1053"/>
      <c r="D148" s="1053"/>
      <c r="E148" s="1053"/>
      <c r="F148" s="1054"/>
      <c r="G148" s="818"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18"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52"/>
      <c r="B149" s="1053"/>
      <c r="C149" s="1053"/>
      <c r="D149" s="1053"/>
      <c r="E149" s="1053"/>
      <c r="F149" s="1054"/>
      <c r="G149" s="673"/>
      <c r="H149" s="674"/>
      <c r="I149" s="674"/>
      <c r="J149" s="674"/>
      <c r="K149" s="675"/>
      <c r="L149" s="667"/>
      <c r="M149" s="668"/>
      <c r="N149" s="668"/>
      <c r="O149" s="668"/>
      <c r="P149" s="668"/>
      <c r="Q149" s="668"/>
      <c r="R149" s="668"/>
      <c r="S149" s="668"/>
      <c r="T149" s="668"/>
      <c r="U149" s="668"/>
      <c r="V149" s="668"/>
      <c r="W149" s="668"/>
      <c r="X149" s="669"/>
      <c r="Y149" s="391"/>
      <c r="Z149" s="392"/>
      <c r="AA149" s="392"/>
      <c r="AB149" s="808"/>
      <c r="AC149" s="673"/>
      <c r="AD149" s="674"/>
      <c r="AE149" s="674"/>
      <c r="AF149" s="674"/>
      <c r="AG149" s="675"/>
      <c r="AH149" s="667"/>
      <c r="AI149" s="668"/>
      <c r="AJ149" s="668"/>
      <c r="AK149" s="668"/>
      <c r="AL149" s="668"/>
      <c r="AM149" s="668"/>
      <c r="AN149" s="668"/>
      <c r="AO149" s="668"/>
      <c r="AP149" s="668"/>
      <c r="AQ149" s="668"/>
      <c r="AR149" s="668"/>
      <c r="AS149" s="668"/>
      <c r="AT149" s="669"/>
      <c r="AU149" s="391"/>
      <c r="AV149" s="392"/>
      <c r="AW149" s="392"/>
      <c r="AX149" s="393"/>
    </row>
    <row r="150" spans="1:50" ht="24.75" customHeight="1" x14ac:dyDescent="0.15">
      <c r="A150" s="1052"/>
      <c r="B150" s="1053"/>
      <c r="C150" s="1053"/>
      <c r="D150" s="1053"/>
      <c r="E150" s="1053"/>
      <c r="F150" s="1054"/>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52"/>
      <c r="B151" s="1053"/>
      <c r="C151" s="1053"/>
      <c r="D151" s="1053"/>
      <c r="E151" s="1053"/>
      <c r="F151" s="1054"/>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52"/>
      <c r="B152" s="1053"/>
      <c r="C152" s="1053"/>
      <c r="D152" s="1053"/>
      <c r="E152" s="1053"/>
      <c r="F152" s="1054"/>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52"/>
      <c r="B153" s="1053"/>
      <c r="C153" s="1053"/>
      <c r="D153" s="1053"/>
      <c r="E153" s="1053"/>
      <c r="F153" s="1054"/>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52"/>
      <c r="B154" s="1053"/>
      <c r="C154" s="1053"/>
      <c r="D154" s="1053"/>
      <c r="E154" s="1053"/>
      <c r="F154" s="1054"/>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52"/>
      <c r="B155" s="1053"/>
      <c r="C155" s="1053"/>
      <c r="D155" s="1053"/>
      <c r="E155" s="1053"/>
      <c r="F155" s="1054"/>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52"/>
      <c r="B156" s="1053"/>
      <c r="C156" s="1053"/>
      <c r="D156" s="1053"/>
      <c r="E156" s="1053"/>
      <c r="F156" s="1054"/>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52"/>
      <c r="B157" s="1053"/>
      <c r="C157" s="1053"/>
      <c r="D157" s="1053"/>
      <c r="E157" s="1053"/>
      <c r="F157" s="1054"/>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52"/>
      <c r="B158" s="1053"/>
      <c r="C158" s="1053"/>
      <c r="D158" s="1053"/>
      <c r="E158" s="1053"/>
      <c r="F158" s="1054"/>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8" customFormat="1" ht="24.75" customHeight="1" thickBot="1" x14ac:dyDescent="0.2"/>
    <row r="161" spans="1:50" ht="30" customHeight="1" x14ac:dyDescent="0.15">
      <c r="A161" s="1058" t="s">
        <v>28</v>
      </c>
      <c r="B161" s="1059"/>
      <c r="C161" s="1059"/>
      <c r="D161" s="1059"/>
      <c r="E161" s="1059"/>
      <c r="F161" s="1060"/>
      <c r="G161" s="598" t="s">
        <v>189</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286</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6"/>
    </row>
    <row r="162" spans="1:50" ht="24.75" customHeight="1" x14ac:dyDescent="0.15">
      <c r="A162" s="1052"/>
      <c r="B162" s="1053"/>
      <c r="C162" s="1053"/>
      <c r="D162" s="1053"/>
      <c r="E162" s="1053"/>
      <c r="F162" s="1054"/>
      <c r="G162" s="818"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18"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52"/>
      <c r="B163" s="1053"/>
      <c r="C163" s="1053"/>
      <c r="D163" s="1053"/>
      <c r="E163" s="1053"/>
      <c r="F163" s="1054"/>
      <c r="G163" s="673"/>
      <c r="H163" s="674"/>
      <c r="I163" s="674"/>
      <c r="J163" s="674"/>
      <c r="K163" s="675"/>
      <c r="L163" s="667"/>
      <c r="M163" s="668"/>
      <c r="N163" s="668"/>
      <c r="O163" s="668"/>
      <c r="P163" s="668"/>
      <c r="Q163" s="668"/>
      <c r="R163" s="668"/>
      <c r="S163" s="668"/>
      <c r="T163" s="668"/>
      <c r="U163" s="668"/>
      <c r="V163" s="668"/>
      <c r="W163" s="668"/>
      <c r="X163" s="669"/>
      <c r="Y163" s="391"/>
      <c r="Z163" s="392"/>
      <c r="AA163" s="392"/>
      <c r="AB163" s="808"/>
      <c r="AC163" s="673"/>
      <c r="AD163" s="674"/>
      <c r="AE163" s="674"/>
      <c r="AF163" s="674"/>
      <c r="AG163" s="675"/>
      <c r="AH163" s="667"/>
      <c r="AI163" s="668"/>
      <c r="AJ163" s="668"/>
      <c r="AK163" s="668"/>
      <c r="AL163" s="668"/>
      <c r="AM163" s="668"/>
      <c r="AN163" s="668"/>
      <c r="AO163" s="668"/>
      <c r="AP163" s="668"/>
      <c r="AQ163" s="668"/>
      <c r="AR163" s="668"/>
      <c r="AS163" s="668"/>
      <c r="AT163" s="669"/>
      <c r="AU163" s="391"/>
      <c r="AV163" s="392"/>
      <c r="AW163" s="392"/>
      <c r="AX163" s="393"/>
    </row>
    <row r="164" spans="1:50" ht="24.75" customHeight="1" x14ac:dyDescent="0.15">
      <c r="A164" s="1052"/>
      <c r="B164" s="1053"/>
      <c r="C164" s="1053"/>
      <c r="D164" s="1053"/>
      <c r="E164" s="1053"/>
      <c r="F164" s="1054"/>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52"/>
      <c r="B165" s="1053"/>
      <c r="C165" s="1053"/>
      <c r="D165" s="1053"/>
      <c r="E165" s="1053"/>
      <c r="F165" s="1054"/>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52"/>
      <c r="B166" s="1053"/>
      <c r="C166" s="1053"/>
      <c r="D166" s="1053"/>
      <c r="E166" s="1053"/>
      <c r="F166" s="1054"/>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52"/>
      <c r="B167" s="1053"/>
      <c r="C167" s="1053"/>
      <c r="D167" s="1053"/>
      <c r="E167" s="1053"/>
      <c r="F167" s="1054"/>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52"/>
      <c r="B168" s="1053"/>
      <c r="C168" s="1053"/>
      <c r="D168" s="1053"/>
      <c r="E168" s="1053"/>
      <c r="F168" s="1054"/>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52"/>
      <c r="B169" s="1053"/>
      <c r="C169" s="1053"/>
      <c r="D169" s="1053"/>
      <c r="E169" s="1053"/>
      <c r="F169" s="1054"/>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52"/>
      <c r="B170" s="1053"/>
      <c r="C170" s="1053"/>
      <c r="D170" s="1053"/>
      <c r="E170" s="1053"/>
      <c r="F170" s="1054"/>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52"/>
      <c r="B171" s="1053"/>
      <c r="C171" s="1053"/>
      <c r="D171" s="1053"/>
      <c r="E171" s="1053"/>
      <c r="F171" s="1054"/>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52"/>
      <c r="B172" s="1053"/>
      <c r="C172" s="1053"/>
      <c r="D172" s="1053"/>
      <c r="E172" s="1053"/>
      <c r="F172" s="1054"/>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52"/>
      <c r="B173" s="1053"/>
      <c r="C173" s="1053"/>
      <c r="D173" s="1053"/>
      <c r="E173" s="1053"/>
      <c r="F173" s="1054"/>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52"/>
      <c r="B174" s="1053"/>
      <c r="C174" s="1053"/>
      <c r="D174" s="1053"/>
      <c r="E174" s="1053"/>
      <c r="F174" s="1054"/>
      <c r="G174" s="598" t="s">
        <v>287</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288</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6"/>
    </row>
    <row r="175" spans="1:50" ht="25.5" customHeight="1" x14ac:dyDescent="0.15">
      <c r="A175" s="1052"/>
      <c r="B175" s="1053"/>
      <c r="C175" s="1053"/>
      <c r="D175" s="1053"/>
      <c r="E175" s="1053"/>
      <c r="F175" s="1054"/>
      <c r="G175" s="818"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18"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52"/>
      <c r="B176" s="1053"/>
      <c r="C176" s="1053"/>
      <c r="D176" s="1053"/>
      <c r="E176" s="1053"/>
      <c r="F176" s="1054"/>
      <c r="G176" s="673"/>
      <c r="H176" s="674"/>
      <c r="I176" s="674"/>
      <c r="J176" s="674"/>
      <c r="K176" s="675"/>
      <c r="L176" s="667"/>
      <c r="M176" s="668"/>
      <c r="N176" s="668"/>
      <c r="O176" s="668"/>
      <c r="P176" s="668"/>
      <c r="Q176" s="668"/>
      <c r="R176" s="668"/>
      <c r="S176" s="668"/>
      <c r="T176" s="668"/>
      <c r="U176" s="668"/>
      <c r="V176" s="668"/>
      <c r="W176" s="668"/>
      <c r="X176" s="669"/>
      <c r="Y176" s="391"/>
      <c r="Z176" s="392"/>
      <c r="AA176" s="392"/>
      <c r="AB176" s="808"/>
      <c r="AC176" s="673"/>
      <c r="AD176" s="674"/>
      <c r="AE176" s="674"/>
      <c r="AF176" s="674"/>
      <c r="AG176" s="675"/>
      <c r="AH176" s="667"/>
      <c r="AI176" s="668"/>
      <c r="AJ176" s="668"/>
      <c r="AK176" s="668"/>
      <c r="AL176" s="668"/>
      <c r="AM176" s="668"/>
      <c r="AN176" s="668"/>
      <c r="AO176" s="668"/>
      <c r="AP176" s="668"/>
      <c r="AQ176" s="668"/>
      <c r="AR176" s="668"/>
      <c r="AS176" s="668"/>
      <c r="AT176" s="669"/>
      <c r="AU176" s="391"/>
      <c r="AV176" s="392"/>
      <c r="AW176" s="392"/>
      <c r="AX176" s="393"/>
    </row>
    <row r="177" spans="1:50" ht="24.75" customHeight="1" x14ac:dyDescent="0.15">
      <c r="A177" s="1052"/>
      <c r="B177" s="1053"/>
      <c r="C177" s="1053"/>
      <c r="D177" s="1053"/>
      <c r="E177" s="1053"/>
      <c r="F177" s="1054"/>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52"/>
      <c r="B178" s="1053"/>
      <c r="C178" s="1053"/>
      <c r="D178" s="1053"/>
      <c r="E178" s="1053"/>
      <c r="F178" s="1054"/>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52"/>
      <c r="B179" s="1053"/>
      <c r="C179" s="1053"/>
      <c r="D179" s="1053"/>
      <c r="E179" s="1053"/>
      <c r="F179" s="1054"/>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52"/>
      <c r="B180" s="1053"/>
      <c r="C180" s="1053"/>
      <c r="D180" s="1053"/>
      <c r="E180" s="1053"/>
      <c r="F180" s="1054"/>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52"/>
      <c r="B181" s="1053"/>
      <c r="C181" s="1053"/>
      <c r="D181" s="1053"/>
      <c r="E181" s="1053"/>
      <c r="F181" s="1054"/>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52"/>
      <c r="B182" s="1053"/>
      <c r="C182" s="1053"/>
      <c r="D182" s="1053"/>
      <c r="E182" s="1053"/>
      <c r="F182" s="1054"/>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52"/>
      <c r="B183" s="1053"/>
      <c r="C183" s="1053"/>
      <c r="D183" s="1053"/>
      <c r="E183" s="1053"/>
      <c r="F183" s="1054"/>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52"/>
      <c r="B184" s="1053"/>
      <c r="C184" s="1053"/>
      <c r="D184" s="1053"/>
      <c r="E184" s="1053"/>
      <c r="F184" s="1054"/>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52"/>
      <c r="B185" s="1053"/>
      <c r="C185" s="1053"/>
      <c r="D185" s="1053"/>
      <c r="E185" s="1053"/>
      <c r="F185" s="1054"/>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52"/>
      <c r="B186" s="1053"/>
      <c r="C186" s="1053"/>
      <c r="D186" s="1053"/>
      <c r="E186" s="1053"/>
      <c r="F186" s="1054"/>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52"/>
      <c r="B187" s="1053"/>
      <c r="C187" s="1053"/>
      <c r="D187" s="1053"/>
      <c r="E187" s="1053"/>
      <c r="F187" s="1054"/>
      <c r="G187" s="598" t="s">
        <v>290</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289</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6"/>
    </row>
    <row r="188" spans="1:50" ht="24.75" customHeight="1" x14ac:dyDescent="0.15">
      <c r="A188" s="1052"/>
      <c r="B188" s="1053"/>
      <c r="C188" s="1053"/>
      <c r="D188" s="1053"/>
      <c r="E188" s="1053"/>
      <c r="F188" s="1054"/>
      <c r="G188" s="818"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18"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52"/>
      <c r="B189" s="1053"/>
      <c r="C189" s="1053"/>
      <c r="D189" s="1053"/>
      <c r="E189" s="1053"/>
      <c r="F189" s="1054"/>
      <c r="G189" s="673"/>
      <c r="H189" s="674"/>
      <c r="I189" s="674"/>
      <c r="J189" s="674"/>
      <c r="K189" s="675"/>
      <c r="L189" s="667"/>
      <c r="M189" s="668"/>
      <c r="N189" s="668"/>
      <c r="O189" s="668"/>
      <c r="P189" s="668"/>
      <c r="Q189" s="668"/>
      <c r="R189" s="668"/>
      <c r="S189" s="668"/>
      <c r="T189" s="668"/>
      <c r="U189" s="668"/>
      <c r="V189" s="668"/>
      <c r="W189" s="668"/>
      <c r="X189" s="669"/>
      <c r="Y189" s="391"/>
      <c r="Z189" s="392"/>
      <c r="AA189" s="392"/>
      <c r="AB189" s="808"/>
      <c r="AC189" s="673"/>
      <c r="AD189" s="674"/>
      <c r="AE189" s="674"/>
      <c r="AF189" s="674"/>
      <c r="AG189" s="675"/>
      <c r="AH189" s="667"/>
      <c r="AI189" s="668"/>
      <c r="AJ189" s="668"/>
      <c r="AK189" s="668"/>
      <c r="AL189" s="668"/>
      <c r="AM189" s="668"/>
      <c r="AN189" s="668"/>
      <c r="AO189" s="668"/>
      <c r="AP189" s="668"/>
      <c r="AQ189" s="668"/>
      <c r="AR189" s="668"/>
      <c r="AS189" s="668"/>
      <c r="AT189" s="669"/>
      <c r="AU189" s="391"/>
      <c r="AV189" s="392"/>
      <c r="AW189" s="392"/>
      <c r="AX189" s="393"/>
    </row>
    <row r="190" spans="1:50" ht="24.75" customHeight="1" x14ac:dyDescent="0.15">
      <c r="A190" s="1052"/>
      <c r="B190" s="1053"/>
      <c r="C190" s="1053"/>
      <c r="D190" s="1053"/>
      <c r="E190" s="1053"/>
      <c r="F190" s="1054"/>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52"/>
      <c r="B191" s="1053"/>
      <c r="C191" s="1053"/>
      <c r="D191" s="1053"/>
      <c r="E191" s="1053"/>
      <c r="F191" s="1054"/>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52"/>
      <c r="B192" s="1053"/>
      <c r="C192" s="1053"/>
      <c r="D192" s="1053"/>
      <c r="E192" s="1053"/>
      <c r="F192" s="1054"/>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52"/>
      <c r="B193" s="1053"/>
      <c r="C193" s="1053"/>
      <c r="D193" s="1053"/>
      <c r="E193" s="1053"/>
      <c r="F193" s="1054"/>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52"/>
      <c r="B194" s="1053"/>
      <c r="C194" s="1053"/>
      <c r="D194" s="1053"/>
      <c r="E194" s="1053"/>
      <c r="F194" s="1054"/>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52"/>
      <c r="B195" s="1053"/>
      <c r="C195" s="1053"/>
      <c r="D195" s="1053"/>
      <c r="E195" s="1053"/>
      <c r="F195" s="1054"/>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52"/>
      <c r="B196" s="1053"/>
      <c r="C196" s="1053"/>
      <c r="D196" s="1053"/>
      <c r="E196" s="1053"/>
      <c r="F196" s="1054"/>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52"/>
      <c r="B197" s="1053"/>
      <c r="C197" s="1053"/>
      <c r="D197" s="1053"/>
      <c r="E197" s="1053"/>
      <c r="F197" s="1054"/>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52"/>
      <c r="B198" s="1053"/>
      <c r="C198" s="1053"/>
      <c r="D198" s="1053"/>
      <c r="E198" s="1053"/>
      <c r="F198" s="1054"/>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52"/>
      <c r="B199" s="1053"/>
      <c r="C199" s="1053"/>
      <c r="D199" s="1053"/>
      <c r="E199" s="1053"/>
      <c r="F199" s="1054"/>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52"/>
      <c r="B200" s="1053"/>
      <c r="C200" s="1053"/>
      <c r="D200" s="1053"/>
      <c r="E200" s="1053"/>
      <c r="F200" s="1054"/>
      <c r="G200" s="598" t="s">
        <v>291</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190</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6"/>
    </row>
    <row r="201" spans="1:50" ht="24.75" customHeight="1" x14ac:dyDescent="0.15">
      <c r="A201" s="1052"/>
      <c r="B201" s="1053"/>
      <c r="C201" s="1053"/>
      <c r="D201" s="1053"/>
      <c r="E201" s="1053"/>
      <c r="F201" s="1054"/>
      <c r="G201" s="818"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18"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52"/>
      <c r="B202" s="1053"/>
      <c r="C202" s="1053"/>
      <c r="D202" s="1053"/>
      <c r="E202" s="1053"/>
      <c r="F202" s="1054"/>
      <c r="G202" s="673"/>
      <c r="H202" s="674"/>
      <c r="I202" s="674"/>
      <c r="J202" s="674"/>
      <c r="K202" s="675"/>
      <c r="L202" s="667"/>
      <c r="M202" s="668"/>
      <c r="N202" s="668"/>
      <c r="O202" s="668"/>
      <c r="P202" s="668"/>
      <c r="Q202" s="668"/>
      <c r="R202" s="668"/>
      <c r="S202" s="668"/>
      <c r="T202" s="668"/>
      <c r="U202" s="668"/>
      <c r="V202" s="668"/>
      <c r="W202" s="668"/>
      <c r="X202" s="669"/>
      <c r="Y202" s="391"/>
      <c r="Z202" s="392"/>
      <c r="AA202" s="392"/>
      <c r="AB202" s="808"/>
      <c r="AC202" s="673"/>
      <c r="AD202" s="674"/>
      <c r="AE202" s="674"/>
      <c r="AF202" s="674"/>
      <c r="AG202" s="675"/>
      <c r="AH202" s="667"/>
      <c r="AI202" s="668"/>
      <c r="AJ202" s="668"/>
      <c r="AK202" s="668"/>
      <c r="AL202" s="668"/>
      <c r="AM202" s="668"/>
      <c r="AN202" s="668"/>
      <c r="AO202" s="668"/>
      <c r="AP202" s="668"/>
      <c r="AQ202" s="668"/>
      <c r="AR202" s="668"/>
      <c r="AS202" s="668"/>
      <c r="AT202" s="669"/>
      <c r="AU202" s="391"/>
      <c r="AV202" s="392"/>
      <c r="AW202" s="392"/>
      <c r="AX202" s="393"/>
    </row>
    <row r="203" spans="1:50" ht="24.75" customHeight="1" x14ac:dyDescent="0.15">
      <c r="A203" s="1052"/>
      <c r="B203" s="1053"/>
      <c r="C203" s="1053"/>
      <c r="D203" s="1053"/>
      <c r="E203" s="1053"/>
      <c r="F203" s="1054"/>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52"/>
      <c r="B204" s="1053"/>
      <c r="C204" s="1053"/>
      <c r="D204" s="1053"/>
      <c r="E204" s="1053"/>
      <c r="F204" s="1054"/>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52"/>
      <c r="B205" s="1053"/>
      <c r="C205" s="1053"/>
      <c r="D205" s="1053"/>
      <c r="E205" s="1053"/>
      <c r="F205" s="1054"/>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52"/>
      <c r="B206" s="1053"/>
      <c r="C206" s="1053"/>
      <c r="D206" s="1053"/>
      <c r="E206" s="1053"/>
      <c r="F206" s="1054"/>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52"/>
      <c r="B207" s="1053"/>
      <c r="C207" s="1053"/>
      <c r="D207" s="1053"/>
      <c r="E207" s="1053"/>
      <c r="F207" s="1054"/>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52"/>
      <c r="B208" s="1053"/>
      <c r="C208" s="1053"/>
      <c r="D208" s="1053"/>
      <c r="E208" s="1053"/>
      <c r="F208" s="1054"/>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52"/>
      <c r="B209" s="1053"/>
      <c r="C209" s="1053"/>
      <c r="D209" s="1053"/>
      <c r="E209" s="1053"/>
      <c r="F209" s="1054"/>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52"/>
      <c r="B210" s="1053"/>
      <c r="C210" s="1053"/>
      <c r="D210" s="1053"/>
      <c r="E210" s="1053"/>
      <c r="F210" s="1054"/>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52"/>
      <c r="B211" s="1053"/>
      <c r="C211" s="1053"/>
      <c r="D211" s="1053"/>
      <c r="E211" s="1053"/>
      <c r="F211" s="1054"/>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8" customFormat="1" ht="24.75" customHeight="1" thickBot="1" x14ac:dyDescent="0.2"/>
    <row r="214" spans="1:50" ht="30" customHeight="1" x14ac:dyDescent="0.15">
      <c r="A214" s="1049" t="s">
        <v>28</v>
      </c>
      <c r="B214" s="1050"/>
      <c r="C214" s="1050"/>
      <c r="D214" s="1050"/>
      <c r="E214" s="1050"/>
      <c r="F214" s="1051"/>
      <c r="G214" s="598" t="s">
        <v>191</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292</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6"/>
    </row>
    <row r="215" spans="1:50" ht="24.75" customHeight="1" x14ac:dyDescent="0.15">
      <c r="A215" s="1052"/>
      <c r="B215" s="1053"/>
      <c r="C215" s="1053"/>
      <c r="D215" s="1053"/>
      <c r="E215" s="1053"/>
      <c r="F215" s="1054"/>
      <c r="G215" s="818"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18"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52"/>
      <c r="B216" s="1053"/>
      <c r="C216" s="1053"/>
      <c r="D216" s="1053"/>
      <c r="E216" s="1053"/>
      <c r="F216" s="1054"/>
      <c r="G216" s="673"/>
      <c r="H216" s="674"/>
      <c r="I216" s="674"/>
      <c r="J216" s="674"/>
      <c r="K216" s="675"/>
      <c r="L216" s="667"/>
      <c r="M216" s="668"/>
      <c r="N216" s="668"/>
      <c r="O216" s="668"/>
      <c r="P216" s="668"/>
      <c r="Q216" s="668"/>
      <c r="R216" s="668"/>
      <c r="S216" s="668"/>
      <c r="T216" s="668"/>
      <c r="U216" s="668"/>
      <c r="V216" s="668"/>
      <c r="W216" s="668"/>
      <c r="X216" s="669"/>
      <c r="Y216" s="391"/>
      <c r="Z216" s="392"/>
      <c r="AA216" s="392"/>
      <c r="AB216" s="808"/>
      <c r="AC216" s="673"/>
      <c r="AD216" s="674"/>
      <c r="AE216" s="674"/>
      <c r="AF216" s="674"/>
      <c r="AG216" s="675"/>
      <c r="AH216" s="667"/>
      <c r="AI216" s="668"/>
      <c r="AJ216" s="668"/>
      <c r="AK216" s="668"/>
      <c r="AL216" s="668"/>
      <c r="AM216" s="668"/>
      <c r="AN216" s="668"/>
      <c r="AO216" s="668"/>
      <c r="AP216" s="668"/>
      <c r="AQ216" s="668"/>
      <c r="AR216" s="668"/>
      <c r="AS216" s="668"/>
      <c r="AT216" s="669"/>
      <c r="AU216" s="391"/>
      <c r="AV216" s="392"/>
      <c r="AW216" s="392"/>
      <c r="AX216" s="393"/>
    </row>
    <row r="217" spans="1:50" ht="24.75" customHeight="1" x14ac:dyDescent="0.15">
      <c r="A217" s="1052"/>
      <c r="B217" s="1053"/>
      <c r="C217" s="1053"/>
      <c r="D217" s="1053"/>
      <c r="E217" s="1053"/>
      <c r="F217" s="1054"/>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52"/>
      <c r="B218" s="1053"/>
      <c r="C218" s="1053"/>
      <c r="D218" s="1053"/>
      <c r="E218" s="1053"/>
      <c r="F218" s="1054"/>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52"/>
      <c r="B219" s="1053"/>
      <c r="C219" s="1053"/>
      <c r="D219" s="1053"/>
      <c r="E219" s="1053"/>
      <c r="F219" s="1054"/>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52"/>
      <c r="B220" s="1053"/>
      <c r="C220" s="1053"/>
      <c r="D220" s="1053"/>
      <c r="E220" s="1053"/>
      <c r="F220" s="1054"/>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52"/>
      <c r="B221" s="1053"/>
      <c r="C221" s="1053"/>
      <c r="D221" s="1053"/>
      <c r="E221" s="1053"/>
      <c r="F221" s="1054"/>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52"/>
      <c r="B222" s="1053"/>
      <c r="C222" s="1053"/>
      <c r="D222" s="1053"/>
      <c r="E222" s="1053"/>
      <c r="F222" s="1054"/>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52"/>
      <c r="B223" s="1053"/>
      <c r="C223" s="1053"/>
      <c r="D223" s="1053"/>
      <c r="E223" s="1053"/>
      <c r="F223" s="1054"/>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52"/>
      <c r="B224" s="1053"/>
      <c r="C224" s="1053"/>
      <c r="D224" s="1053"/>
      <c r="E224" s="1053"/>
      <c r="F224" s="1054"/>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52"/>
      <c r="B225" s="1053"/>
      <c r="C225" s="1053"/>
      <c r="D225" s="1053"/>
      <c r="E225" s="1053"/>
      <c r="F225" s="1054"/>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52"/>
      <c r="B226" s="1053"/>
      <c r="C226" s="1053"/>
      <c r="D226" s="1053"/>
      <c r="E226" s="1053"/>
      <c r="F226" s="1054"/>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52"/>
      <c r="B227" s="1053"/>
      <c r="C227" s="1053"/>
      <c r="D227" s="1053"/>
      <c r="E227" s="1053"/>
      <c r="F227" s="1054"/>
      <c r="G227" s="598" t="s">
        <v>293</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294</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6"/>
    </row>
    <row r="228" spans="1:50" ht="25.5" customHeight="1" x14ac:dyDescent="0.15">
      <c r="A228" s="1052"/>
      <c r="B228" s="1053"/>
      <c r="C228" s="1053"/>
      <c r="D228" s="1053"/>
      <c r="E228" s="1053"/>
      <c r="F228" s="1054"/>
      <c r="G228" s="818"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18"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52"/>
      <c r="B229" s="1053"/>
      <c r="C229" s="1053"/>
      <c r="D229" s="1053"/>
      <c r="E229" s="1053"/>
      <c r="F229" s="1054"/>
      <c r="G229" s="673"/>
      <c r="H229" s="674"/>
      <c r="I229" s="674"/>
      <c r="J229" s="674"/>
      <c r="K229" s="675"/>
      <c r="L229" s="667"/>
      <c r="M229" s="668"/>
      <c r="N229" s="668"/>
      <c r="O229" s="668"/>
      <c r="P229" s="668"/>
      <c r="Q229" s="668"/>
      <c r="R229" s="668"/>
      <c r="S229" s="668"/>
      <c r="T229" s="668"/>
      <c r="U229" s="668"/>
      <c r="V229" s="668"/>
      <c r="W229" s="668"/>
      <c r="X229" s="669"/>
      <c r="Y229" s="391"/>
      <c r="Z229" s="392"/>
      <c r="AA229" s="392"/>
      <c r="AB229" s="808"/>
      <c r="AC229" s="673"/>
      <c r="AD229" s="674"/>
      <c r="AE229" s="674"/>
      <c r="AF229" s="674"/>
      <c r="AG229" s="675"/>
      <c r="AH229" s="667"/>
      <c r="AI229" s="668"/>
      <c r="AJ229" s="668"/>
      <c r="AK229" s="668"/>
      <c r="AL229" s="668"/>
      <c r="AM229" s="668"/>
      <c r="AN229" s="668"/>
      <c r="AO229" s="668"/>
      <c r="AP229" s="668"/>
      <c r="AQ229" s="668"/>
      <c r="AR229" s="668"/>
      <c r="AS229" s="668"/>
      <c r="AT229" s="669"/>
      <c r="AU229" s="391"/>
      <c r="AV229" s="392"/>
      <c r="AW229" s="392"/>
      <c r="AX229" s="393"/>
    </row>
    <row r="230" spans="1:50" ht="24.75" customHeight="1" x14ac:dyDescent="0.15">
      <c r="A230" s="1052"/>
      <c r="B230" s="1053"/>
      <c r="C230" s="1053"/>
      <c r="D230" s="1053"/>
      <c r="E230" s="1053"/>
      <c r="F230" s="1054"/>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52"/>
      <c r="B231" s="1053"/>
      <c r="C231" s="1053"/>
      <c r="D231" s="1053"/>
      <c r="E231" s="1053"/>
      <c r="F231" s="1054"/>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52"/>
      <c r="B232" s="1053"/>
      <c r="C232" s="1053"/>
      <c r="D232" s="1053"/>
      <c r="E232" s="1053"/>
      <c r="F232" s="1054"/>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52"/>
      <c r="B233" s="1053"/>
      <c r="C233" s="1053"/>
      <c r="D233" s="1053"/>
      <c r="E233" s="1053"/>
      <c r="F233" s="1054"/>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52"/>
      <c r="B234" s="1053"/>
      <c r="C234" s="1053"/>
      <c r="D234" s="1053"/>
      <c r="E234" s="1053"/>
      <c r="F234" s="1054"/>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52"/>
      <c r="B235" s="1053"/>
      <c r="C235" s="1053"/>
      <c r="D235" s="1053"/>
      <c r="E235" s="1053"/>
      <c r="F235" s="1054"/>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52"/>
      <c r="B236" s="1053"/>
      <c r="C236" s="1053"/>
      <c r="D236" s="1053"/>
      <c r="E236" s="1053"/>
      <c r="F236" s="1054"/>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52"/>
      <c r="B237" s="1053"/>
      <c r="C237" s="1053"/>
      <c r="D237" s="1053"/>
      <c r="E237" s="1053"/>
      <c r="F237" s="1054"/>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52"/>
      <c r="B238" s="1053"/>
      <c r="C238" s="1053"/>
      <c r="D238" s="1053"/>
      <c r="E238" s="1053"/>
      <c r="F238" s="1054"/>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52"/>
      <c r="B239" s="1053"/>
      <c r="C239" s="1053"/>
      <c r="D239" s="1053"/>
      <c r="E239" s="1053"/>
      <c r="F239" s="1054"/>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52"/>
      <c r="B240" s="1053"/>
      <c r="C240" s="1053"/>
      <c r="D240" s="1053"/>
      <c r="E240" s="1053"/>
      <c r="F240" s="1054"/>
      <c r="G240" s="598" t="s">
        <v>295</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296</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6"/>
    </row>
    <row r="241" spans="1:50" ht="24.75" customHeight="1" x14ac:dyDescent="0.15">
      <c r="A241" s="1052"/>
      <c r="B241" s="1053"/>
      <c r="C241" s="1053"/>
      <c r="D241" s="1053"/>
      <c r="E241" s="1053"/>
      <c r="F241" s="1054"/>
      <c r="G241" s="818"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18"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52"/>
      <c r="B242" s="1053"/>
      <c r="C242" s="1053"/>
      <c r="D242" s="1053"/>
      <c r="E242" s="1053"/>
      <c r="F242" s="1054"/>
      <c r="G242" s="673"/>
      <c r="H242" s="674"/>
      <c r="I242" s="674"/>
      <c r="J242" s="674"/>
      <c r="K242" s="675"/>
      <c r="L242" s="667"/>
      <c r="M242" s="668"/>
      <c r="N242" s="668"/>
      <c r="O242" s="668"/>
      <c r="P242" s="668"/>
      <c r="Q242" s="668"/>
      <c r="R242" s="668"/>
      <c r="S242" s="668"/>
      <c r="T242" s="668"/>
      <c r="U242" s="668"/>
      <c r="V242" s="668"/>
      <c r="W242" s="668"/>
      <c r="X242" s="669"/>
      <c r="Y242" s="391"/>
      <c r="Z242" s="392"/>
      <c r="AA242" s="392"/>
      <c r="AB242" s="808"/>
      <c r="AC242" s="673"/>
      <c r="AD242" s="674"/>
      <c r="AE242" s="674"/>
      <c r="AF242" s="674"/>
      <c r="AG242" s="675"/>
      <c r="AH242" s="667"/>
      <c r="AI242" s="668"/>
      <c r="AJ242" s="668"/>
      <c r="AK242" s="668"/>
      <c r="AL242" s="668"/>
      <c r="AM242" s="668"/>
      <c r="AN242" s="668"/>
      <c r="AO242" s="668"/>
      <c r="AP242" s="668"/>
      <c r="AQ242" s="668"/>
      <c r="AR242" s="668"/>
      <c r="AS242" s="668"/>
      <c r="AT242" s="669"/>
      <c r="AU242" s="391"/>
      <c r="AV242" s="392"/>
      <c r="AW242" s="392"/>
      <c r="AX242" s="393"/>
    </row>
    <row r="243" spans="1:50" ht="24.75" customHeight="1" x14ac:dyDescent="0.15">
      <c r="A243" s="1052"/>
      <c r="B243" s="1053"/>
      <c r="C243" s="1053"/>
      <c r="D243" s="1053"/>
      <c r="E243" s="1053"/>
      <c r="F243" s="1054"/>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52"/>
      <c r="B244" s="1053"/>
      <c r="C244" s="1053"/>
      <c r="D244" s="1053"/>
      <c r="E244" s="1053"/>
      <c r="F244" s="1054"/>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52"/>
      <c r="B245" s="1053"/>
      <c r="C245" s="1053"/>
      <c r="D245" s="1053"/>
      <c r="E245" s="1053"/>
      <c r="F245" s="1054"/>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52"/>
      <c r="B246" s="1053"/>
      <c r="C246" s="1053"/>
      <c r="D246" s="1053"/>
      <c r="E246" s="1053"/>
      <c r="F246" s="1054"/>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52"/>
      <c r="B247" s="1053"/>
      <c r="C247" s="1053"/>
      <c r="D247" s="1053"/>
      <c r="E247" s="1053"/>
      <c r="F247" s="1054"/>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52"/>
      <c r="B248" s="1053"/>
      <c r="C248" s="1053"/>
      <c r="D248" s="1053"/>
      <c r="E248" s="1053"/>
      <c r="F248" s="1054"/>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52"/>
      <c r="B249" s="1053"/>
      <c r="C249" s="1053"/>
      <c r="D249" s="1053"/>
      <c r="E249" s="1053"/>
      <c r="F249" s="1054"/>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52"/>
      <c r="B250" s="1053"/>
      <c r="C250" s="1053"/>
      <c r="D250" s="1053"/>
      <c r="E250" s="1053"/>
      <c r="F250" s="1054"/>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52"/>
      <c r="B251" s="1053"/>
      <c r="C251" s="1053"/>
      <c r="D251" s="1053"/>
      <c r="E251" s="1053"/>
      <c r="F251" s="1054"/>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52"/>
      <c r="B252" s="1053"/>
      <c r="C252" s="1053"/>
      <c r="D252" s="1053"/>
      <c r="E252" s="1053"/>
      <c r="F252" s="1054"/>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52"/>
      <c r="B253" s="1053"/>
      <c r="C253" s="1053"/>
      <c r="D253" s="1053"/>
      <c r="E253" s="1053"/>
      <c r="F253" s="1054"/>
      <c r="G253" s="598" t="s">
        <v>297</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192</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6"/>
    </row>
    <row r="254" spans="1:50" ht="24.75" customHeight="1" x14ac:dyDescent="0.15">
      <c r="A254" s="1052"/>
      <c r="B254" s="1053"/>
      <c r="C254" s="1053"/>
      <c r="D254" s="1053"/>
      <c r="E254" s="1053"/>
      <c r="F254" s="1054"/>
      <c r="G254" s="818"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18"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52"/>
      <c r="B255" s="1053"/>
      <c r="C255" s="1053"/>
      <c r="D255" s="1053"/>
      <c r="E255" s="1053"/>
      <c r="F255" s="1054"/>
      <c r="G255" s="673"/>
      <c r="H255" s="674"/>
      <c r="I255" s="674"/>
      <c r="J255" s="674"/>
      <c r="K255" s="675"/>
      <c r="L255" s="667"/>
      <c r="M255" s="668"/>
      <c r="N255" s="668"/>
      <c r="O255" s="668"/>
      <c r="P255" s="668"/>
      <c r="Q255" s="668"/>
      <c r="R255" s="668"/>
      <c r="S255" s="668"/>
      <c r="T255" s="668"/>
      <c r="U255" s="668"/>
      <c r="V255" s="668"/>
      <c r="W255" s="668"/>
      <c r="X255" s="669"/>
      <c r="Y255" s="391"/>
      <c r="Z255" s="392"/>
      <c r="AA255" s="392"/>
      <c r="AB255" s="808"/>
      <c r="AC255" s="673"/>
      <c r="AD255" s="674"/>
      <c r="AE255" s="674"/>
      <c r="AF255" s="674"/>
      <c r="AG255" s="675"/>
      <c r="AH255" s="667"/>
      <c r="AI255" s="668"/>
      <c r="AJ255" s="668"/>
      <c r="AK255" s="668"/>
      <c r="AL255" s="668"/>
      <c r="AM255" s="668"/>
      <c r="AN255" s="668"/>
      <c r="AO255" s="668"/>
      <c r="AP255" s="668"/>
      <c r="AQ255" s="668"/>
      <c r="AR255" s="668"/>
      <c r="AS255" s="668"/>
      <c r="AT255" s="669"/>
      <c r="AU255" s="391"/>
      <c r="AV255" s="392"/>
      <c r="AW255" s="392"/>
      <c r="AX255" s="393"/>
    </row>
    <row r="256" spans="1:50" ht="24.75" customHeight="1" x14ac:dyDescent="0.15">
      <c r="A256" s="1052"/>
      <c r="B256" s="1053"/>
      <c r="C256" s="1053"/>
      <c r="D256" s="1053"/>
      <c r="E256" s="1053"/>
      <c r="F256" s="1054"/>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52"/>
      <c r="B257" s="1053"/>
      <c r="C257" s="1053"/>
      <c r="D257" s="1053"/>
      <c r="E257" s="1053"/>
      <c r="F257" s="1054"/>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52"/>
      <c r="B258" s="1053"/>
      <c r="C258" s="1053"/>
      <c r="D258" s="1053"/>
      <c r="E258" s="1053"/>
      <c r="F258" s="1054"/>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52"/>
      <c r="B259" s="1053"/>
      <c r="C259" s="1053"/>
      <c r="D259" s="1053"/>
      <c r="E259" s="1053"/>
      <c r="F259" s="1054"/>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52"/>
      <c r="B260" s="1053"/>
      <c r="C260" s="1053"/>
      <c r="D260" s="1053"/>
      <c r="E260" s="1053"/>
      <c r="F260" s="1054"/>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52"/>
      <c r="B261" s="1053"/>
      <c r="C261" s="1053"/>
      <c r="D261" s="1053"/>
      <c r="E261" s="1053"/>
      <c r="F261" s="1054"/>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52"/>
      <c r="B262" s="1053"/>
      <c r="C262" s="1053"/>
      <c r="D262" s="1053"/>
      <c r="E262" s="1053"/>
      <c r="F262" s="1054"/>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52"/>
      <c r="B263" s="1053"/>
      <c r="C263" s="1053"/>
      <c r="D263" s="1053"/>
      <c r="E263" s="1053"/>
      <c r="F263" s="1054"/>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52"/>
      <c r="B264" s="1053"/>
      <c r="C264" s="1053"/>
      <c r="D264" s="1053"/>
      <c r="E264" s="1053"/>
      <c r="F264" s="1054"/>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356</v>
      </c>
      <c r="Z3" s="368"/>
      <c r="AA3" s="368"/>
      <c r="AB3" s="368"/>
      <c r="AC3" s="148" t="s">
        <v>341</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63">
        <v>1</v>
      </c>
      <c r="B4" s="1063">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3">
        <v>2</v>
      </c>
      <c r="B5" s="1063">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3">
        <v>3</v>
      </c>
      <c r="B6" s="1063">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3">
        <v>4</v>
      </c>
      <c r="B7" s="1063">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3">
        <v>5</v>
      </c>
      <c r="B8" s="1063">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3">
        <v>6</v>
      </c>
      <c r="B9" s="1063">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3">
        <v>7</v>
      </c>
      <c r="B10" s="1063">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3">
        <v>8</v>
      </c>
      <c r="B11" s="1063">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3">
        <v>9</v>
      </c>
      <c r="B12" s="1063">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3">
        <v>10</v>
      </c>
      <c r="B13" s="1063">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3">
        <v>11</v>
      </c>
      <c r="B14" s="1063">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3">
        <v>12</v>
      </c>
      <c r="B15" s="1063">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3">
        <v>13</v>
      </c>
      <c r="B16" s="1063">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3">
        <v>14</v>
      </c>
      <c r="B17" s="1063">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3">
        <v>15</v>
      </c>
      <c r="B18" s="1063">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3">
        <v>16</v>
      </c>
      <c r="B19" s="1063">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3">
        <v>17</v>
      </c>
      <c r="B20" s="1063">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3">
        <v>18</v>
      </c>
      <c r="B21" s="1063">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3">
        <v>19</v>
      </c>
      <c r="B22" s="1063">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3">
        <v>20</v>
      </c>
      <c r="B23" s="1063">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3">
        <v>21</v>
      </c>
      <c r="B24" s="1063">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3">
        <v>22</v>
      </c>
      <c r="B25" s="1063">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3">
        <v>23</v>
      </c>
      <c r="B26" s="1063">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3">
        <v>24</v>
      </c>
      <c r="B27" s="1063">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3">
        <v>25</v>
      </c>
      <c r="B28" s="1063">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3">
        <v>26</v>
      </c>
      <c r="B29" s="1063">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3">
        <v>27</v>
      </c>
      <c r="B30" s="1063">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3">
        <v>28</v>
      </c>
      <c r="B31" s="1063">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3">
        <v>29</v>
      </c>
      <c r="B32" s="1063">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3">
        <v>30</v>
      </c>
      <c r="B33" s="1063">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356</v>
      </c>
      <c r="Z36" s="368"/>
      <c r="AA36" s="368"/>
      <c r="AB36" s="368"/>
      <c r="AC36" s="148" t="s">
        <v>341</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63">
        <v>1</v>
      </c>
      <c r="B37" s="1063">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3">
        <v>2</v>
      </c>
      <c r="B38" s="1063">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3">
        <v>3</v>
      </c>
      <c r="B39" s="1063">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3">
        <v>4</v>
      </c>
      <c r="B40" s="1063">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3">
        <v>5</v>
      </c>
      <c r="B41" s="1063">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3">
        <v>6</v>
      </c>
      <c r="B42" s="1063">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3">
        <v>7</v>
      </c>
      <c r="B43" s="1063">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3">
        <v>8</v>
      </c>
      <c r="B44" s="1063">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3">
        <v>9</v>
      </c>
      <c r="B45" s="1063">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3">
        <v>10</v>
      </c>
      <c r="B46" s="1063">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3">
        <v>11</v>
      </c>
      <c r="B47" s="1063">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3">
        <v>12</v>
      </c>
      <c r="B48" s="1063">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3">
        <v>13</v>
      </c>
      <c r="B49" s="1063">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3">
        <v>14</v>
      </c>
      <c r="B50" s="1063">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3">
        <v>15</v>
      </c>
      <c r="B51" s="1063">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3">
        <v>16</v>
      </c>
      <c r="B52" s="1063">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3">
        <v>17</v>
      </c>
      <c r="B53" s="1063">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3">
        <v>18</v>
      </c>
      <c r="B54" s="1063">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3">
        <v>19</v>
      </c>
      <c r="B55" s="1063">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3">
        <v>20</v>
      </c>
      <c r="B56" s="1063">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3">
        <v>21</v>
      </c>
      <c r="B57" s="1063">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3">
        <v>22</v>
      </c>
      <c r="B58" s="1063">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3">
        <v>23</v>
      </c>
      <c r="B59" s="1063">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3">
        <v>24</v>
      </c>
      <c r="B60" s="1063">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3">
        <v>25</v>
      </c>
      <c r="B61" s="1063">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3">
        <v>26</v>
      </c>
      <c r="B62" s="1063">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3">
        <v>27</v>
      </c>
      <c r="B63" s="1063">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3">
        <v>28</v>
      </c>
      <c r="B64" s="1063">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3">
        <v>29</v>
      </c>
      <c r="B65" s="1063">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3">
        <v>30</v>
      </c>
      <c r="B66" s="1063">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356</v>
      </c>
      <c r="Z69" s="368"/>
      <c r="AA69" s="368"/>
      <c r="AB69" s="368"/>
      <c r="AC69" s="148" t="s">
        <v>341</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63">
        <v>1</v>
      </c>
      <c r="B70" s="1063">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3">
        <v>2</v>
      </c>
      <c r="B71" s="1063">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3">
        <v>3</v>
      </c>
      <c r="B72" s="1063">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3">
        <v>4</v>
      </c>
      <c r="B73" s="1063">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3">
        <v>5</v>
      </c>
      <c r="B74" s="1063">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3">
        <v>6</v>
      </c>
      <c r="B75" s="1063">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3">
        <v>7</v>
      </c>
      <c r="B76" s="1063">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3">
        <v>8</v>
      </c>
      <c r="B77" s="1063">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3">
        <v>9</v>
      </c>
      <c r="B78" s="1063">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3">
        <v>10</v>
      </c>
      <c r="B79" s="1063">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3">
        <v>11</v>
      </c>
      <c r="B80" s="1063">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3">
        <v>12</v>
      </c>
      <c r="B81" s="1063">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3">
        <v>13</v>
      </c>
      <c r="B82" s="1063">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3">
        <v>14</v>
      </c>
      <c r="B83" s="1063">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3">
        <v>15</v>
      </c>
      <c r="B84" s="1063">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3">
        <v>16</v>
      </c>
      <c r="B85" s="1063">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3">
        <v>17</v>
      </c>
      <c r="B86" s="1063">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3">
        <v>18</v>
      </c>
      <c r="B87" s="1063">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3">
        <v>19</v>
      </c>
      <c r="B88" s="1063">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3">
        <v>20</v>
      </c>
      <c r="B89" s="1063">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3">
        <v>21</v>
      </c>
      <c r="B90" s="1063">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3">
        <v>22</v>
      </c>
      <c r="B91" s="1063">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3">
        <v>23</v>
      </c>
      <c r="B92" s="1063">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3">
        <v>24</v>
      </c>
      <c r="B93" s="1063">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3">
        <v>25</v>
      </c>
      <c r="B94" s="1063">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3">
        <v>26</v>
      </c>
      <c r="B95" s="1063">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3">
        <v>27</v>
      </c>
      <c r="B96" s="1063">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3">
        <v>28</v>
      </c>
      <c r="B97" s="1063">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3">
        <v>29</v>
      </c>
      <c r="B98" s="1063">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3">
        <v>30</v>
      </c>
      <c r="B99" s="1063">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356</v>
      </c>
      <c r="Z102" s="368"/>
      <c r="AA102" s="368"/>
      <c r="AB102" s="368"/>
      <c r="AC102" s="148" t="s">
        <v>341</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63">
        <v>1</v>
      </c>
      <c r="B103" s="1063">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3">
        <v>2</v>
      </c>
      <c r="B104" s="1063">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3">
        <v>3</v>
      </c>
      <c r="B105" s="1063">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3">
        <v>4</v>
      </c>
      <c r="B106" s="1063">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3">
        <v>5</v>
      </c>
      <c r="B107" s="1063">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3">
        <v>6</v>
      </c>
      <c r="B108" s="1063">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3">
        <v>7</v>
      </c>
      <c r="B109" s="1063">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3">
        <v>8</v>
      </c>
      <c r="B110" s="1063">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3">
        <v>9</v>
      </c>
      <c r="B111" s="1063">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3">
        <v>10</v>
      </c>
      <c r="B112" s="1063">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3">
        <v>11</v>
      </c>
      <c r="B113" s="1063">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3">
        <v>12</v>
      </c>
      <c r="B114" s="1063">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3">
        <v>13</v>
      </c>
      <c r="B115" s="1063">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3">
        <v>14</v>
      </c>
      <c r="B116" s="1063">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3">
        <v>15</v>
      </c>
      <c r="B117" s="1063">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3">
        <v>16</v>
      </c>
      <c r="B118" s="1063">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3">
        <v>17</v>
      </c>
      <c r="B119" s="1063">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3">
        <v>18</v>
      </c>
      <c r="B120" s="1063">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3">
        <v>19</v>
      </c>
      <c r="B121" s="1063">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3">
        <v>20</v>
      </c>
      <c r="B122" s="1063">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3">
        <v>21</v>
      </c>
      <c r="B123" s="1063">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3">
        <v>22</v>
      </c>
      <c r="B124" s="1063">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3">
        <v>23</v>
      </c>
      <c r="B125" s="1063">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3">
        <v>24</v>
      </c>
      <c r="B126" s="1063">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3">
        <v>25</v>
      </c>
      <c r="B127" s="1063">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3">
        <v>26</v>
      </c>
      <c r="B128" s="1063">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3">
        <v>27</v>
      </c>
      <c r="B129" s="1063">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3">
        <v>28</v>
      </c>
      <c r="B130" s="1063">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3">
        <v>29</v>
      </c>
      <c r="B131" s="1063">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3">
        <v>30</v>
      </c>
      <c r="B132" s="1063">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356</v>
      </c>
      <c r="Z135" s="368"/>
      <c r="AA135" s="368"/>
      <c r="AB135" s="368"/>
      <c r="AC135" s="148" t="s">
        <v>341</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63">
        <v>1</v>
      </c>
      <c r="B136" s="1063">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3">
        <v>2</v>
      </c>
      <c r="B137" s="1063">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3">
        <v>3</v>
      </c>
      <c r="B138" s="1063">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3">
        <v>4</v>
      </c>
      <c r="B139" s="1063">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3">
        <v>5</v>
      </c>
      <c r="B140" s="1063">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3">
        <v>6</v>
      </c>
      <c r="B141" s="1063">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3">
        <v>7</v>
      </c>
      <c r="B142" s="1063">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3">
        <v>8</v>
      </c>
      <c r="B143" s="1063">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3">
        <v>9</v>
      </c>
      <c r="B144" s="1063">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3">
        <v>10</v>
      </c>
      <c r="B145" s="1063">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3">
        <v>11</v>
      </c>
      <c r="B146" s="1063">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3">
        <v>12</v>
      </c>
      <c r="B147" s="1063">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3">
        <v>13</v>
      </c>
      <c r="B148" s="1063">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3">
        <v>14</v>
      </c>
      <c r="B149" s="1063">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3">
        <v>15</v>
      </c>
      <c r="B150" s="1063">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3">
        <v>16</v>
      </c>
      <c r="B151" s="1063">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3">
        <v>17</v>
      </c>
      <c r="B152" s="1063">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3">
        <v>18</v>
      </c>
      <c r="B153" s="1063">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3">
        <v>19</v>
      </c>
      <c r="B154" s="1063">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3">
        <v>20</v>
      </c>
      <c r="B155" s="1063">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3">
        <v>21</v>
      </c>
      <c r="B156" s="1063">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3">
        <v>22</v>
      </c>
      <c r="B157" s="1063">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3">
        <v>23</v>
      </c>
      <c r="B158" s="1063">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3">
        <v>24</v>
      </c>
      <c r="B159" s="1063">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3">
        <v>25</v>
      </c>
      <c r="B160" s="1063">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3">
        <v>26</v>
      </c>
      <c r="B161" s="1063">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3">
        <v>27</v>
      </c>
      <c r="B162" s="1063">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3">
        <v>28</v>
      </c>
      <c r="B163" s="1063">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3">
        <v>29</v>
      </c>
      <c r="B164" s="1063">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3">
        <v>30</v>
      </c>
      <c r="B165" s="1063">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356</v>
      </c>
      <c r="Z168" s="368"/>
      <c r="AA168" s="368"/>
      <c r="AB168" s="368"/>
      <c r="AC168" s="148" t="s">
        <v>341</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63">
        <v>1</v>
      </c>
      <c r="B169" s="1063">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3">
        <v>2</v>
      </c>
      <c r="B170" s="1063">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3">
        <v>3</v>
      </c>
      <c r="B171" s="1063">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3">
        <v>4</v>
      </c>
      <c r="B172" s="1063">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3">
        <v>5</v>
      </c>
      <c r="B173" s="1063">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3">
        <v>6</v>
      </c>
      <c r="B174" s="1063">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3">
        <v>7</v>
      </c>
      <c r="B175" s="1063">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3">
        <v>8</v>
      </c>
      <c r="B176" s="1063">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3">
        <v>9</v>
      </c>
      <c r="B177" s="1063">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3">
        <v>10</v>
      </c>
      <c r="B178" s="1063">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3">
        <v>11</v>
      </c>
      <c r="B179" s="1063">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3">
        <v>12</v>
      </c>
      <c r="B180" s="1063">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3">
        <v>13</v>
      </c>
      <c r="B181" s="1063">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3">
        <v>14</v>
      </c>
      <c r="B182" s="1063">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3">
        <v>15</v>
      </c>
      <c r="B183" s="1063">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3">
        <v>16</v>
      </c>
      <c r="B184" s="1063">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3">
        <v>17</v>
      </c>
      <c r="B185" s="1063">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3">
        <v>18</v>
      </c>
      <c r="B186" s="1063">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3">
        <v>19</v>
      </c>
      <c r="B187" s="1063">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3">
        <v>20</v>
      </c>
      <c r="B188" s="1063">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3">
        <v>21</v>
      </c>
      <c r="B189" s="1063">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3">
        <v>22</v>
      </c>
      <c r="B190" s="1063">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3">
        <v>23</v>
      </c>
      <c r="B191" s="1063">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3">
        <v>24</v>
      </c>
      <c r="B192" s="1063">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3">
        <v>25</v>
      </c>
      <c r="B193" s="1063">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3">
        <v>26</v>
      </c>
      <c r="B194" s="1063">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3">
        <v>27</v>
      </c>
      <c r="B195" s="1063">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3">
        <v>28</v>
      </c>
      <c r="B196" s="1063">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3">
        <v>29</v>
      </c>
      <c r="B197" s="1063">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3">
        <v>30</v>
      </c>
      <c r="B198" s="1063">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356</v>
      </c>
      <c r="Z201" s="368"/>
      <c r="AA201" s="368"/>
      <c r="AB201" s="368"/>
      <c r="AC201" s="148" t="s">
        <v>341</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63">
        <v>1</v>
      </c>
      <c r="B202" s="1063">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3">
        <v>2</v>
      </c>
      <c r="B203" s="1063">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3">
        <v>3</v>
      </c>
      <c r="B204" s="1063">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3">
        <v>4</v>
      </c>
      <c r="B205" s="1063">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3">
        <v>5</v>
      </c>
      <c r="B206" s="1063">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3">
        <v>6</v>
      </c>
      <c r="B207" s="1063">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3">
        <v>7</v>
      </c>
      <c r="B208" s="1063">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3">
        <v>8</v>
      </c>
      <c r="B209" s="1063">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3">
        <v>9</v>
      </c>
      <c r="B210" s="1063">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3">
        <v>10</v>
      </c>
      <c r="B211" s="1063">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3">
        <v>11</v>
      </c>
      <c r="B212" s="1063">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3">
        <v>12</v>
      </c>
      <c r="B213" s="1063">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3">
        <v>13</v>
      </c>
      <c r="B214" s="1063">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3">
        <v>14</v>
      </c>
      <c r="B215" s="1063">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3">
        <v>15</v>
      </c>
      <c r="B216" s="1063">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3">
        <v>16</v>
      </c>
      <c r="B217" s="1063">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3">
        <v>17</v>
      </c>
      <c r="B218" s="1063">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3">
        <v>18</v>
      </c>
      <c r="B219" s="1063">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3">
        <v>19</v>
      </c>
      <c r="B220" s="1063">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3">
        <v>20</v>
      </c>
      <c r="B221" s="1063">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3">
        <v>21</v>
      </c>
      <c r="B222" s="1063">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3">
        <v>22</v>
      </c>
      <c r="B223" s="1063">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3">
        <v>23</v>
      </c>
      <c r="B224" s="1063">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3">
        <v>24</v>
      </c>
      <c r="B225" s="1063">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3">
        <v>25</v>
      </c>
      <c r="B226" s="1063">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3">
        <v>26</v>
      </c>
      <c r="B227" s="1063">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3">
        <v>27</v>
      </c>
      <c r="B228" s="1063">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3">
        <v>28</v>
      </c>
      <c r="B229" s="1063">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3">
        <v>29</v>
      </c>
      <c r="B230" s="1063">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3">
        <v>30</v>
      </c>
      <c r="B231" s="1063">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356</v>
      </c>
      <c r="Z234" s="368"/>
      <c r="AA234" s="368"/>
      <c r="AB234" s="368"/>
      <c r="AC234" s="148" t="s">
        <v>341</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63">
        <v>1</v>
      </c>
      <c r="B235" s="1063">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3">
        <v>2</v>
      </c>
      <c r="B236" s="1063">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3">
        <v>3</v>
      </c>
      <c r="B237" s="1063">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3">
        <v>4</v>
      </c>
      <c r="B238" s="1063">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3">
        <v>5</v>
      </c>
      <c r="B239" s="1063">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3">
        <v>6</v>
      </c>
      <c r="B240" s="1063">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3">
        <v>7</v>
      </c>
      <c r="B241" s="1063">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3">
        <v>8</v>
      </c>
      <c r="B242" s="1063">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3">
        <v>9</v>
      </c>
      <c r="B243" s="1063">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3">
        <v>10</v>
      </c>
      <c r="B244" s="1063">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3">
        <v>11</v>
      </c>
      <c r="B245" s="1063">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3">
        <v>12</v>
      </c>
      <c r="B246" s="1063">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3">
        <v>13</v>
      </c>
      <c r="B247" s="1063">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3">
        <v>14</v>
      </c>
      <c r="B248" s="1063">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3">
        <v>15</v>
      </c>
      <c r="B249" s="1063">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3">
        <v>16</v>
      </c>
      <c r="B250" s="1063">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3">
        <v>17</v>
      </c>
      <c r="B251" s="1063">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3">
        <v>18</v>
      </c>
      <c r="B252" s="1063">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3">
        <v>19</v>
      </c>
      <c r="B253" s="1063">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3">
        <v>20</v>
      </c>
      <c r="B254" s="1063">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3">
        <v>21</v>
      </c>
      <c r="B255" s="1063">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3">
        <v>22</v>
      </c>
      <c r="B256" s="1063">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3">
        <v>23</v>
      </c>
      <c r="B257" s="1063">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3">
        <v>24</v>
      </c>
      <c r="B258" s="1063">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3">
        <v>25</v>
      </c>
      <c r="B259" s="1063">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3">
        <v>26</v>
      </c>
      <c r="B260" s="1063">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3">
        <v>27</v>
      </c>
      <c r="B261" s="1063">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3">
        <v>28</v>
      </c>
      <c r="B262" s="1063">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3">
        <v>29</v>
      </c>
      <c r="B263" s="1063">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3">
        <v>30</v>
      </c>
      <c r="B264" s="1063">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356</v>
      </c>
      <c r="Z267" s="368"/>
      <c r="AA267" s="368"/>
      <c r="AB267" s="368"/>
      <c r="AC267" s="148" t="s">
        <v>341</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63">
        <v>1</v>
      </c>
      <c r="B268" s="1063">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3">
        <v>2</v>
      </c>
      <c r="B269" s="1063">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3">
        <v>3</v>
      </c>
      <c r="B270" s="1063">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3">
        <v>4</v>
      </c>
      <c r="B271" s="1063">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3">
        <v>5</v>
      </c>
      <c r="B272" s="1063">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3">
        <v>6</v>
      </c>
      <c r="B273" s="1063">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3">
        <v>7</v>
      </c>
      <c r="B274" s="1063">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3">
        <v>8</v>
      </c>
      <c r="B275" s="1063">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3">
        <v>9</v>
      </c>
      <c r="B276" s="1063">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3">
        <v>10</v>
      </c>
      <c r="B277" s="1063">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3">
        <v>11</v>
      </c>
      <c r="B278" s="1063">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3">
        <v>12</v>
      </c>
      <c r="B279" s="1063">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3">
        <v>13</v>
      </c>
      <c r="B280" s="1063">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3">
        <v>14</v>
      </c>
      <c r="B281" s="1063">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3">
        <v>15</v>
      </c>
      <c r="B282" s="1063">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3">
        <v>16</v>
      </c>
      <c r="B283" s="1063">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3">
        <v>17</v>
      </c>
      <c r="B284" s="1063">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3">
        <v>18</v>
      </c>
      <c r="B285" s="1063">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3">
        <v>19</v>
      </c>
      <c r="B286" s="1063">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3">
        <v>20</v>
      </c>
      <c r="B287" s="1063">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3">
        <v>21</v>
      </c>
      <c r="B288" s="1063">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3">
        <v>22</v>
      </c>
      <c r="B289" s="1063">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3">
        <v>23</v>
      </c>
      <c r="B290" s="1063">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3">
        <v>24</v>
      </c>
      <c r="B291" s="1063">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3">
        <v>25</v>
      </c>
      <c r="B292" s="1063">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3">
        <v>26</v>
      </c>
      <c r="B293" s="1063">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3">
        <v>27</v>
      </c>
      <c r="B294" s="1063">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3">
        <v>28</v>
      </c>
      <c r="B295" s="1063">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3">
        <v>29</v>
      </c>
      <c r="B296" s="1063">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3">
        <v>30</v>
      </c>
      <c r="B297" s="1063">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356</v>
      </c>
      <c r="Z300" s="368"/>
      <c r="AA300" s="368"/>
      <c r="AB300" s="368"/>
      <c r="AC300" s="148" t="s">
        <v>341</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63">
        <v>1</v>
      </c>
      <c r="B301" s="1063">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3">
        <v>2</v>
      </c>
      <c r="B302" s="1063">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3">
        <v>3</v>
      </c>
      <c r="B303" s="1063">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3">
        <v>4</v>
      </c>
      <c r="B304" s="1063">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3">
        <v>5</v>
      </c>
      <c r="B305" s="1063">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3">
        <v>6</v>
      </c>
      <c r="B306" s="1063">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3">
        <v>7</v>
      </c>
      <c r="B307" s="1063">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3">
        <v>8</v>
      </c>
      <c r="B308" s="1063">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3">
        <v>9</v>
      </c>
      <c r="B309" s="1063">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3">
        <v>10</v>
      </c>
      <c r="B310" s="1063">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3">
        <v>11</v>
      </c>
      <c r="B311" s="1063">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3">
        <v>12</v>
      </c>
      <c r="B312" s="1063">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3">
        <v>13</v>
      </c>
      <c r="B313" s="1063">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3">
        <v>14</v>
      </c>
      <c r="B314" s="1063">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3">
        <v>15</v>
      </c>
      <c r="B315" s="1063">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3">
        <v>16</v>
      </c>
      <c r="B316" s="1063">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3">
        <v>17</v>
      </c>
      <c r="B317" s="1063">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3">
        <v>18</v>
      </c>
      <c r="B318" s="1063">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3">
        <v>19</v>
      </c>
      <c r="B319" s="1063">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3">
        <v>20</v>
      </c>
      <c r="B320" s="1063">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3">
        <v>21</v>
      </c>
      <c r="B321" s="1063">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3">
        <v>22</v>
      </c>
      <c r="B322" s="1063">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3">
        <v>23</v>
      </c>
      <c r="B323" s="1063">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3">
        <v>24</v>
      </c>
      <c r="B324" s="1063">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3">
        <v>25</v>
      </c>
      <c r="B325" s="1063">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3">
        <v>26</v>
      </c>
      <c r="B326" s="1063">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3">
        <v>27</v>
      </c>
      <c r="B327" s="1063">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3">
        <v>28</v>
      </c>
      <c r="B328" s="1063">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3">
        <v>29</v>
      </c>
      <c r="B329" s="1063">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3">
        <v>30</v>
      </c>
      <c r="B330" s="1063">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356</v>
      </c>
      <c r="Z333" s="368"/>
      <c r="AA333" s="368"/>
      <c r="AB333" s="368"/>
      <c r="AC333" s="148" t="s">
        <v>341</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63">
        <v>1</v>
      </c>
      <c r="B334" s="1063">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3">
        <v>2</v>
      </c>
      <c r="B335" s="1063">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3">
        <v>3</v>
      </c>
      <c r="B336" s="1063">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3">
        <v>4</v>
      </c>
      <c r="B337" s="1063">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3">
        <v>5</v>
      </c>
      <c r="B338" s="1063">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3">
        <v>6</v>
      </c>
      <c r="B339" s="1063">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3">
        <v>7</v>
      </c>
      <c r="B340" s="1063">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3">
        <v>8</v>
      </c>
      <c r="B341" s="1063">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3">
        <v>9</v>
      </c>
      <c r="B342" s="1063">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3">
        <v>10</v>
      </c>
      <c r="B343" s="1063">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3">
        <v>11</v>
      </c>
      <c r="B344" s="1063">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3">
        <v>12</v>
      </c>
      <c r="B345" s="1063">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3">
        <v>13</v>
      </c>
      <c r="B346" s="1063">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3">
        <v>14</v>
      </c>
      <c r="B347" s="1063">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3">
        <v>15</v>
      </c>
      <c r="B348" s="1063">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3">
        <v>16</v>
      </c>
      <c r="B349" s="1063">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3">
        <v>17</v>
      </c>
      <c r="B350" s="1063">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3">
        <v>18</v>
      </c>
      <c r="B351" s="1063">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3">
        <v>19</v>
      </c>
      <c r="B352" s="1063">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3">
        <v>20</v>
      </c>
      <c r="B353" s="1063">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3">
        <v>21</v>
      </c>
      <c r="B354" s="1063">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3">
        <v>22</v>
      </c>
      <c r="B355" s="1063">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3">
        <v>23</v>
      </c>
      <c r="B356" s="1063">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3">
        <v>24</v>
      </c>
      <c r="B357" s="1063">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3">
        <v>25</v>
      </c>
      <c r="B358" s="1063">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3">
        <v>26</v>
      </c>
      <c r="B359" s="1063">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3">
        <v>27</v>
      </c>
      <c r="B360" s="1063">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3">
        <v>28</v>
      </c>
      <c r="B361" s="1063">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3">
        <v>29</v>
      </c>
      <c r="B362" s="1063">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3">
        <v>30</v>
      </c>
      <c r="B363" s="1063">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356</v>
      </c>
      <c r="Z366" s="368"/>
      <c r="AA366" s="368"/>
      <c r="AB366" s="368"/>
      <c r="AC366" s="148" t="s">
        <v>341</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63">
        <v>1</v>
      </c>
      <c r="B367" s="1063">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3">
        <v>2</v>
      </c>
      <c r="B368" s="1063">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3">
        <v>3</v>
      </c>
      <c r="B369" s="1063">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3">
        <v>4</v>
      </c>
      <c r="B370" s="1063">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3">
        <v>5</v>
      </c>
      <c r="B371" s="1063">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3">
        <v>6</v>
      </c>
      <c r="B372" s="1063">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3">
        <v>7</v>
      </c>
      <c r="B373" s="1063">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3">
        <v>8</v>
      </c>
      <c r="B374" s="1063">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3">
        <v>9</v>
      </c>
      <c r="B375" s="1063">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3">
        <v>10</v>
      </c>
      <c r="B376" s="1063">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3">
        <v>11</v>
      </c>
      <c r="B377" s="1063">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3">
        <v>12</v>
      </c>
      <c r="B378" s="1063">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3">
        <v>13</v>
      </c>
      <c r="B379" s="1063">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3">
        <v>14</v>
      </c>
      <c r="B380" s="1063">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3">
        <v>15</v>
      </c>
      <c r="B381" s="1063">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3">
        <v>16</v>
      </c>
      <c r="B382" s="1063">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3">
        <v>17</v>
      </c>
      <c r="B383" s="1063">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3">
        <v>18</v>
      </c>
      <c r="B384" s="1063">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3">
        <v>19</v>
      </c>
      <c r="B385" s="1063">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3">
        <v>20</v>
      </c>
      <c r="B386" s="1063">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3">
        <v>21</v>
      </c>
      <c r="B387" s="1063">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3">
        <v>22</v>
      </c>
      <c r="B388" s="1063">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3">
        <v>23</v>
      </c>
      <c r="B389" s="1063">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3">
        <v>24</v>
      </c>
      <c r="B390" s="1063">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3">
        <v>25</v>
      </c>
      <c r="B391" s="1063">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3">
        <v>26</v>
      </c>
      <c r="B392" s="1063">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3">
        <v>27</v>
      </c>
      <c r="B393" s="1063">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3">
        <v>28</v>
      </c>
      <c r="B394" s="1063">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3">
        <v>29</v>
      </c>
      <c r="B395" s="1063">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3">
        <v>30</v>
      </c>
      <c r="B396" s="1063">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356</v>
      </c>
      <c r="Z399" s="368"/>
      <c r="AA399" s="368"/>
      <c r="AB399" s="368"/>
      <c r="AC399" s="148" t="s">
        <v>341</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63">
        <v>1</v>
      </c>
      <c r="B400" s="1063">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3">
        <v>2</v>
      </c>
      <c r="B401" s="1063">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3">
        <v>3</v>
      </c>
      <c r="B402" s="1063">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3">
        <v>4</v>
      </c>
      <c r="B403" s="1063">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3">
        <v>5</v>
      </c>
      <c r="B404" s="1063">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3">
        <v>6</v>
      </c>
      <c r="B405" s="1063">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3">
        <v>7</v>
      </c>
      <c r="B406" s="1063">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3">
        <v>8</v>
      </c>
      <c r="B407" s="1063">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3">
        <v>9</v>
      </c>
      <c r="B408" s="1063">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3">
        <v>10</v>
      </c>
      <c r="B409" s="1063">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3">
        <v>11</v>
      </c>
      <c r="B410" s="1063">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3">
        <v>12</v>
      </c>
      <c r="B411" s="1063">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3">
        <v>13</v>
      </c>
      <c r="B412" s="1063">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3">
        <v>14</v>
      </c>
      <c r="B413" s="1063">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3">
        <v>15</v>
      </c>
      <c r="B414" s="1063">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3">
        <v>16</v>
      </c>
      <c r="B415" s="1063">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3">
        <v>17</v>
      </c>
      <c r="B416" s="1063">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3">
        <v>18</v>
      </c>
      <c r="B417" s="1063">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3">
        <v>19</v>
      </c>
      <c r="B418" s="1063">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3">
        <v>20</v>
      </c>
      <c r="B419" s="1063">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3">
        <v>21</v>
      </c>
      <c r="B420" s="1063">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3">
        <v>22</v>
      </c>
      <c r="B421" s="1063">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3">
        <v>23</v>
      </c>
      <c r="B422" s="1063">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3">
        <v>24</v>
      </c>
      <c r="B423" s="1063">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3">
        <v>25</v>
      </c>
      <c r="B424" s="1063">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3">
        <v>26</v>
      </c>
      <c r="B425" s="1063">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3">
        <v>27</v>
      </c>
      <c r="B426" s="1063">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3">
        <v>28</v>
      </c>
      <c r="B427" s="1063">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3">
        <v>29</v>
      </c>
      <c r="B428" s="1063">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3">
        <v>30</v>
      </c>
      <c r="B429" s="1063">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356</v>
      </c>
      <c r="Z432" s="368"/>
      <c r="AA432" s="368"/>
      <c r="AB432" s="368"/>
      <c r="AC432" s="148" t="s">
        <v>341</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63">
        <v>1</v>
      </c>
      <c r="B433" s="1063">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3">
        <v>2</v>
      </c>
      <c r="B434" s="1063">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3">
        <v>3</v>
      </c>
      <c r="B435" s="1063">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3">
        <v>4</v>
      </c>
      <c r="B436" s="1063">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3">
        <v>5</v>
      </c>
      <c r="B437" s="1063">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3">
        <v>6</v>
      </c>
      <c r="B438" s="1063">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3">
        <v>7</v>
      </c>
      <c r="B439" s="1063">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3">
        <v>8</v>
      </c>
      <c r="B440" s="1063">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3">
        <v>9</v>
      </c>
      <c r="B441" s="1063">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3">
        <v>10</v>
      </c>
      <c r="B442" s="1063">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3">
        <v>11</v>
      </c>
      <c r="B443" s="1063">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3">
        <v>12</v>
      </c>
      <c r="B444" s="1063">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3">
        <v>13</v>
      </c>
      <c r="B445" s="1063">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3">
        <v>14</v>
      </c>
      <c r="B446" s="1063">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3">
        <v>15</v>
      </c>
      <c r="B447" s="1063">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3">
        <v>16</v>
      </c>
      <c r="B448" s="1063">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3">
        <v>17</v>
      </c>
      <c r="B449" s="1063">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3">
        <v>18</v>
      </c>
      <c r="B450" s="1063">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3">
        <v>19</v>
      </c>
      <c r="B451" s="1063">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3">
        <v>20</v>
      </c>
      <c r="B452" s="1063">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3">
        <v>21</v>
      </c>
      <c r="B453" s="1063">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3">
        <v>22</v>
      </c>
      <c r="B454" s="1063">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3">
        <v>23</v>
      </c>
      <c r="B455" s="1063">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3">
        <v>24</v>
      </c>
      <c r="B456" s="1063">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3">
        <v>25</v>
      </c>
      <c r="B457" s="1063">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3">
        <v>26</v>
      </c>
      <c r="B458" s="1063">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3">
        <v>27</v>
      </c>
      <c r="B459" s="1063">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3">
        <v>28</v>
      </c>
      <c r="B460" s="1063">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3">
        <v>29</v>
      </c>
      <c r="B461" s="1063">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3">
        <v>30</v>
      </c>
      <c r="B462" s="1063">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356</v>
      </c>
      <c r="Z465" s="368"/>
      <c r="AA465" s="368"/>
      <c r="AB465" s="368"/>
      <c r="AC465" s="148" t="s">
        <v>341</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63">
        <v>1</v>
      </c>
      <c r="B466" s="1063">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3">
        <v>2</v>
      </c>
      <c r="B467" s="1063">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3">
        <v>3</v>
      </c>
      <c r="B468" s="1063">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3">
        <v>4</v>
      </c>
      <c r="B469" s="1063">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3">
        <v>5</v>
      </c>
      <c r="B470" s="1063">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3">
        <v>6</v>
      </c>
      <c r="B471" s="1063">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3">
        <v>7</v>
      </c>
      <c r="B472" s="1063">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3">
        <v>8</v>
      </c>
      <c r="B473" s="1063">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3">
        <v>9</v>
      </c>
      <c r="B474" s="1063">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3">
        <v>10</v>
      </c>
      <c r="B475" s="1063">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3">
        <v>11</v>
      </c>
      <c r="B476" s="1063">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3">
        <v>12</v>
      </c>
      <c r="B477" s="1063">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3">
        <v>13</v>
      </c>
      <c r="B478" s="1063">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3">
        <v>14</v>
      </c>
      <c r="B479" s="1063">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3">
        <v>15</v>
      </c>
      <c r="B480" s="1063">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3">
        <v>16</v>
      </c>
      <c r="B481" s="1063">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3">
        <v>17</v>
      </c>
      <c r="B482" s="1063">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3">
        <v>18</v>
      </c>
      <c r="B483" s="1063">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3">
        <v>19</v>
      </c>
      <c r="B484" s="1063">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3">
        <v>20</v>
      </c>
      <c r="B485" s="1063">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3">
        <v>21</v>
      </c>
      <c r="B486" s="1063">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3">
        <v>22</v>
      </c>
      <c r="B487" s="1063">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3">
        <v>23</v>
      </c>
      <c r="B488" s="1063">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3">
        <v>24</v>
      </c>
      <c r="B489" s="1063">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3">
        <v>25</v>
      </c>
      <c r="B490" s="1063">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3">
        <v>26</v>
      </c>
      <c r="B491" s="1063">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3">
        <v>27</v>
      </c>
      <c r="B492" s="1063">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3">
        <v>28</v>
      </c>
      <c r="B493" s="1063">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3">
        <v>29</v>
      </c>
      <c r="B494" s="1063">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3">
        <v>30</v>
      </c>
      <c r="B495" s="1063">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356</v>
      </c>
      <c r="Z498" s="368"/>
      <c r="AA498" s="368"/>
      <c r="AB498" s="368"/>
      <c r="AC498" s="148" t="s">
        <v>341</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63">
        <v>1</v>
      </c>
      <c r="B499" s="1063">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3">
        <v>2</v>
      </c>
      <c r="B500" s="1063">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3">
        <v>3</v>
      </c>
      <c r="B501" s="1063">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3">
        <v>4</v>
      </c>
      <c r="B502" s="1063">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3">
        <v>5</v>
      </c>
      <c r="B503" s="1063">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3">
        <v>6</v>
      </c>
      <c r="B504" s="1063">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3">
        <v>7</v>
      </c>
      <c r="B505" s="1063">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3">
        <v>8</v>
      </c>
      <c r="B506" s="1063">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3">
        <v>9</v>
      </c>
      <c r="B507" s="1063">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3">
        <v>10</v>
      </c>
      <c r="B508" s="1063">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3">
        <v>11</v>
      </c>
      <c r="B509" s="1063">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3">
        <v>12</v>
      </c>
      <c r="B510" s="1063">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3">
        <v>13</v>
      </c>
      <c r="B511" s="1063">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3">
        <v>14</v>
      </c>
      <c r="B512" s="1063">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3">
        <v>15</v>
      </c>
      <c r="B513" s="1063">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3">
        <v>16</v>
      </c>
      <c r="B514" s="1063">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3">
        <v>17</v>
      </c>
      <c r="B515" s="1063">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3">
        <v>18</v>
      </c>
      <c r="B516" s="1063">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3">
        <v>19</v>
      </c>
      <c r="B517" s="1063">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3">
        <v>20</v>
      </c>
      <c r="B518" s="1063">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3">
        <v>21</v>
      </c>
      <c r="B519" s="1063">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3">
        <v>22</v>
      </c>
      <c r="B520" s="1063">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3">
        <v>23</v>
      </c>
      <c r="B521" s="1063">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3">
        <v>24</v>
      </c>
      <c r="B522" s="1063">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3">
        <v>25</v>
      </c>
      <c r="B523" s="1063">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3">
        <v>26</v>
      </c>
      <c r="B524" s="1063">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3">
        <v>27</v>
      </c>
      <c r="B525" s="1063">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3">
        <v>28</v>
      </c>
      <c r="B526" s="1063">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3">
        <v>29</v>
      </c>
      <c r="B527" s="1063">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3">
        <v>30</v>
      </c>
      <c r="B528" s="1063">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356</v>
      </c>
      <c r="Z531" s="368"/>
      <c r="AA531" s="368"/>
      <c r="AB531" s="368"/>
      <c r="AC531" s="148" t="s">
        <v>341</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63">
        <v>1</v>
      </c>
      <c r="B532" s="1063">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3">
        <v>2</v>
      </c>
      <c r="B533" s="1063">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3">
        <v>3</v>
      </c>
      <c r="B534" s="1063">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3">
        <v>4</v>
      </c>
      <c r="B535" s="1063">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3">
        <v>5</v>
      </c>
      <c r="B536" s="1063">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3">
        <v>6</v>
      </c>
      <c r="B537" s="1063">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3">
        <v>7</v>
      </c>
      <c r="B538" s="1063">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3">
        <v>8</v>
      </c>
      <c r="B539" s="1063">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3">
        <v>9</v>
      </c>
      <c r="B540" s="1063">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3">
        <v>10</v>
      </c>
      <c r="B541" s="1063">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3">
        <v>11</v>
      </c>
      <c r="B542" s="1063">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3">
        <v>12</v>
      </c>
      <c r="B543" s="1063">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3">
        <v>13</v>
      </c>
      <c r="B544" s="1063">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3">
        <v>14</v>
      </c>
      <c r="B545" s="1063">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3">
        <v>15</v>
      </c>
      <c r="B546" s="1063">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3">
        <v>16</v>
      </c>
      <c r="B547" s="1063">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3">
        <v>17</v>
      </c>
      <c r="B548" s="1063">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3">
        <v>18</v>
      </c>
      <c r="B549" s="1063">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3">
        <v>19</v>
      </c>
      <c r="B550" s="1063">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3">
        <v>20</v>
      </c>
      <c r="B551" s="1063">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3">
        <v>21</v>
      </c>
      <c r="B552" s="1063">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3">
        <v>22</v>
      </c>
      <c r="B553" s="1063">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3">
        <v>23</v>
      </c>
      <c r="B554" s="1063">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3">
        <v>24</v>
      </c>
      <c r="B555" s="1063">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3">
        <v>25</v>
      </c>
      <c r="B556" s="1063">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3">
        <v>26</v>
      </c>
      <c r="B557" s="1063">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3">
        <v>27</v>
      </c>
      <c r="B558" s="1063">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3">
        <v>28</v>
      </c>
      <c r="B559" s="1063">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3">
        <v>29</v>
      </c>
      <c r="B560" s="1063">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3">
        <v>30</v>
      </c>
      <c r="B561" s="1063">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356</v>
      </c>
      <c r="Z564" s="368"/>
      <c r="AA564" s="368"/>
      <c r="AB564" s="368"/>
      <c r="AC564" s="148" t="s">
        <v>341</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63">
        <v>1</v>
      </c>
      <c r="B565" s="1063">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3">
        <v>2</v>
      </c>
      <c r="B566" s="1063">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3">
        <v>3</v>
      </c>
      <c r="B567" s="1063">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3">
        <v>4</v>
      </c>
      <c r="B568" s="1063">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3">
        <v>5</v>
      </c>
      <c r="B569" s="1063">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3">
        <v>6</v>
      </c>
      <c r="B570" s="1063">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3">
        <v>7</v>
      </c>
      <c r="B571" s="1063">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3">
        <v>8</v>
      </c>
      <c r="B572" s="1063">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3">
        <v>9</v>
      </c>
      <c r="B573" s="1063">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3">
        <v>10</v>
      </c>
      <c r="B574" s="1063">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3">
        <v>11</v>
      </c>
      <c r="B575" s="1063">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3">
        <v>12</v>
      </c>
      <c r="B576" s="1063">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3">
        <v>13</v>
      </c>
      <c r="B577" s="1063">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3">
        <v>14</v>
      </c>
      <c r="B578" s="1063">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3">
        <v>15</v>
      </c>
      <c r="B579" s="1063">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3">
        <v>16</v>
      </c>
      <c r="B580" s="1063">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3">
        <v>17</v>
      </c>
      <c r="B581" s="1063">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3">
        <v>18</v>
      </c>
      <c r="B582" s="1063">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3">
        <v>19</v>
      </c>
      <c r="B583" s="1063">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3">
        <v>20</v>
      </c>
      <c r="B584" s="1063">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3">
        <v>21</v>
      </c>
      <c r="B585" s="1063">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3">
        <v>22</v>
      </c>
      <c r="B586" s="1063">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3">
        <v>23</v>
      </c>
      <c r="B587" s="1063">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3">
        <v>24</v>
      </c>
      <c r="B588" s="1063">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3">
        <v>25</v>
      </c>
      <c r="B589" s="1063">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3">
        <v>26</v>
      </c>
      <c r="B590" s="1063">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3">
        <v>27</v>
      </c>
      <c r="B591" s="1063">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3">
        <v>28</v>
      </c>
      <c r="B592" s="1063">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3">
        <v>29</v>
      </c>
      <c r="B593" s="1063">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3">
        <v>30</v>
      </c>
      <c r="B594" s="1063">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356</v>
      </c>
      <c r="Z597" s="368"/>
      <c r="AA597" s="368"/>
      <c r="AB597" s="368"/>
      <c r="AC597" s="148" t="s">
        <v>341</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63">
        <v>1</v>
      </c>
      <c r="B598" s="1063">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3">
        <v>2</v>
      </c>
      <c r="B599" s="1063">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3">
        <v>3</v>
      </c>
      <c r="B600" s="1063">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3">
        <v>4</v>
      </c>
      <c r="B601" s="1063">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3">
        <v>5</v>
      </c>
      <c r="B602" s="1063">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3">
        <v>6</v>
      </c>
      <c r="B603" s="1063">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3">
        <v>7</v>
      </c>
      <c r="B604" s="1063">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3">
        <v>8</v>
      </c>
      <c r="B605" s="1063">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3">
        <v>9</v>
      </c>
      <c r="B606" s="1063">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3">
        <v>10</v>
      </c>
      <c r="B607" s="1063">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3">
        <v>11</v>
      </c>
      <c r="B608" s="1063">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3">
        <v>12</v>
      </c>
      <c r="B609" s="1063">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3">
        <v>13</v>
      </c>
      <c r="B610" s="1063">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3">
        <v>14</v>
      </c>
      <c r="B611" s="1063">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3">
        <v>15</v>
      </c>
      <c r="B612" s="1063">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3">
        <v>16</v>
      </c>
      <c r="B613" s="1063">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3">
        <v>17</v>
      </c>
      <c r="B614" s="1063">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3">
        <v>18</v>
      </c>
      <c r="B615" s="1063">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3">
        <v>19</v>
      </c>
      <c r="B616" s="1063">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3">
        <v>20</v>
      </c>
      <c r="B617" s="1063">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3">
        <v>21</v>
      </c>
      <c r="B618" s="1063">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3">
        <v>22</v>
      </c>
      <c r="B619" s="1063">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3">
        <v>23</v>
      </c>
      <c r="B620" s="1063">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3">
        <v>24</v>
      </c>
      <c r="B621" s="1063">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3">
        <v>25</v>
      </c>
      <c r="B622" s="1063">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3">
        <v>26</v>
      </c>
      <c r="B623" s="1063">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3">
        <v>27</v>
      </c>
      <c r="B624" s="1063">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3">
        <v>28</v>
      </c>
      <c r="B625" s="1063">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3">
        <v>29</v>
      </c>
      <c r="B626" s="1063">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3">
        <v>30</v>
      </c>
      <c r="B627" s="1063">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356</v>
      </c>
      <c r="Z630" s="368"/>
      <c r="AA630" s="368"/>
      <c r="AB630" s="368"/>
      <c r="AC630" s="148" t="s">
        <v>341</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63">
        <v>1</v>
      </c>
      <c r="B631" s="1063">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3">
        <v>2</v>
      </c>
      <c r="B632" s="1063">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3">
        <v>3</v>
      </c>
      <c r="B633" s="1063">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3">
        <v>4</v>
      </c>
      <c r="B634" s="1063">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3">
        <v>5</v>
      </c>
      <c r="B635" s="1063">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3">
        <v>6</v>
      </c>
      <c r="B636" s="1063">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3">
        <v>7</v>
      </c>
      <c r="B637" s="1063">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3">
        <v>8</v>
      </c>
      <c r="B638" s="1063">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3">
        <v>9</v>
      </c>
      <c r="B639" s="1063">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3">
        <v>10</v>
      </c>
      <c r="B640" s="1063">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3">
        <v>11</v>
      </c>
      <c r="B641" s="1063">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3">
        <v>12</v>
      </c>
      <c r="B642" s="1063">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3">
        <v>13</v>
      </c>
      <c r="B643" s="1063">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3">
        <v>14</v>
      </c>
      <c r="B644" s="1063">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3">
        <v>15</v>
      </c>
      <c r="B645" s="1063">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3">
        <v>16</v>
      </c>
      <c r="B646" s="1063">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3">
        <v>17</v>
      </c>
      <c r="B647" s="1063">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3">
        <v>18</v>
      </c>
      <c r="B648" s="1063">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3">
        <v>19</v>
      </c>
      <c r="B649" s="1063">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3">
        <v>20</v>
      </c>
      <c r="B650" s="1063">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3">
        <v>21</v>
      </c>
      <c r="B651" s="1063">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3">
        <v>22</v>
      </c>
      <c r="B652" s="1063">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3">
        <v>23</v>
      </c>
      <c r="B653" s="1063">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3">
        <v>24</v>
      </c>
      <c r="B654" s="1063">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3">
        <v>25</v>
      </c>
      <c r="B655" s="1063">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3">
        <v>26</v>
      </c>
      <c r="B656" s="1063">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3">
        <v>27</v>
      </c>
      <c r="B657" s="1063">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3">
        <v>28</v>
      </c>
      <c r="B658" s="1063">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3">
        <v>29</v>
      </c>
      <c r="B659" s="1063">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3">
        <v>30</v>
      </c>
      <c r="B660" s="1063">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356</v>
      </c>
      <c r="Z663" s="368"/>
      <c r="AA663" s="368"/>
      <c r="AB663" s="368"/>
      <c r="AC663" s="148" t="s">
        <v>341</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63">
        <v>1</v>
      </c>
      <c r="B664" s="1063">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3">
        <v>2</v>
      </c>
      <c r="B665" s="1063">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3">
        <v>3</v>
      </c>
      <c r="B666" s="1063">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3">
        <v>4</v>
      </c>
      <c r="B667" s="1063">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3">
        <v>5</v>
      </c>
      <c r="B668" s="1063">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3">
        <v>6</v>
      </c>
      <c r="B669" s="1063">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3">
        <v>7</v>
      </c>
      <c r="B670" s="1063">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3">
        <v>8</v>
      </c>
      <c r="B671" s="1063">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3">
        <v>9</v>
      </c>
      <c r="B672" s="1063">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3">
        <v>10</v>
      </c>
      <c r="B673" s="1063">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3">
        <v>11</v>
      </c>
      <c r="B674" s="1063">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3">
        <v>12</v>
      </c>
      <c r="B675" s="1063">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3">
        <v>13</v>
      </c>
      <c r="B676" s="1063">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3">
        <v>14</v>
      </c>
      <c r="B677" s="1063">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3">
        <v>15</v>
      </c>
      <c r="B678" s="1063">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3">
        <v>16</v>
      </c>
      <c r="B679" s="1063">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3">
        <v>17</v>
      </c>
      <c r="B680" s="1063">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3">
        <v>18</v>
      </c>
      <c r="B681" s="1063">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3">
        <v>19</v>
      </c>
      <c r="B682" s="1063">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3">
        <v>20</v>
      </c>
      <c r="B683" s="1063">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3">
        <v>21</v>
      </c>
      <c r="B684" s="1063">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3">
        <v>22</v>
      </c>
      <c r="B685" s="1063">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3">
        <v>23</v>
      </c>
      <c r="B686" s="1063">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3">
        <v>24</v>
      </c>
      <c r="B687" s="1063">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3">
        <v>25</v>
      </c>
      <c r="B688" s="1063">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3">
        <v>26</v>
      </c>
      <c r="B689" s="1063">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3">
        <v>27</v>
      </c>
      <c r="B690" s="1063">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3">
        <v>28</v>
      </c>
      <c r="B691" s="1063">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3">
        <v>29</v>
      </c>
      <c r="B692" s="1063">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3">
        <v>30</v>
      </c>
      <c r="B693" s="1063">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356</v>
      </c>
      <c r="Z696" s="368"/>
      <c r="AA696" s="368"/>
      <c r="AB696" s="368"/>
      <c r="AC696" s="148" t="s">
        <v>341</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63">
        <v>1</v>
      </c>
      <c r="B697" s="1063">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3">
        <v>2</v>
      </c>
      <c r="B698" s="1063">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3">
        <v>3</v>
      </c>
      <c r="B699" s="1063">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3">
        <v>4</v>
      </c>
      <c r="B700" s="1063">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3">
        <v>5</v>
      </c>
      <c r="B701" s="1063">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3">
        <v>6</v>
      </c>
      <c r="B702" s="1063">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3">
        <v>7</v>
      </c>
      <c r="B703" s="1063">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3">
        <v>8</v>
      </c>
      <c r="B704" s="1063">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3">
        <v>9</v>
      </c>
      <c r="B705" s="1063">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3">
        <v>10</v>
      </c>
      <c r="B706" s="1063">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3">
        <v>11</v>
      </c>
      <c r="B707" s="1063">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3">
        <v>12</v>
      </c>
      <c r="B708" s="1063">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3">
        <v>13</v>
      </c>
      <c r="B709" s="1063">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3">
        <v>14</v>
      </c>
      <c r="B710" s="1063">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3">
        <v>15</v>
      </c>
      <c r="B711" s="1063">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3">
        <v>16</v>
      </c>
      <c r="B712" s="1063">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3">
        <v>17</v>
      </c>
      <c r="B713" s="1063">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3">
        <v>18</v>
      </c>
      <c r="B714" s="1063">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3">
        <v>19</v>
      </c>
      <c r="B715" s="1063">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3">
        <v>20</v>
      </c>
      <c r="B716" s="1063">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3">
        <v>21</v>
      </c>
      <c r="B717" s="1063">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3">
        <v>22</v>
      </c>
      <c r="B718" s="1063">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3">
        <v>23</v>
      </c>
      <c r="B719" s="1063">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3">
        <v>24</v>
      </c>
      <c r="B720" s="1063">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3">
        <v>25</v>
      </c>
      <c r="B721" s="1063">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3">
        <v>26</v>
      </c>
      <c r="B722" s="1063">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3">
        <v>27</v>
      </c>
      <c r="B723" s="1063">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3">
        <v>28</v>
      </c>
      <c r="B724" s="1063">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3">
        <v>29</v>
      </c>
      <c r="B725" s="1063">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3">
        <v>30</v>
      </c>
      <c r="B726" s="1063">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356</v>
      </c>
      <c r="Z729" s="368"/>
      <c r="AA729" s="368"/>
      <c r="AB729" s="368"/>
      <c r="AC729" s="148" t="s">
        <v>341</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63">
        <v>1</v>
      </c>
      <c r="B730" s="1063">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3">
        <v>2</v>
      </c>
      <c r="B731" s="1063">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3">
        <v>3</v>
      </c>
      <c r="B732" s="1063">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3">
        <v>4</v>
      </c>
      <c r="B733" s="1063">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3">
        <v>5</v>
      </c>
      <c r="B734" s="1063">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3">
        <v>6</v>
      </c>
      <c r="B735" s="1063">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3">
        <v>7</v>
      </c>
      <c r="B736" s="1063">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3">
        <v>8</v>
      </c>
      <c r="B737" s="1063">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3">
        <v>9</v>
      </c>
      <c r="B738" s="1063">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3">
        <v>10</v>
      </c>
      <c r="B739" s="1063">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3">
        <v>11</v>
      </c>
      <c r="B740" s="1063">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3">
        <v>12</v>
      </c>
      <c r="B741" s="1063">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3">
        <v>13</v>
      </c>
      <c r="B742" s="1063">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3">
        <v>14</v>
      </c>
      <c r="B743" s="1063">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3">
        <v>15</v>
      </c>
      <c r="B744" s="1063">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3">
        <v>16</v>
      </c>
      <c r="B745" s="1063">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3">
        <v>17</v>
      </c>
      <c r="B746" s="1063">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3">
        <v>18</v>
      </c>
      <c r="B747" s="1063">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3">
        <v>19</v>
      </c>
      <c r="B748" s="1063">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3">
        <v>20</v>
      </c>
      <c r="B749" s="1063">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3">
        <v>21</v>
      </c>
      <c r="B750" s="1063">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3">
        <v>22</v>
      </c>
      <c r="B751" s="1063">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3">
        <v>23</v>
      </c>
      <c r="B752" s="1063">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3">
        <v>24</v>
      </c>
      <c r="B753" s="1063">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3">
        <v>25</v>
      </c>
      <c r="B754" s="1063">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3">
        <v>26</v>
      </c>
      <c r="B755" s="1063">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3">
        <v>27</v>
      </c>
      <c r="B756" s="1063">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3">
        <v>28</v>
      </c>
      <c r="B757" s="1063">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3">
        <v>29</v>
      </c>
      <c r="B758" s="1063">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3">
        <v>30</v>
      </c>
      <c r="B759" s="1063">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356</v>
      </c>
      <c r="Z762" s="368"/>
      <c r="AA762" s="368"/>
      <c r="AB762" s="368"/>
      <c r="AC762" s="148" t="s">
        <v>341</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63">
        <v>1</v>
      </c>
      <c r="B763" s="1063">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3">
        <v>2</v>
      </c>
      <c r="B764" s="1063">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3">
        <v>3</v>
      </c>
      <c r="B765" s="1063">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3">
        <v>4</v>
      </c>
      <c r="B766" s="1063">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3">
        <v>5</v>
      </c>
      <c r="B767" s="1063">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3">
        <v>6</v>
      </c>
      <c r="B768" s="1063">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3">
        <v>7</v>
      </c>
      <c r="B769" s="1063">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3">
        <v>8</v>
      </c>
      <c r="B770" s="1063">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3">
        <v>9</v>
      </c>
      <c r="B771" s="1063">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3">
        <v>10</v>
      </c>
      <c r="B772" s="1063">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3">
        <v>11</v>
      </c>
      <c r="B773" s="1063">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3">
        <v>12</v>
      </c>
      <c r="B774" s="1063">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3">
        <v>13</v>
      </c>
      <c r="B775" s="1063">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3">
        <v>14</v>
      </c>
      <c r="B776" s="1063">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3">
        <v>15</v>
      </c>
      <c r="B777" s="1063">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3">
        <v>16</v>
      </c>
      <c r="B778" s="1063">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3">
        <v>17</v>
      </c>
      <c r="B779" s="1063">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3">
        <v>18</v>
      </c>
      <c r="B780" s="1063">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3">
        <v>19</v>
      </c>
      <c r="B781" s="1063">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3">
        <v>20</v>
      </c>
      <c r="B782" s="1063">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3">
        <v>21</v>
      </c>
      <c r="B783" s="1063">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3">
        <v>22</v>
      </c>
      <c r="B784" s="1063">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3">
        <v>23</v>
      </c>
      <c r="B785" s="1063">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3">
        <v>24</v>
      </c>
      <c r="B786" s="1063">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3">
        <v>25</v>
      </c>
      <c r="B787" s="1063">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3">
        <v>26</v>
      </c>
      <c r="B788" s="1063">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3">
        <v>27</v>
      </c>
      <c r="B789" s="1063">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3">
        <v>28</v>
      </c>
      <c r="B790" s="1063">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3">
        <v>29</v>
      </c>
      <c r="B791" s="1063">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3">
        <v>30</v>
      </c>
      <c r="B792" s="1063">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356</v>
      </c>
      <c r="Z795" s="368"/>
      <c r="AA795" s="368"/>
      <c r="AB795" s="368"/>
      <c r="AC795" s="148" t="s">
        <v>341</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63">
        <v>1</v>
      </c>
      <c r="B796" s="1063">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3">
        <v>2</v>
      </c>
      <c r="B797" s="1063">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3">
        <v>3</v>
      </c>
      <c r="B798" s="1063">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3">
        <v>4</v>
      </c>
      <c r="B799" s="1063">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3">
        <v>5</v>
      </c>
      <c r="B800" s="1063">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3">
        <v>6</v>
      </c>
      <c r="B801" s="1063">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3">
        <v>7</v>
      </c>
      <c r="B802" s="1063">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3">
        <v>8</v>
      </c>
      <c r="B803" s="1063">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3">
        <v>9</v>
      </c>
      <c r="B804" s="1063">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3">
        <v>10</v>
      </c>
      <c r="B805" s="1063">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3">
        <v>11</v>
      </c>
      <c r="B806" s="1063">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3">
        <v>12</v>
      </c>
      <c r="B807" s="1063">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3">
        <v>13</v>
      </c>
      <c r="B808" s="1063">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3">
        <v>14</v>
      </c>
      <c r="B809" s="1063">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3">
        <v>15</v>
      </c>
      <c r="B810" s="1063">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3">
        <v>16</v>
      </c>
      <c r="B811" s="1063">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3">
        <v>17</v>
      </c>
      <c r="B812" s="1063">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3">
        <v>18</v>
      </c>
      <c r="B813" s="1063">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3">
        <v>19</v>
      </c>
      <c r="B814" s="1063">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3">
        <v>20</v>
      </c>
      <c r="B815" s="1063">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3">
        <v>21</v>
      </c>
      <c r="B816" s="1063">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3">
        <v>22</v>
      </c>
      <c r="B817" s="1063">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3">
        <v>23</v>
      </c>
      <c r="B818" s="1063">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3">
        <v>24</v>
      </c>
      <c r="B819" s="1063">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3">
        <v>25</v>
      </c>
      <c r="B820" s="1063">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3">
        <v>26</v>
      </c>
      <c r="B821" s="1063">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3">
        <v>27</v>
      </c>
      <c r="B822" s="1063">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3">
        <v>28</v>
      </c>
      <c r="B823" s="1063">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3">
        <v>29</v>
      </c>
      <c r="B824" s="1063">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3">
        <v>30</v>
      </c>
      <c r="B825" s="1063">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356</v>
      </c>
      <c r="Z828" s="368"/>
      <c r="AA828" s="368"/>
      <c r="AB828" s="368"/>
      <c r="AC828" s="148" t="s">
        <v>341</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63">
        <v>1</v>
      </c>
      <c r="B829" s="1063">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3">
        <v>2</v>
      </c>
      <c r="B830" s="1063">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3">
        <v>3</v>
      </c>
      <c r="B831" s="1063">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3">
        <v>4</v>
      </c>
      <c r="B832" s="1063">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3">
        <v>5</v>
      </c>
      <c r="B833" s="1063">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3">
        <v>6</v>
      </c>
      <c r="B834" s="1063">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3">
        <v>7</v>
      </c>
      <c r="B835" s="1063">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3">
        <v>8</v>
      </c>
      <c r="B836" s="1063">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3">
        <v>9</v>
      </c>
      <c r="B837" s="1063">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3">
        <v>10</v>
      </c>
      <c r="B838" s="1063">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3">
        <v>11</v>
      </c>
      <c r="B839" s="1063">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3">
        <v>12</v>
      </c>
      <c r="B840" s="1063">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3">
        <v>13</v>
      </c>
      <c r="B841" s="1063">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3">
        <v>14</v>
      </c>
      <c r="B842" s="1063">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3">
        <v>15</v>
      </c>
      <c r="B843" s="1063">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3">
        <v>16</v>
      </c>
      <c r="B844" s="1063">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3">
        <v>17</v>
      </c>
      <c r="B845" s="1063">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3">
        <v>18</v>
      </c>
      <c r="B846" s="1063">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3">
        <v>19</v>
      </c>
      <c r="B847" s="1063">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3">
        <v>20</v>
      </c>
      <c r="B848" s="1063">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3">
        <v>21</v>
      </c>
      <c r="B849" s="1063">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3">
        <v>22</v>
      </c>
      <c r="B850" s="1063">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3">
        <v>23</v>
      </c>
      <c r="B851" s="1063">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3">
        <v>24</v>
      </c>
      <c r="B852" s="1063">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3">
        <v>25</v>
      </c>
      <c r="B853" s="1063">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3">
        <v>26</v>
      </c>
      <c r="B854" s="1063">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3">
        <v>27</v>
      </c>
      <c r="B855" s="1063">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3">
        <v>28</v>
      </c>
      <c r="B856" s="1063">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3">
        <v>29</v>
      </c>
      <c r="B857" s="1063">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3">
        <v>30</v>
      </c>
      <c r="B858" s="1063">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356</v>
      </c>
      <c r="Z861" s="368"/>
      <c r="AA861" s="368"/>
      <c r="AB861" s="368"/>
      <c r="AC861" s="148" t="s">
        <v>341</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63">
        <v>1</v>
      </c>
      <c r="B862" s="1063">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3">
        <v>2</v>
      </c>
      <c r="B863" s="1063">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3">
        <v>3</v>
      </c>
      <c r="B864" s="1063">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3">
        <v>4</v>
      </c>
      <c r="B865" s="1063">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3">
        <v>5</v>
      </c>
      <c r="B866" s="1063">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3">
        <v>6</v>
      </c>
      <c r="B867" s="1063">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3">
        <v>7</v>
      </c>
      <c r="B868" s="1063">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3">
        <v>8</v>
      </c>
      <c r="B869" s="1063">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3">
        <v>9</v>
      </c>
      <c r="B870" s="1063">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3">
        <v>10</v>
      </c>
      <c r="B871" s="1063">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3">
        <v>11</v>
      </c>
      <c r="B872" s="1063">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3">
        <v>12</v>
      </c>
      <c r="B873" s="1063">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3">
        <v>13</v>
      </c>
      <c r="B874" s="1063">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3">
        <v>14</v>
      </c>
      <c r="B875" s="1063">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3">
        <v>15</v>
      </c>
      <c r="B876" s="1063">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3">
        <v>16</v>
      </c>
      <c r="B877" s="1063">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3">
        <v>17</v>
      </c>
      <c r="B878" s="1063">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3">
        <v>18</v>
      </c>
      <c r="B879" s="1063">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3">
        <v>19</v>
      </c>
      <c r="B880" s="1063">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3">
        <v>20</v>
      </c>
      <c r="B881" s="1063">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3">
        <v>21</v>
      </c>
      <c r="B882" s="1063">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3">
        <v>22</v>
      </c>
      <c r="B883" s="1063">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3">
        <v>23</v>
      </c>
      <c r="B884" s="1063">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3">
        <v>24</v>
      </c>
      <c r="B885" s="1063">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3">
        <v>25</v>
      </c>
      <c r="B886" s="1063">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3">
        <v>26</v>
      </c>
      <c r="B887" s="1063">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3">
        <v>27</v>
      </c>
      <c r="B888" s="1063">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3">
        <v>28</v>
      </c>
      <c r="B889" s="1063">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3">
        <v>29</v>
      </c>
      <c r="B890" s="1063">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3">
        <v>30</v>
      </c>
      <c r="B891" s="1063">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356</v>
      </c>
      <c r="Z894" s="368"/>
      <c r="AA894" s="368"/>
      <c r="AB894" s="368"/>
      <c r="AC894" s="148" t="s">
        <v>341</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63">
        <v>1</v>
      </c>
      <c r="B895" s="1063">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3">
        <v>2</v>
      </c>
      <c r="B896" s="1063">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3">
        <v>3</v>
      </c>
      <c r="B897" s="1063">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3">
        <v>4</v>
      </c>
      <c r="B898" s="1063">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3">
        <v>5</v>
      </c>
      <c r="B899" s="1063">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3">
        <v>6</v>
      </c>
      <c r="B900" s="1063">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3">
        <v>7</v>
      </c>
      <c r="B901" s="1063">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3">
        <v>8</v>
      </c>
      <c r="B902" s="1063">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3">
        <v>9</v>
      </c>
      <c r="B903" s="1063">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3">
        <v>10</v>
      </c>
      <c r="B904" s="1063">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3">
        <v>11</v>
      </c>
      <c r="B905" s="1063">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3">
        <v>12</v>
      </c>
      <c r="B906" s="1063">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3">
        <v>13</v>
      </c>
      <c r="B907" s="1063">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3">
        <v>14</v>
      </c>
      <c r="B908" s="1063">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3">
        <v>15</v>
      </c>
      <c r="B909" s="1063">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3">
        <v>16</v>
      </c>
      <c r="B910" s="1063">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3">
        <v>17</v>
      </c>
      <c r="B911" s="1063">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3">
        <v>18</v>
      </c>
      <c r="B912" s="1063">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3">
        <v>19</v>
      </c>
      <c r="B913" s="1063">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3">
        <v>20</v>
      </c>
      <c r="B914" s="1063">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3">
        <v>21</v>
      </c>
      <c r="B915" s="1063">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3">
        <v>22</v>
      </c>
      <c r="B916" s="1063">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3">
        <v>23</v>
      </c>
      <c r="B917" s="1063">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3">
        <v>24</v>
      </c>
      <c r="B918" s="1063">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3">
        <v>25</v>
      </c>
      <c r="B919" s="1063">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3">
        <v>26</v>
      </c>
      <c r="B920" s="1063">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3">
        <v>27</v>
      </c>
      <c r="B921" s="1063">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3">
        <v>28</v>
      </c>
      <c r="B922" s="1063">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3">
        <v>29</v>
      </c>
      <c r="B923" s="1063">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3">
        <v>30</v>
      </c>
      <c r="B924" s="1063">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356</v>
      </c>
      <c r="Z927" s="368"/>
      <c r="AA927" s="368"/>
      <c r="AB927" s="368"/>
      <c r="AC927" s="148" t="s">
        <v>341</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63">
        <v>1</v>
      </c>
      <c r="B928" s="1063">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3">
        <v>2</v>
      </c>
      <c r="B929" s="1063">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3">
        <v>3</v>
      </c>
      <c r="B930" s="1063">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3">
        <v>4</v>
      </c>
      <c r="B931" s="1063">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3">
        <v>5</v>
      </c>
      <c r="B932" s="1063">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3">
        <v>6</v>
      </c>
      <c r="B933" s="1063">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3">
        <v>7</v>
      </c>
      <c r="B934" s="1063">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3">
        <v>8</v>
      </c>
      <c r="B935" s="1063">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3">
        <v>9</v>
      </c>
      <c r="B936" s="1063">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3">
        <v>10</v>
      </c>
      <c r="B937" s="1063">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3">
        <v>11</v>
      </c>
      <c r="B938" s="1063">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3">
        <v>12</v>
      </c>
      <c r="B939" s="1063">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3">
        <v>13</v>
      </c>
      <c r="B940" s="1063">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3">
        <v>14</v>
      </c>
      <c r="B941" s="1063">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3">
        <v>15</v>
      </c>
      <c r="B942" s="1063">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3">
        <v>16</v>
      </c>
      <c r="B943" s="1063">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3">
        <v>17</v>
      </c>
      <c r="B944" s="1063">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3">
        <v>18</v>
      </c>
      <c r="B945" s="1063">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3">
        <v>19</v>
      </c>
      <c r="B946" s="1063">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3">
        <v>20</v>
      </c>
      <c r="B947" s="1063">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3">
        <v>21</v>
      </c>
      <c r="B948" s="1063">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3">
        <v>22</v>
      </c>
      <c r="B949" s="1063">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3">
        <v>23</v>
      </c>
      <c r="B950" s="1063">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3">
        <v>24</v>
      </c>
      <c r="B951" s="1063">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3">
        <v>25</v>
      </c>
      <c r="B952" s="1063">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3">
        <v>26</v>
      </c>
      <c r="B953" s="1063">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3">
        <v>27</v>
      </c>
      <c r="B954" s="1063">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3">
        <v>28</v>
      </c>
      <c r="B955" s="1063">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3">
        <v>29</v>
      </c>
      <c r="B956" s="1063">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3">
        <v>30</v>
      </c>
      <c r="B957" s="1063">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356</v>
      </c>
      <c r="Z960" s="368"/>
      <c r="AA960" s="368"/>
      <c r="AB960" s="368"/>
      <c r="AC960" s="148" t="s">
        <v>341</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63">
        <v>1</v>
      </c>
      <c r="B961" s="1063">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3">
        <v>2</v>
      </c>
      <c r="B962" s="1063">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3">
        <v>3</v>
      </c>
      <c r="B963" s="1063">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3">
        <v>4</v>
      </c>
      <c r="B964" s="1063">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3">
        <v>5</v>
      </c>
      <c r="B965" s="1063">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3">
        <v>6</v>
      </c>
      <c r="B966" s="1063">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3">
        <v>7</v>
      </c>
      <c r="B967" s="1063">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3">
        <v>8</v>
      </c>
      <c r="B968" s="1063">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3">
        <v>9</v>
      </c>
      <c r="B969" s="1063">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3">
        <v>10</v>
      </c>
      <c r="B970" s="1063">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3">
        <v>11</v>
      </c>
      <c r="B971" s="1063">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3">
        <v>12</v>
      </c>
      <c r="B972" s="1063">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3">
        <v>13</v>
      </c>
      <c r="B973" s="1063">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3">
        <v>14</v>
      </c>
      <c r="B974" s="1063">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3">
        <v>15</v>
      </c>
      <c r="B975" s="1063">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3">
        <v>16</v>
      </c>
      <c r="B976" s="1063">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3">
        <v>17</v>
      </c>
      <c r="B977" s="1063">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3">
        <v>18</v>
      </c>
      <c r="B978" s="1063">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3">
        <v>19</v>
      </c>
      <c r="B979" s="1063">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3">
        <v>20</v>
      </c>
      <c r="B980" s="1063">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3">
        <v>21</v>
      </c>
      <c r="B981" s="1063">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3">
        <v>22</v>
      </c>
      <c r="B982" s="1063">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3">
        <v>23</v>
      </c>
      <c r="B983" s="1063">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3">
        <v>24</v>
      </c>
      <c r="B984" s="1063">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3">
        <v>25</v>
      </c>
      <c r="B985" s="1063">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3">
        <v>26</v>
      </c>
      <c r="B986" s="1063">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3">
        <v>27</v>
      </c>
      <c r="B987" s="1063">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3">
        <v>28</v>
      </c>
      <c r="B988" s="1063">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3">
        <v>29</v>
      </c>
      <c r="B989" s="1063">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3">
        <v>30</v>
      </c>
      <c r="B990" s="1063">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356</v>
      </c>
      <c r="Z993" s="368"/>
      <c r="AA993" s="368"/>
      <c r="AB993" s="368"/>
      <c r="AC993" s="148" t="s">
        <v>341</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63">
        <v>1</v>
      </c>
      <c r="B994" s="1063">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3">
        <v>2</v>
      </c>
      <c r="B995" s="1063">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3">
        <v>3</v>
      </c>
      <c r="B996" s="1063">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3">
        <v>4</v>
      </c>
      <c r="B997" s="1063">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3">
        <v>5</v>
      </c>
      <c r="B998" s="1063">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3">
        <v>6</v>
      </c>
      <c r="B999" s="1063">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3">
        <v>7</v>
      </c>
      <c r="B1000" s="1063">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3">
        <v>8</v>
      </c>
      <c r="B1001" s="1063">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3">
        <v>9</v>
      </c>
      <c r="B1002" s="1063">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3">
        <v>10</v>
      </c>
      <c r="B1003" s="1063">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3">
        <v>11</v>
      </c>
      <c r="B1004" s="1063">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3">
        <v>12</v>
      </c>
      <c r="B1005" s="1063">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3">
        <v>13</v>
      </c>
      <c r="B1006" s="1063">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3">
        <v>14</v>
      </c>
      <c r="B1007" s="1063">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3">
        <v>15</v>
      </c>
      <c r="B1008" s="1063">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3">
        <v>16</v>
      </c>
      <c r="B1009" s="1063">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3">
        <v>17</v>
      </c>
      <c r="B1010" s="1063">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3">
        <v>18</v>
      </c>
      <c r="B1011" s="1063">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3">
        <v>19</v>
      </c>
      <c r="B1012" s="1063">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3">
        <v>20</v>
      </c>
      <c r="B1013" s="1063">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3">
        <v>21</v>
      </c>
      <c r="B1014" s="1063">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3">
        <v>22</v>
      </c>
      <c r="B1015" s="1063">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3">
        <v>23</v>
      </c>
      <c r="B1016" s="1063">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3">
        <v>24</v>
      </c>
      <c r="B1017" s="1063">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3">
        <v>25</v>
      </c>
      <c r="B1018" s="1063">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3">
        <v>26</v>
      </c>
      <c r="B1019" s="1063">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3">
        <v>27</v>
      </c>
      <c r="B1020" s="1063">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3">
        <v>28</v>
      </c>
      <c r="B1021" s="1063">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3">
        <v>29</v>
      </c>
      <c r="B1022" s="1063">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3">
        <v>30</v>
      </c>
      <c r="B1023" s="1063">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356</v>
      </c>
      <c r="Z1026" s="368"/>
      <c r="AA1026" s="368"/>
      <c r="AB1026" s="368"/>
      <c r="AC1026" s="148" t="s">
        <v>341</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63">
        <v>1</v>
      </c>
      <c r="B1027" s="1063">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3">
        <v>2</v>
      </c>
      <c r="B1028" s="1063">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3">
        <v>3</v>
      </c>
      <c r="B1029" s="1063">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3">
        <v>4</v>
      </c>
      <c r="B1030" s="1063">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3">
        <v>5</v>
      </c>
      <c r="B1031" s="1063">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3">
        <v>6</v>
      </c>
      <c r="B1032" s="1063">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3">
        <v>7</v>
      </c>
      <c r="B1033" s="1063">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3">
        <v>8</v>
      </c>
      <c r="B1034" s="1063">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3">
        <v>9</v>
      </c>
      <c r="B1035" s="1063">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3">
        <v>10</v>
      </c>
      <c r="B1036" s="1063">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3">
        <v>11</v>
      </c>
      <c r="B1037" s="1063">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3">
        <v>12</v>
      </c>
      <c r="B1038" s="1063">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3">
        <v>13</v>
      </c>
      <c r="B1039" s="1063">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3">
        <v>14</v>
      </c>
      <c r="B1040" s="1063">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3">
        <v>15</v>
      </c>
      <c r="B1041" s="1063">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3">
        <v>16</v>
      </c>
      <c r="B1042" s="1063">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3">
        <v>17</v>
      </c>
      <c r="B1043" s="1063">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3">
        <v>18</v>
      </c>
      <c r="B1044" s="1063">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3">
        <v>19</v>
      </c>
      <c r="B1045" s="1063">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3">
        <v>20</v>
      </c>
      <c r="B1046" s="1063">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3">
        <v>21</v>
      </c>
      <c r="B1047" s="1063">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3">
        <v>22</v>
      </c>
      <c r="B1048" s="1063">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3">
        <v>23</v>
      </c>
      <c r="B1049" s="1063">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3">
        <v>24</v>
      </c>
      <c r="B1050" s="1063">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3">
        <v>25</v>
      </c>
      <c r="B1051" s="1063">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3">
        <v>26</v>
      </c>
      <c r="B1052" s="1063">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3">
        <v>27</v>
      </c>
      <c r="B1053" s="1063">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3">
        <v>28</v>
      </c>
      <c r="B1054" s="1063">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3">
        <v>29</v>
      </c>
      <c r="B1055" s="1063">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3">
        <v>30</v>
      </c>
      <c r="B1056" s="1063">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356</v>
      </c>
      <c r="Z1059" s="368"/>
      <c r="AA1059" s="368"/>
      <c r="AB1059" s="368"/>
      <c r="AC1059" s="148" t="s">
        <v>341</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63">
        <v>1</v>
      </c>
      <c r="B1060" s="1063">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3">
        <v>2</v>
      </c>
      <c r="B1061" s="1063">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3">
        <v>3</v>
      </c>
      <c r="B1062" s="1063">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3">
        <v>4</v>
      </c>
      <c r="B1063" s="1063">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3">
        <v>5</v>
      </c>
      <c r="B1064" s="1063">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3">
        <v>6</v>
      </c>
      <c r="B1065" s="1063">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3">
        <v>7</v>
      </c>
      <c r="B1066" s="1063">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3">
        <v>8</v>
      </c>
      <c r="B1067" s="1063">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3">
        <v>9</v>
      </c>
      <c r="B1068" s="1063">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3">
        <v>10</v>
      </c>
      <c r="B1069" s="1063">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3">
        <v>11</v>
      </c>
      <c r="B1070" s="1063">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3">
        <v>12</v>
      </c>
      <c r="B1071" s="1063">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3">
        <v>13</v>
      </c>
      <c r="B1072" s="1063">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3">
        <v>14</v>
      </c>
      <c r="B1073" s="1063">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3">
        <v>15</v>
      </c>
      <c r="B1074" s="1063">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3">
        <v>16</v>
      </c>
      <c r="B1075" s="1063">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3">
        <v>17</v>
      </c>
      <c r="B1076" s="1063">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3">
        <v>18</v>
      </c>
      <c r="B1077" s="1063">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3">
        <v>19</v>
      </c>
      <c r="B1078" s="1063">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3">
        <v>20</v>
      </c>
      <c r="B1079" s="1063">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3">
        <v>21</v>
      </c>
      <c r="B1080" s="1063">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3">
        <v>22</v>
      </c>
      <c r="B1081" s="1063">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3">
        <v>23</v>
      </c>
      <c r="B1082" s="1063">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3">
        <v>24</v>
      </c>
      <c r="B1083" s="1063">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3">
        <v>25</v>
      </c>
      <c r="B1084" s="1063">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3">
        <v>26</v>
      </c>
      <c r="B1085" s="1063">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3">
        <v>27</v>
      </c>
      <c r="B1086" s="1063">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3">
        <v>28</v>
      </c>
      <c r="B1087" s="1063">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3">
        <v>29</v>
      </c>
      <c r="B1088" s="1063">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3">
        <v>30</v>
      </c>
      <c r="B1089" s="1063">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356</v>
      </c>
      <c r="Z1092" s="368"/>
      <c r="AA1092" s="368"/>
      <c r="AB1092" s="368"/>
      <c r="AC1092" s="148" t="s">
        <v>341</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63">
        <v>1</v>
      </c>
      <c r="B1093" s="1063">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3">
        <v>2</v>
      </c>
      <c r="B1094" s="1063">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3">
        <v>3</v>
      </c>
      <c r="B1095" s="1063">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3">
        <v>4</v>
      </c>
      <c r="B1096" s="1063">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3">
        <v>5</v>
      </c>
      <c r="B1097" s="1063">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3">
        <v>6</v>
      </c>
      <c r="B1098" s="1063">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3">
        <v>7</v>
      </c>
      <c r="B1099" s="1063">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3">
        <v>8</v>
      </c>
      <c r="B1100" s="1063">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3">
        <v>9</v>
      </c>
      <c r="B1101" s="1063">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3">
        <v>10</v>
      </c>
      <c r="B1102" s="1063">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3">
        <v>11</v>
      </c>
      <c r="B1103" s="1063">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3">
        <v>12</v>
      </c>
      <c r="B1104" s="1063">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3">
        <v>13</v>
      </c>
      <c r="B1105" s="1063">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3">
        <v>14</v>
      </c>
      <c r="B1106" s="1063">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3">
        <v>15</v>
      </c>
      <c r="B1107" s="1063">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3">
        <v>16</v>
      </c>
      <c r="B1108" s="1063">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3">
        <v>17</v>
      </c>
      <c r="B1109" s="1063">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3">
        <v>18</v>
      </c>
      <c r="B1110" s="1063">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3">
        <v>19</v>
      </c>
      <c r="B1111" s="1063">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3">
        <v>20</v>
      </c>
      <c r="B1112" s="1063">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3">
        <v>21</v>
      </c>
      <c r="B1113" s="1063">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3">
        <v>22</v>
      </c>
      <c r="B1114" s="1063">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3">
        <v>23</v>
      </c>
      <c r="B1115" s="1063">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3">
        <v>24</v>
      </c>
      <c r="B1116" s="1063">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3">
        <v>25</v>
      </c>
      <c r="B1117" s="1063">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3">
        <v>26</v>
      </c>
      <c r="B1118" s="1063">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3">
        <v>27</v>
      </c>
      <c r="B1119" s="1063">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3">
        <v>28</v>
      </c>
      <c r="B1120" s="1063">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3">
        <v>29</v>
      </c>
      <c r="B1121" s="1063">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3">
        <v>30</v>
      </c>
      <c r="B1122" s="1063">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356</v>
      </c>
      <c r="Z1125" s="368"/>
      <c r="AA1125" s="368"/>
      <c r="AB1125" s="368"/>
      <c r="AC1125" s="148" t="s">
        <v>341</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63">
        <v>1</v>
      </c>
      <c r="B1126" s="1063">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3">
        <v>2</v>
      </c>
      <c r="B1127" s="1063">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3">
        <v>3</v>
      </c>
      <c r="B1128" s="1063">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3">
        <v>4</v>
      </c>
      <c r="B1129" s="1063">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3">
        <v>5</v>
      </c>
      <c r="B1130" s="1063">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3">
        <v>6</v>
      </c>
      <c r="B1131" s="1063">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3">
        <v>7</v>
      </c>
      <c r="B1132" s="1063">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3">
        <v>8</v>
      </c>
      <c r="B1133" s="1063">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3">
        <v>9</v>
      </c>
      <c r="B1134" s="1063">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3">
        <v>10</v>
      </c>
      <c r="B1135" s="1063">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3">
        <v>11</v>
      </c>
      <c r="B1136" s="1063">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3">
        <v>12</v>
      </c>
      <c r="B1137" s="1063">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3">
        <v>13</v>
      </c>
      <c r="B1138" s="1063">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3">
        <v>14</v>
      </c>
      <c r="B1139" s="1063">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3">
        <v>15</v>
      </c>
      <c r="B1140" s="1063">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3">
        <v>16</v>
      </c>
      <c r="B1141" s="1063">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3">
        <v>17</v>
      </c>
      <c r="B1142" s="1063">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3">
        <v>18</v>
      </c>
      <c r="B1143" s="1063">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3">
        <v>19</v>
      </c>
      <c r="B1144" s="1063">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3">
        <v>20</v>
      </c>
      <c r="B1145" s="1063">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3">
        <v>21</v>
      </c>
      <c r="B1146" s="1063">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3">
        <v>22</v>
      </c>
      <c r="B1147" s="1063">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3">
        <v>23</v>
      </c>
      <c r="B1148" s="1063">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3">
        <v>24</v>
      </c>
      <c r="B1149" s="1063">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3">
        <v>25</v>
      </c>
      <c r="B1150" s="1063">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3">
        <v>26</v>
      </c>
      <c r="B1151" s="1063">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3">
        <v>27</v>
      </c>
      <c r="B1152" s="1063">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3">
        <v>28</v>
      </c>
      <c r="B1153" s="1063">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3">
        <v>29</v>
      </c>
      <c r="B1154" s="1063">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3">
        <v>30</v>
      </c>
      <c r="B1155" s="1063">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356</v>
      </c>
      <c r="Z1158" s="368"/>
      <c r="AA1158" s="368"/>
      <c r="AB1158" s="368"/>
      <c r="AC1158" s="148" t="s">
        <v>341</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63">
        <v>1</v>
      </c>
      <c r="B1159" s="1063">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3">
        <v>2</v>
      </c>
      <c r="B1160" s="1063">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3">
        <v>3</v>
      </c>
      <c r="B1161" s="1063">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3">
        <v>4</v>
      </c>
      <c r="B1162" s="1063">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3">
        <v>5</v>
      </c>
      <c r="B1163" s="1063">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3">
        <v>6</v>
      </c>
      <c r="B1164" s="1063">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3">
        <v>7</v>
      </c>
      <c r="B1165" s="1063">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3">
        <v>8</v>
      </c>
      <c r="B1166" s="1063">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3">
        <v>9</v>
      </c>
      <c r="B1167" s="1063">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3">
        <v>10</v>
      </c>
      <c r="B1168" s="1063">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3">
        <v>11</v>
      </c>
      <c r="B1169" s="1063">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3">
        <v>12</v>
      </c>
      <c r="B1170" s="1063">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3">
        <v>13</v>
      </c>
      <c r="B1171" s="1063">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3">
        <v>14</v>
      </c>
      <c r="B1172" s="1063">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3">
        <v>15</v>
      </c>
      <c r="B1173" s="1063">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3">
        <v>16</v>
      </c>
      <c r="B1174" s="1063">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3">
        <v>17</v>
      </c>
      <c r="B1175" s="1063">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3">
        <v>18</v>
      </c>
      <c r="B1176" s="1063">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3">
        <v>19</v>
      </c>
      <c r="B1177" s="1063">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3">
        <v>20</v>
      </c>
      <c r="B1178" s="1063">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3">
        <v>21</v>
      </c>
      <c r="B1179" s="1063">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3">
        <v>22</v>
      </c>
      <c r="B1180" s="1063">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3">
        <v>23</v>
      </c>
      <c r="B1181" s="1063">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3">
        <v>24</v>
      </c>
      <c r="B1182" s="1063">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3">
        <v>25</v>
      </c>
      <c r="B1183" s="1063">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3">
        <v>26</v>
      </c>
      <c r="B1184" s="1063">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3">
        <v>27</v>
      </c>
      <c r="B1185" s="1063">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3">
        <v>28</v>
      </c>
      <c r="B1186" s="1063">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3">
        <v>29</v>
      </c>
      <c r="B1187" s="1063">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3">
        <v>30</v>
      </c>
      <c r="B1188" s="1063">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356</v>
      </c>
      <c r="Z1191" s="368"/>
      <c r="AA1191" s="368"/>
      <c r="AB1191" s="368"/>
      <c r="AC1191" s="148" t="s">
        <v>341</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63">
        <v>1</v>
      </c>
      <c r="B1192" s="1063">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3">
        <v>2</v>
      </c>
      <c r="B1193" s="1063">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3">
        <v>3</v>
      </c>
      <c r="B1194" s="1063">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3">
        <v>4</v>
      </c>
      <c r="B1195" s="1063">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3">
        <v>5</v>
      </c>
      <c r="B1196" s="1063">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3">
        <v>6</v>
      </c>
      <c r="B1197" s="1063">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3">
        <v>7</v>
      </c>
      <c r="B1198" s="1063">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3">
        <v>8</v>
      </c>
      <c r="B1199" s="1063">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3">
        <v>9</v>
      </c>
      <c r="B1200" s="1063">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3">
        <v>10</v>
      </c>
      <c r="B1201" s="1063">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3">
        <v>11</v>
      </c>
      <c r="B1202" s="1063">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3">
        <v>12</v>
      </c>
      <c r="B1203" s="1063">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3">
        <v>13</v>
      </c>
      <c r="B1204" s="1063">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3">
        <v>14</v>
      </c>
      <c r="B1205" s="1063">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3">
        <v>15</v>
      </c>
      <c r="B1206" s="1063">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3">
        <v>16</v>
      </c>
      <c r="B1207" s="1063">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3">
        <v>17</v>
      </c>
      <c r="B1208" s="1063">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3">
        <v>18</v>
      </c>
      <c r="B1209" s="1063">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3">
        <v>19</v>
      </c>
      <c r="B1210" s="1063">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3">
        <v>20</v>
      </c>
      <c r="B1211" s="1063">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3">
        <v>21</v>
      </c>
      <c r="B1212" s="1063">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3">
        <v>22</v>
      </c>
      <c r="B1213" s="1063">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3">
        <v>23</v>
      </c>
      <c r="B1214" s="1063">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3">
        <v>24</v>
      </c>
      <c r="B1215" s="1063">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3">
        <v>25</v>
      </c>
      <c r="B1216" s="1063">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3">
        <v>26</v>
      </c>
      <c r="B1217" s="1063">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3">
        <v>27</v>
      </c>
      <c r="B1218" s="1063">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3">
        <v>28</v>
      </c>
      <c r="B1219" s="1063">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3">
        <v>29</v>
      </c>
      <c r="B1220" s="1063">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3">
        <v>30</v>
      </c>
      <c r="B1221" s="1063">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356</v>
      </c>
      <c r="Z1224" s="368"/>
      <c r="AA1224" s="368"/>
      <c r="AB1224" s="368"/>
      <c r="AC1224" s="148" t="s">
        <v>341</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63">
        <v>1</v>
      </c>
      <c r="B1225" s="1063">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3">
        <v>2</v>
      </c>
      <c r="B1226" s="1063">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3">
        <v>3</v>
      </c>
      <c r="B1227" s="1063">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3">
        <v>4</v>
      </c>
      <c r="B1228" s="1063">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3">
        <v>5</v>
      </c>
      <c r="B1229" s="1063">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3">
        <v>6</v>
      </c>
      <c r="B1230" s="1063">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3">
        <v>7</v>
      </c>
      <c r="B1231" s="1063">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3">
        <v>8</v>
      </c>
      <c r="B1232" s="1063">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3">
        <v>9</v>
      </c>
      <c r="B1233" s="1063">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3">
        <v>10</v>
      </c>
      <c r="B1234" s="1063">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3">
        <v>11</v>
      </c>
      <c r="B1235" s="1063">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3">
        <v>12</v>
      </c>
      <c r="B1236" s="1063">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3">
        <v>13</v>
      </c>
      <c r="B1237" s="1063">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3">
        <v>14</v>
      </c>
      <c r="B1238" s="1063">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3">
        <v>15</v>
      </c>
      <c r="B1239" s="1063">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3">
        <v>16</v>
      </c>
      <c r="B1240" s="1063">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3">
        <v>17</v>
      </c>
      <c r="B1241" s="1063">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3">
        <v>18</v>
      </c>
      <c r="B1242" s="1063">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3">
        <v>19</v>
      </c>
      <c r="B1243" s="1063">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3">
        <v>20</v>
      </c>
      <c r="B1244" s="1063">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3">
        <v>21</v>
      </c>
      <c r="B1245" s="1063">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3">
        <v>22</v>
      </c>
      <c r="B1246" s="1063">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3">
        <v>23</v>
      </c>
      <c r="B1247" s="1063">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3">
        <v>24</v>
      </c>
      <c r="B1248" s="1063">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3">
        <v>25</v>
      </c>
      <c r="B1249" s="1063">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3">
        <v>26</v>
      </c>
      <c r="B1250" s="1063">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3">
        <v>27</v>
      </c>
      <c r="B1251" s="1063">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3">
        <v>28</v>
      </c>
      <c r="B1252" s="1063">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3">
        <v>29</v>
      </c>
      <c r="B1253" s="1063">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3">
        <v>30</v>
      </c>
      <c r="B1254" s="1063">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356</v>
      </c>
      <c r="Z1257" s="368"/>
      <c r="AA1257" s="368"/>
      <c r="AB1257" s="368"/>
      <c r="AC1257" s="148" t="s">
        <v>341</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63">
        <v>1</v>
      </c>
      <c r="B1258" s="1063">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3">
        <v>2</v>
      </c>
      <c r="B1259" s="1063">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3">
        <v>3</v>
      </c>
      <c r="B1260" s="1063">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3">
        <v>4</v>
      </c>
      <c r="B1261" s="1063">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3">
        <v>5</v>
      </c>
      <c r="B1262" s="1063">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3">
        <v>6</v>
      </c>
      <c r="B1263" s="1063">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3">
        <v>7</v>
      </c>
      <c r="B1264" s="1063">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3">
        <v>8</v>
      </c>
      <c r="B1265" s="1063">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3">
        <v>9</v>
      </c>
      <c r="B1266" s="1063">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3">
        <v>10</v>
      </c>
      <c r="B1267" s="1063">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3">
        <v>11</v>
      </c>
      <c r="B1268" s="1063">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3">
        <v>12</v>
      </c>
      <c r="B1269" s="1063">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3">
        <v>13</v>
      </c>
      <c r="B1270" s="1063">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3">
        <v>14</v>
      </c>
      <c r="B1271" s="1063">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3">
        <v>15</v>
      </c>
      <c r="B1272" s="1063">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3">
        <v>16</v>
      </c>
      <c r="B1273" s="1063">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3">
        <v>17</v>
      </c>
      <c r="B1274" s="1063">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3">
        <v>18</v>
      </c>
      <c r="B1275" s="1063">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3">
        <v>19</v>
      </c>
      <c r="B1276" s="1063">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3">
        <v>20</v>
      </c>
      <c r="B1277" s="1063">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3">
        <v>21</v>
      </c>
      <c r="B1278" s="1063">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3">
        <v>22</v>
      </c>
      <c r="B1279" s="1063">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3">
        <v>23</v>
      </c>
      <c r="B1280" s="1063">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3">
        <v>24</v>
      </c>
      <c r="B1281" s="1063">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3">
        <v>25</v>
      </c>
      <c r="B1282" s="1063">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3">
        <v>26</v>
      </c>
      <c r="B1283" s="1063">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3">
        <v>27</v>
      </c>
      <c r="B1284" s="1063">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3">
        <v>28</v>
      </c>
      <c r="B1285" s="1063">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3">
        <v>29</v>
      </c>
      <c r="B1286" s="1063">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3">
        <v>30</v>
      </c>
      <c r="B1287" s="1063">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356</v>
      </c>
      <c r="Z1290" s="368"/>
      <c r="AA1290" s="368"/>
      <c r="AB1290" s="368"/>
      <c r="AC1290" s="148" t="s">
        <v>341</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63">
        <v>1</v>
      </c>
      <c r="B1291" s="1063">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3">
        <v>2</v>
      </c>
      <c r="B1292" s="1063">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3">
        <v>3</v>
      </c>
      <c r="B1293" s="1063">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3">
        <v>4</v>
      </c>
      <c r="B1294" s="1063">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3">
        <v>5</v>
      </c>
      <c r="B1295" s="1063">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3">
        <v>6</v>
      </c>
      <c r="B1296" s="1063">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3">
        <v>7</v>
      </c>
      <c r="B1297" s="1063">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3">
        <v>8</v>
      </c>
      <c r="B1298" s="1063">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3">
        <v>9</v>
      </c>
      <c r="B1299" s="1063">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3">
        <v>10</v>
      </c>
      <c r="B1300" s="1063">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3">
        <v>11</v>
      </c>
      <c r="B1301" s="1063">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3">
        <v>12</v>
      </c>
      <c r="B1302" s="1063">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3">
        <v>13</v>
      </c>
      <c r="B1303" s="1063">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3">
        <v>14</v>
      </c>
      <c r="B1304" s="1063">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3">
        <v>15</v>
      </c>
      <c r="B1305" s="1063">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3">
        <v>16</v>
      </c>
      <c r="B1306" s="1063">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3">
        <v>17</v>
      </c>
      <c r="B1307" s="1063">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3">
        <v>18</v>
      </c>
      <c r="B1308" s="1063">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3">
        <v>19</v>
      </c>
      <c r="B1309" s="1063">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3">
        <v>20</v>
      </c>
      <c r="B1310" s="1063">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3">
        <v>21</v>
      </c>
      <c r="B1311" s="1063">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3">
        <v>22</v>
      </c>
      <c r="B1312" s="1063">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3">
        <v>23</v>
      </c>
      <c r="B1313" s="1063">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3">
        <v>24</v>
      </c>
      <c r="B1314" s="1063">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3">
        <v>25</v>
      </c>
      <c r="B1315" s="1063">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3">
        <v>26</v>
      </c>
      <c r="B1316" s="1063">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3">
        <v>27</v>
      </c>
      <c r="B1317" s="1063">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3">
        <v>28</v>
      </c>
      <c r="B1318" s="1063">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3">
        <v>29</v>
      </c>
      <c r="B1319" s="1063">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3">
        <v>30</v>
      </c>
      <c r="B1320" s="1063">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2020-09-25T08:18:49Z</cp:lastPrinted>
  <dcterms:created xsi:type="dcterms:W3CDTF">2012-03-13T00:50:25Z</dcterms:created>
  <dcterms:modified xsi:type="dcterms:W3CDTF">2020-10-05T02:18:38Z</dcterms:modified>
</cp:coreProperties>
</file>