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<sst xmlns="http://schemas.openxmlformats.org/spreadsheetml/2006/main" count="3004" uniqueCount="673">
  <si>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</si>
  <si>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</si>
  <si>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</si>
  <si>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</si>
  <si>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</si>
  <si>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</si>
  <si>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</si>
  <si>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</si>
  <si>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</si>
  <si>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</si>
  <si>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</si>
  <si>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</si>
  <si>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</si>
  <si>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</si>
  <si>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</si>
  <si>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</si>
  <si>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</si>
  <si>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</si>
  <si>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</si>
  <si>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</si>
  <si>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</si>
  <si>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</si>
  <si>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</si>
  <si>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</si>
  <si>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</si>
  <si>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</si>
  <si>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</si>
  <si>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</si>
  <si>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</si>
  <si>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</si>
  <si>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</si>
  <si>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</si>
  <si>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</si>
  <si>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</si>
  <si>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</si>
  <si>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</si>
  <si>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</si>
  <si>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</si>
  <si>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</si>
  <si>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</si>
  <si>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</si>
  <si>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</si>
  <si>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</si>
  <si>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</si>
  <si>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</si>
  <si>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</si>
  <si>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</si>
  <si>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</si>
  <si>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</si>
  <si>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</si>
  <si>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</si>
  <si>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</si>
  <si>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</si>
  <si>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</si>
  <si>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</si>
  <si>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</si>
  <si>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</si>
  <si>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</si>
  <si>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</si>
  <si>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</si>
  <si>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</si>
  <si>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</si>
  <si>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</si>
  <si>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</si>
  <si>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</si>
  <si>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</si>
  <si>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</si>
  <si>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</si>
  <si>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</si>
  <si>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</si>
  <si>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</si>
  <si>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</si>
  <si>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</si>
  <si>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</si>
  <si>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</si>
  <si>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</si>
  <si>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</si>
  <si>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</si>
  <si>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</si>
  <si>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</si>
  <si>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</si>
  <si>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</si>
  <si>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</si>
  <si>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</si>
  <si>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</si>
  <si>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</si>
  <si>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</si>
  <si>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</si>
  <si>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</si>
  <si>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</si>
  <si>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</si>
  <si>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</si>
  <si>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</si>
  <si>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</si>
  <si>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</si>
  <si>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</si>
  <si>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</si>
  <si>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</si>
  <si>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</si>
  <si>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</si>
  <si>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</si>
  <si>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</si>
  <si>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</si>
  <si>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</si>
  <si>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</si>
  <si>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</si>
  <si>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</si>
  <si>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</si>
  <si>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</si>
  <si>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</si>
  <si>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</si>
  <si>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</si>
  <si>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</si>
  <si>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</si>
  <si>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</si>
  <si>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</si>
  <si>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</si>
  <si>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</si>
  <si>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</si>
  <si>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</si>
  <si>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</si>
  <si>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</si>
  <si>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</si>
  <si>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</si>
  <si>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</si>
  <si>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</si>
  <si>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</si>
  <si>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</si>
  <si>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</si>
  <si>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</si>
  <si>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</si>
  <si>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</si>
  <si>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</si>
  <si>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</si>
  <si>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</si>
  <si>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</si>
  <si>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</si>
  <si>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</si>
  <si>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</si>
  <si>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</si>
  <si>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</si>
  <si>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</si>
  <si>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</si>
  <si>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</si>
  <si>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</si>
  <si>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</si>
  <si>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</si>
  <si>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</si>
  <si>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</si>
  <si>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</si>
  <si>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</si>
  <si>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</si>
  <si>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</si>
  <si>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</si>
  <si>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</si>
  <si>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</si>
  <si>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</si>
  <si>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</si>
  <si>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</si>
  <si>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</si>
  <si>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</si>
  <si>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</si>
  <si>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</si>
  <si>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</si>
  <si>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</si>
  <si>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</si>
  <si>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</si>
  <si>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</si>
  <si>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</si>
  <si>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</si>
  <si>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</si>
  <si>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</si>
  <si>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</si>
  <si>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</si>
  <si>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</si>
  <si>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</si>
  <si>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</si>
  <si>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</si>
  <si>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</si>
  <si>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</si>
  <si>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</si>
  <si>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</si>
  <si>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</si>
  <si>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</si>
  <si>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</si>
  <si>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</si>
  <si>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</si>
  <si>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</si>
  <si>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</si>
  <si>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</si>
  <si>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</si>
  <si>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</si>
  <si>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</si>
  <si>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</si>
  <si>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</si>
  <si>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</si>
  <si>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</si>
  <si>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</si>
  <si>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</si>
  <si>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</si>
  <si>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</si>
  <si>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</si>
  <si>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</si>
  <si>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</si>
  <si>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</si>
  <si>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</si>
  <si>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</si>
  <si>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</si>
  <si>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</si>
  <si>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</si>
  <si>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</si>
  <si>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</si>
  <si>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</si>
  <si>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</si>
  <si>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</si>
  <si>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</si>
  <si>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</si>
  <si>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</si>
  <si>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</si>
  <si>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</si>
  <si>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</si>
  <si>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</si>
  <si>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</si>
  <si>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</si>
  <si>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</si>
  <si>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</si>
  <si>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</si>
  <si>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</si>
  <si>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</si>
  <si>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</si>
  <si>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</si>
  <si>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</si>
  <si>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</si>
  <si>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</si>
  <si>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</si>
  <si>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</si>
  <si>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</si>
  <si>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</si>
  <si>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</si>
  <si>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</si>
  <si>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</si>
  <si>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</si>
  <si>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</si>
  <si>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</si>
  <si>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</si>
  <si>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</si>
  <si>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</si>
  <si>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</si>
  <si>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</si>
  <si>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</si>
  <si>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</si>
  <si>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</si>
  <si>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</si>
  <si>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</si>
  <si>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</si>
  <si>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</si>
  <si>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</si>
  <si>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</si>
  <si>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</si>
  <si>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</si>
  <si>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</si>
  <si>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</si>
  <si>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</si>
  <si>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</si>
  <si>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</si>
  <si>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</si>
  <si>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</si>
  <si>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</si>
  <si>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</si>
  <si>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</si>
  <si>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</si>
  <si>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</si>
  <si>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</si>
  <si>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</si>
  <si>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</si>
  <si>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</si>
  <si>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</si>
  <si>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</si>
  <si>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</si>
  <si>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</si>
  <si>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</si>
  <si>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</si>
  <si>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</si>
  <si>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</si>
  <si>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</si>
  <si>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</si>
  <si>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</si>
  <si>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</si>
  <si>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</si>
  <si>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</si>
  <si>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</si>
  <si>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</si>
  <si>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</si>
  <si>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</si>
  <si>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</si>
  <si>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</si>
  <si>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</si>
  <si>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</si>
  <si>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</si>
  <si>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</si>
  <si>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</si>
  <si>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</si>
  <si>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</si>
  <si>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</si>
  <si>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</si>
  <si>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</si>
  <si>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</si>
  <si>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</si>
  <si>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</si>
  <si>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</si>
  <si>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</si>
  <si>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</si>
  <si>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</si>
  <si>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</si>
  <si>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</si>
  <si>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</si>
  <si>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</si>
  <si>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</si>
  <si>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</si>
  <si>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</si>
  <si>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</si>
  <si>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</si>
  <si>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</si>
  <si>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</si>
  <si>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</si>
  <si>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</si>
  <si>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</si>
  <si>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</si>
  <si>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</si>
  <si>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</si>
  <si>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</si>
  <si>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</si>
  <si>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</si>
  <si>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</si>
  <si>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</si>
  <si>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</si>
  <si>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</si>
  <si>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</si>
  <si>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</si>
  <si>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</si>
  <si>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</si>
  <si>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</si>
  <si>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</si>
  <si>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</si>
  <si>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</si>
  <si>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</si>
  <si>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</si>
  <si>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</si>
  <si>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</si>
  <si>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</si>
  <si>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</si>
  <si>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</si>
  <si>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</si>
  <si>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</si>
  <si>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</si>
  <si>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</si>
  <si>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</si>
  <si>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</si>
  <si>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</si>
  <si>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</si>
  <si>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</si>
  <si>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</si>
  <si>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</si>
  <si>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</si>
  <si>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</si>
  <si>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</si>
  <si>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</si>
  <si>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</si>
  <si>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</si>
  <si>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</si>
  <si>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</si>
  <si>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</si>
  <si>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</si>
  <si>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</si>
  <si>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</si>
  <si>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</si>
  <si>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</si>
  <si>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</si>
  <si>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</si>
  <si>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</si>
  <si>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</si>
  <si>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</si>
  <si>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</si>
  <si>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</si>
  <si>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</si>
  <si>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</si>
  <si>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</si>
  <si>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</si>
  <si>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</si>
  <si>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</si>
  <si>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</si>
  <si>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</si>
  <si>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</si>
  <si>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</si>
  <si>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</si>
  <si>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</si>
  <si>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</si>
  <si>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</si>
  <si>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</si>
  <si>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</si>
  <si>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</si>
  <si>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</si>
  <si>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</si>
  <si>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</si>
  <si>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</si>
  <si>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</si>
  <si>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</si>
  <si>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</si>
  <si>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</si>
  <si>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</si>
  <si>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</si>
  <si>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</si>
  <si>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</si>
  <si>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</si>
  <si>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</si>
  <si>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</si>
  <si>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</si>
  <si>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</si>
  <si>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</si>
  <si>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</si>
  <si>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</si>
  <si>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</si>
  <si>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</si>
  <si>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</si>
  <si>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</si>
  <si>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</si>
  <si>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</si>
  <si>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</si>
  <si>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</si>
  <si>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</si>
  <si>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</si>
  <si>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</si>
  <si>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</si>
  <si>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</si>
  <si>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</si>
  <si>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</si>
  <si>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</si>
  <si>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</si>
  <si>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</si>
  <si>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</si>
  <si>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</si>
  <si>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</si>
  <si>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</si>
  <si>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</si>
  <si>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</si>
  <si>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</si>
  <si>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</si>
  <si>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</si>
  <si>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</si>
  <si>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</si>
  <si>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</si>
  <si>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</si>
  <si>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</si>
  <si>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</si>
  <si>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</si>
  <si>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</si>
  <si>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</si>
  <si>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</si>
  <si>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</si>
  <si>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</si>
  <si>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</si>
  <si>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</si>
  <si>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</si>
  <si>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</si>
  <si>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</si>
  <si>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</si>
  <si>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</si>
  <si>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</si>
  <si>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</si>
  <si>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</si>
  <si>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</si>
  <si>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</si>
  <si>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</si>
  <si>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</si>
  <si>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</si>
  <si>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</si>
  <si>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</si>
  <si>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</si>
  <si>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</si>
  <si>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</si>
  <si>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</si>
  <si>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</si>
  <si>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</si>
  <si>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</si>
  <si>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</si>
  <si>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</si>
  <si>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</si>
  <si>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</si>
  <si>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</si>
  <si>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</si>
  <si>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</si>
  <si>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</si>
  <si>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</si>
  <si>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</si>
  <si>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</si>
  <si>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</si>
  <si>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</si>
  <si>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</si>
  <si>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</si>
  <si>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</si>
  <si>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</si>
  <si>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</si>
  <si>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</si>
  <si>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</si>
  <si>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</si>
  <si>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</si>
  <si>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</si>
  <si>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</si>
  <si>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</si>
  <si>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</si>
  <si>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</si>
  <si>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</si>
  <si>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</si>
  <si>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</si>
  <si>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</si>
  <si>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</si>
  <si>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</si>
  <si>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</si>
  <si>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</si>
  <si>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</si>
  <si>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</si>
  <si>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</si>
  <si>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</si>
  <si>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</si>
  <si>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</si>
  <si>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</si>
  <si>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</si>
  <si>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</si>
  <si>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</si>
  <si>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</si>
  <si>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</si>
  <si>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</si>
  <si>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</si>
  <si>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</si>
  <si>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</si>
  <si>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</si>
  <si>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</si>
  <si>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</si>
  <si>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</si>
  <si>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</si>
  <si>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</si>
  <si>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</si>
  <si>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</si>
  <si>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</si>
  <si>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</si>
  <si>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</si>
  <si>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</si>
  <si>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</si>
  <si>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</si>
  <si>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</si>
  <si>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</si>
  <si>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</si>
  <si>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</si>
  <si>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</si>
  <si>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</si>
  <si>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</si>
  <si>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</si>
  <si>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</si>
  <si>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</si>
  <si>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</si>
  <si>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</si>
  <si>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国立保健医療科学院共通経費</t>
    <phoneticPr fontId="5"/>
  </si>
  <si>
    <t>国立保健医療科学院</t>
    <phoneticPr fontId="5"/>
  </si>
  <si>
    <t>総務部会計課</t>
    <phoneticPr fontId="5"/>
  </si>
  <si>
    <t>新津　幸義</t>
    <rPh sb="0" eb="2">
      <t>ニイツ</t>
    </rPh>
    <rPh sb="3" eb="5">
      <t>ユキヨシ</t>
    </rPh>
    <phoneticPr fontId="5"/>
  </si>
  <si>
    <t>○</t>
  </si>
  <si>
    <t>-</t>
  </si>
  <si>
    <t>-</t>
    <phoneticPr fontId="5"/>
  </si>
  <si>
    <t>保健、医療、福祉及び生活環境に関する厚生労働行政施策の推進を図るため、地方自治体職員等の養成訓練を実施するとともに、これらに対する調査及び研究の円滑な遂行を目的とする。</t>
    <phoneticPr fontId="5"/>
  </si>
  <si>
    <t>保健、医療、福祉及び生活環境に関する養成訓練並びにこれらに対する調査及び研究の円滑な遂行を図るために必要な複合機の保守、備品及び消耗品等の契約を行う。</t>
    <phoneticPr fontId="5"/>
  </si>
  <si>
    <t>試験研究費</t>
    <phoneticPr fontId="5"/>
  </si>
  <si>
    <t>科学院が毎年行っている研究課題評価で3.5点以上を目標とする。</t>
    <phoneticPr fontId="5"/>
  </si>
  <si>
    <t>研究課題評価の総合点</t>
    <phoneticPr fontId="5"/>
  </si>
  <si>
    <t>点</t>
    <rPh sb="0" eb="1">
      <t>テン</t>
    </rPh>
    <phoneticPr fontId="5"/>
  </si>
  <si>
    <t>研修受講者数</t>
    <phoneticPr fontId="5"/>
  </si>
  <si>
    <t>人</t>
    <rPh sb="0" eb="1">
      <t>ニン</t>
    </rPh>
    <phoneticPr fontId="5"/>
  </si>
  <si>
    <t>X：執行額／Y：科学院利用者数（職員数＋客員研究者数＋研修受講者数）　　　　　　　　　　　　　　　　　　　　　　　　　　　</t>
    <phoneticPr fontId="5"/>
  </si>
  <si>
    <t>円</t>
    <rPh sb="0" eb="1">
      <t>エン</t>
    </rPh>
    <phoneticPr fontId="5"/>
  </si>
  <si>
    <t>　　X/Y</t>
  </si>
  <si>
    <t>50,289,370円/ 1,453人</t>
  </si>
  <si>
    <t>53,481,751円/ 1,460人</t>
  </si>
  <si>
    <t>50,953,000円/ 1,460人</t>
    <phoneticPr fontId="5"/>
  </si>
  <si>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</si>
  <si>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</si>
  <si>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国立保健医療科学院における研究課題評価（毎年度実施）
※総合評点は5点満点で、3点で「良好」の評価</t>
    <phoneticPr fontId="5"/>
  </si>
  <si>
    <t>平均3.5点以上</t>
    <rPh sb="0" eb="2">
      <t>ヘイキン</t>
    </rPh>
    <rPh sb="5" eb="6">
      <t>テン</t>
    </rPh>
    <rPh sb="6" eb="8">
      <t>イジョウ</t>
    </rPh>
    <phoneticPr fontId="5"/>
  </si>
  <si>
    <t>国立保健医療科学院における養成訓練及び試験研究に必要な消耗品、複写機保守等。
このように、経費の適正な執行に努めることで、国立保健医療科学院の効率的な運営に資するもの。</t>
    <phoneticPr fontId="5"/>
  </si>
  <si>
    <t>無</t>
  </si>
  <si>
    <t>有</t>
  </si>
  <si>
    <t>‐</t>
  </si>
  <si>
    <t>国立保健医療科学院の養成訓練及び試験研究を円滑に遂行する上で必要な事業である。</t>
    <phoneticPr fontId="5"/>
  </si>
  <si>
    <t>国立保健医療科学院の運営にかかる経費のため、他に委ねることはできない。</t>
    <phoneticPr fontId="5"/>
  </si>
  <si>
    <t>国立保健医療科学院の養成訓練及び試験研究を円滑に遂行するために必要な事業であり、優先度は高い。</t>
    <phoneticPr fontId="5"/>
  </si>
  <si>
    <t>複合機保守については、当該複合機の賃貸借業者でないと保守ができないため、随意契約とした。
その他は、一般競争入札を実施して競争性を確保した。
随意契約（少額）については、複数者から見積書を取り寄せ、より安価な者と契約をし、コストの削減に努めている。</t>
    <phoneticPr fontId="5"/>
  </si>
  <si>
    <t>概ね妥当である。</t>
    <phoneticPr fontId="5"/>
  </si>
  <si>
    <t>事業の適切な遂行に必要な経費に限定している。</t>
    <phoneticPr fontId="5"/>
  </si>
  <si>
    <t>両面コピーの活用やペーパーレス化の促進を行っている。</t>
    <phoneticPr fontId="5"/>
  </si>
  <si>
    <t>活動実績は見込みを上回っている。</t>
    <phoneticPr fontId="5"/>
  </si>
  <si>
    <t>厚生労働省</t>
  </si>
  <si>
    <t>国立保健医療科学院競争的研究事務経費</t>
    <phoneticPr fontId="5"/>
  </si>
  <si>
    <t>国立感染症研究所共通経費</t>
    <phoneticPr fontId="5"/>
  </si>
  <si>
    <t>国立保健医療科学院における養成訓練及び試験研究に必要な賃貸借・雑役務費等に支出している。
契約手続きについては、原則として一般競争入札を実施するとともに、少額の随意契約についても複数の者から見積書を取り寄せることにより競争性を確保し、予算の効率的な執行に努めている。
なお、一部に競争性のない随意契約を行った案件があるが、複合機保守については、当該複合機の賃貸借業者でしか保守できなかったことが理由であり、平成26年度に行った賃貸借業者の選定の際、保守も併せて入札を行っていることから、競争性の確保に努めていると考えられる。</t>
    <phoneticPr fontId="5"/>
  </si>
  <si>
    <t>適切に予算を執行し、事業の目標が達成できており、このまま継続して事業を実施する。
なお、今後も研究研修棟の維持管理に必要な契約を行いながら、応札条件の見直しや、より安価な調達ができないかを検討するなど、更なる見直しを行い経費削減に努める。</t>
    <phoneticPr fontId="5"/>
  </si>
  <si>
    <t>595</t>
    <phoneticPr fontId="5"/>
  </si>
  <si>
    <t>542</t>
    <phoneticPr fontId="5"/>
  </si>
  <si>
    <t>481</t>
    <phoneticPr fontId="5"/>
  </si>
  <si>
    <t>965</t>
    <phoneticPr fontId="5"/>
  </si>
  <si>
    <t>848</t>
    <phoneticPr fontId="5"/>
  </si>
  <si>
    <t>845</t>
    <phoneticPr fontId="5"/>
  </si>
  <si>
    <t>876</t>
    <phoneticPr fontId="5"/>
  </si>
  <si>
    <t>865</t>
    <phoneticPr fontId="5"/>
  </si>
  <si>
    <t>-</t>
    <phoneticPr fontId="5"/>
  </si>
  <si>
    <t>令和元年度　研究課題評価報告書</t>
    <rPh sb="0" eb="2">
      <t>レイワ</t>
    </rPh>
    <rPh sb="2" eb="3">
      <t>ガン</t>
    </rPh>
    <rPh sb="3" eb="5">
      <t>ネンド</t>
    </rPh>
    <phoneticPr fontId="5"/>
  </si>
  <si>
    <t>51,784,524円/ 1,460人</t>
    <phoneticPr fontId="5"/>
  </si>
  <si>
    <t>R1は集計中だがH30は目標を達成している。</t>
    <phoneticPr fontId="5"/>
  </si>
  <si>
    <t>国立保健医療科学院における事務経費という点で類似しているが、それぞれ適切な役割分担となっている。
養成訓練及び試験研究に必要な事務
競争的研究経費の機関経理事務
また、その他の機関においても、研究の円滑な遂行を目的としている。</t>
    <phoneticPr fontId="5"/>
  </si>
  <si>
    <t>A.コニカミノルタジャパン株式会社</t>
    <phoneticPr fontId="5"/>
  </si>
  <si>
    <t>複合機保守</t>
  </si>
  <si>
    <t>人件費</t>
    <rPh sb="0" eb="3">
      <t>ジンケンヒ</t>
    </rPh>
    <phoneticPr fontId="5"/>
  </si>
  <si>
    <t>B.個人A</t>
    <phoneticPr fontId="5"/>
  </si>
  <si>
    <t>非常勤職員賃金</t>
  </si>
  <si>
    <t>非常勤職員賃金</t>
    <phoneticPr fontId="5"/>
  </si>
  <si>
    <t>通信運搬費</t>
    <phoneticPr fontId="5"/>
  </si>
  <si>
    <t>郵便料金</t>
    <phoneticPr fontId="5"/>
  </si>
  <si>
    <t>コニカミノルタジャパン株式会社</t>
  </si>
  <si>
    <t>複合機保守料</t>
  </si>
  <si>
    <t>複合機賃貸借料（平成30年度国庫債務）</t>
  </si>
  <si>
    <t>国庫債務負担行為等</t>
  </si>
  <si>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</si>
  <si>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</si>
  <si>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</si>
  <si>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</si>
  <si>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</si>
  <si>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</si>
  <si>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</si>
  <si>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</si>
  <si>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</si>
  <si>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キャノンマーケティングジャパン株式会社</t>
  </si>
  <si>
    <t>株式会社チヨダサイエンス</t>
    <rPh sb="0" eb="4">
      <t>カブシキカイシャ</t>
    </rPh>
    <phoneticPr fontId="5"/>
  </si>
  <si>
    <t>薬品管理システム</t>
    <rPh sb="0" eb="2">
      <t>ヤクヒン</t>
    </rPh>
    <rPh sb="2" eb="4">
      <t>カンリ</t>
    </rPh>
    <phoneticPr fontId="5"/>
  </si>
  <si>
    <t>富士ゼロックス埼玉株式会社</t>
    <rPh sb="9" eb="13">
      <t>カブシキカイシャ</t>
    </rPh>
    <phoneticPr fontId="5"/>
  </si>
  <si>
    <t>複合機保守料</t>
    <rPh sb="0" eb="3">
      <t>フクゴウキ</t>
    </rPh>
    <phoneticPr fontId="5"/>
  </si>
  <si>
    <t>-</t>
    <phoneticPr fontId="5"/>
  </si>
  <si>
    <t>C.日本郵便株式会社</t>
    <rPh sb="6" eb="10">
      <t>カブシキガイシャ</t>
    </rPh>
    <phoneticPr fontId="5"/>
  </si>
  <si>
    <t>日本郵便株式会社</t>
    <phoneticPr fontId="5"/>
  </si>
  <si>
    <t>郵便料金（請求書払い）</t>
    <phoneticPr fontId="5"/>
  </si>
  <si>
    <t>株式会社キタジマ</t>
    <phoneticPr fontId="5"/>
  </si>
  <si>
    <t>印刷製本費（保健医療科学作成）</t>
    <phoneticPr fontId="5"/>
  </si>
  <si>
    <t>東日本電信電話株式会社</t>
    <phoneticPr fontId="5"/>
  </si>
  <si>
    <t>電話料金（長期継続契約）</t>
    <phoneticPr fontId="5"/>
  </si>
  <si>
    <t>株式会社フォーサイト</t>
    <rPh sb="0" eb="4">
      <t>カブシキガイシャ</t>
    </rPh>
    <phoneticPr fontId="5"/>
  </si>
  <si>
    <t>医務室修繕作業等</t>
    <rPh sb="0" eb="3">
      <t>イムシツ</t>
    </rPh>
    <rPh sb="3" eb="5">
      <t>シュウゼン</t>
    </rPh>
    <rPh sb="5" eb="7">
      <t>サギョウ</t>
    </rPh>
    <rPh sb="7" eb="8">
      <t>トウ</t>
    </rPh>
    <phoneticPr fontId="5"/>
  </si>
  <si>
    <t>高濃度ＰＣＢ廃棄物処理業務</t>
    <phoneticPr fontId="5"/>
  </si>
  <si>
    <t>中間貯蔵・環境安全事業株式会社</t>
    <rPh sb="11" eb="15">
      <t>カブシキガイシャ</t>
    </rPh>
    <phoneticPr fontId="5"/>
  </si>
  <si>
    <t>株式会社Ｒ１０２</t>
    <phoneticPr fontId="5"/>
  </si>
  <si>
    <t>ホームページ年間保守</t>
    <rPh sb="6" eb="8">
      <t>ネンカン</t>
    </rPh>
    <rPh sb="8" eb="10">
      <t>ホシュ</t>
    </rPh>
    <phoneticPr fontId="5"/>
  </si>
  <si>
    <t>株式会社ｍｏｋｈａ</t>
    <phoneticPr fontId="5"/>
  </si>
  <si>
    <t>コンサルティング業務料</t>
    <rPh sb="8" eb="10">
      <t>ギョウム</t>
    </rPh>
    <rPh sb="10" eb="11">
      <t>リョウ</t>
    </rPh>
    <phoneticPr fontId="5"/>
  </si>
  <si>
    <t>日本調理機株式会社</t>
    <rPh sb="5" eb="9">
      <t>カブシキガイシャ</t>
    </rPh>
    <phoneticPr fontId="5"/>
  </si>
  <si>
    <t>湯煎機器の漏水修理等</t>
    <rPh sb="9" eb="10">
      <t>トウ</t>
    </rPh>
    <phoneticPr fontId="5"/>
  </si>
  <si>
    <t>日本不動産管理株式会社</t>
    <phoneticPr fontId="5"/>
  </si>
  <si>
    <t>空調用ポンプ修繕作業</t>
    <phoneticPr fontId="5"/>
  </si>
  <si>
    <t>ヤマト運輸株式会社</t>
    <phoneticPr fontId="5"/>
  </si>
  <si>
    <t>宅急便業務</t>
    <phoneticPr fontId="5"/>
  </si>
  <si>
    <t>-</t>
    <phoneticPr fontId="5"/>
  </si>
  <si>
    <t>-</t>
    <phoneticPr fontId="5"/>
  </si>
  <si>
    <t>-</t>
    <phoneticPr fontId="5"/>
  </si>
  <si>
    <t>雑役務費</t>
    <rPh sb="0" eb="1">
      <t>ザツ</t>
    </rPh>
    <rPh sb="1" eb="3">
      <t>エキム</t>
    </rPh>
    <phoneticPr fontId="5"/>
  </si>
  <si>
    <t>複合機賃貸借（平成30年度国庫債務）</t>
    <phoneticPr fontId="5"/>
  </si>
  <si>
    <t>-</t>
    <phoneticPr fontId="5"/>
  </si>
  <si>
    <t>点検対象外</t>
    <rPh sb="0" eb="5">
      <t>テンケンタイショウガイ</t>
    </rPh>
    <phoneticPr fontId="5"/>
  </si>
  <si>
    <t>－</t>
    <phoneticPr fontId="5"/>
  </si>
  <si>
    <t>国立保健医療科学院運営に必要な共通経費であり、引き続き、必要な予算額を確保し、適正な執行に努めること。</t>
    <rPh sb="9" eb="11">
      <t>ウンエイ</t>
    </rPh>
    <rPh sb="12" eb="1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</si>
</sst>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108121</xdr:colOff>
      <xdr:row>741</xdr:row>
      <xdr:rowOff>113270</xdr:rowOff>
    </xdr:from>
    <xdr:to>
      <xdr:col>48</xdr:col>
      <xdr:colOff>87370</xdr:colOff>
      <xdr:row>760</xdr:row>
      <xdr:rowOff>20595</xdr:rowOff>
    </xdr:to>
    <xdr:grpSp>
      <xdr:nvGrpSpPr>
        <xdr:cNvPr id="5" name="グループ化 4">
          <a:extLst>
            <a:ext uri="{FF2B5EF4-FFF2-40B4-BE49-F238E27FC236}">
              <a16:creationId xmlns:a16="http://schemas.microsoft.com/office/drawing/2014/main" id="{00000000-0008-0000-0000-000005000000}"/>
            </a:ext>
          </a:extLst>
        </xdr:cNvPr>
        <xdr:cNvGrpSpPr>
          <a:grpSpLocks/>
        </xdr:cNvGrpSpPr>
      </xdr:nvGrpSpPr>
      <xdr:grpSpPr bwMode="auto">
        <a:xfrm>
          <a:off x="1754041" y="35815510"/>
          <a:ext cx="7111569" cy="7212365"/>
          <a:chOff x="1990725" y="29324300"/>
          <a:chExt cx="7569202" cy="5951323"/>
        </a:xfrm>
      </xdr:grpSpPr>
      <xdr:grpSp>
        <xdr:nvGrpSpPr>
          <xdr:cNvPr id="6" name="グループ化 14">
            <a:extLst>
              <a:ext uri="{FF2B5EF4-FFF2-40B4-BE49-F238E27FC236}">
                <a16:creationId xmlns:a16="http://schemas.microsoft.com/office/drawing/2014/main" id="{00000000-0008-0000-0000-000006000000}"/>
              </a:ext>
            </a:extLst>
          </xdr:cNvPr>
          <xdr:cNvGrpSpPr>
            <a:grpSpLocks/>
          </xdr:cNvGrpSpPr>
        </xdr:nvGrpSpPr>
        <xdr:grpSpPr bwMode="auto">
          <a:xfrm>
            <a:off x="2092325" y="29324300"/>
            <a:ext cx="5708650" cy="1781175"/>
            <a:chOff x="2570843" y="29386893"/>
            <a:chExt cx="5713186" cy="1791607"/>
          </a:xfrm>
        </xdr:grpSpPr>
        <xdr:sp macro="" textlink="">
          <xdr:nvSpPr>
            <xdr:cNvPr id="21" name="Rectangle 1">
              <a:extLst>
                <a:ext uri="{FF2B5EF4-FFF2-40B4-BE49-F238E27FC236}">
                  <a16:creationId xmlns:a16="http://schemas.microsoft.com/office/drawing/2014/main" id="{00000000-0008-0000-0000-000015000000}"/>
                </a:ext>
              </a:extLst>
            </xdr:cNvPr>
            <xdr:cNvSpPr>
              <a:spLocks noChangeArrowheads="1"/>
            </xdr:cNvSpPr>
          </xdr:nvSpPr>
          <xdr:spPr bwMode="auto">
            <a:xfrm>
              <a:off x="2566405" y="29386893"/>
              <a:ext cx="5717877" cy="122567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ysClr val="windowText" lastClr="000000"/>
                </a:solidFill>
                <a:latin typeface="ＭＳ Ｐゴシック"/>
                <a:ea typeface="ＭＳ Ｐゴシック"/>
              </a:endParaRPr>
            </a:p>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国立保健医療科学院</a:t>
              </a:r>
            </a:p>
            <a:p>
              <a:pPr algn="ctr" rtl="0">
                <a:defRPr sz="1000"/>
              </a:pPr>
              <a:r>
                <a:rPr lang="ja-JP" altLang="en-US" sz="1100" b="0" i="0" u="none" strike="noStrike" baseline="0">
                  <a:solidFill>
                    <a:sysClr val="windowText" lastClr="000000"/>
                  </a:solidFill>
                  <a:latin typeface="ＭＳ Ｐゴシック"/>
                  <a:ea typeface="ＭＳ Ｐゴシック"/>
                </a:rPr>
                <a:t>　</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52</a:t>
              </a:r>
              <a:r>
                <a:rPr lang="ja-JP" altLang="en-US" sz="1100" b="0" i="0" u="none" strike="noStrike" baseline="0">
                  <a:solidFill>
                    <a:sysClr val="windowText" lastClr="000000"/>
                  </a:solidFill>
                  <a:latin typeface="ＭＳ Ｐゴシック"/>
                  <a:ea typeface="ＭＳ Ｐゴシック"/>
                </a:rPr>
                <a:t>百万円</a:t>
              </a: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22" name="大かっこ 2">
              <a:extLst>
                <a:ext uri="{FF2B5EF4-FFF2-40B4-BE49-F238E27FC236}">
                  <a16:creationId xmlns:a16="http://schemas.microsoft.com/office/drawing/2014/main" id="{00000000-0008-0000-0000-000016000000}"/>
                </a:ext>
              </a:extLst>
            </xdr:cNvPr>
            <xdr:cNvSpPr/>
          </xdr:nvSpPr>
          <xdr:spPr>
            <a:xfrm>
              <a:off x="4491813" y="30759645"/>
              <a:ext cx="1662852" cy="4216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共通に係る経費</a:t>
              </a:r>
            </a:p>
          </xdr:txBody>
        </xdr:sp>
      </xdr:grpSp>
      <xdr:grpSp>
        <xdr:nvGrpSpPr>
          <xdr:cNvPr id="7" name="グループ化 13">
            <a:extLst>
              <a:ext uri="{FF2B5EF4-FFF2-40B4-BE49-F238E27FC236}">
                <a16:creationId xmlns:a16="http://schemas.microsoft.com/office/drawing/2014/main" id="{00000000-0008-0000-0000-000007000000}"/>
              </a:ext>
            </a:extLst>
          </xdr:cNvPr>
          <xdr:cNvGrpSpPr>
            <a:grpSpLocks/>
          </xdr:cNvGrpSpPr>
        </xdr:nvGrpSpPr>
        <xdr:grpSpPr bwMode="auto">
          <a:xfrm>
            <a:off x="1990725" y="30572076"/>
            <a:ext cx="2681771" cy="2700279"/>
            <a:chOff x="2051051" y="30635575"/>
            <a:chExt cx="2681771" cy="2695734"/>
          </a:xfrm>
        </xdr:grpSpPr>
        <xdr:sp macro="" textlink="">
          <xdr:nvSpPr>
            <xdr:cNvPr id="17" name="Line 2">
              <a:extLst>
                <a:ext uri="{FF2B5EF4-FFF2-40B4-BE49-F238E27FC236}">
                  <a16:creationId xmlns:a16="http://schemas.microsoft.com/office/drawing/2014/main" id="{00000000-0008-0000-0000-000011000000}"/>
                </a:ext>
              </a:extLst>
            </xdr:cNvPr>
            <xdr:cNvSpPr>
              <a:spLocks noChangeShapeType="1"/>
            </xdr:cNvSpPr>
          </xdr:nvSpPr>
          <xdr:spPr bwMode="auto">
            <a:xfrm>
              <a:off x="3394075" y="30635575"/>
              <a:ext cx="0" cy="876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Rectangle 4">
              <a:extLst>
                <a:ext uri="{FF2B5EF4-FFF2-40B4-BE49-F238E27FC236}">
                  <a16:creationId xmlns:a16="http://schemas.microsoft.com/office/drawing/2014/main" id="{00000000-0008-0000-0000-000012000000}"/>
                </a:ext>
              </a:extLst>
            </xdr:cNvPr>
            <xdr:cNvSpPr>
              <a:spLocks noChangeArrowheads="1"/>
            </xdr:cNvSpPr>
          </xdr:nvSpPr>
          <xdr:spPr bwMode="auto">
            <a:xfrm>
              <a:off x="2051051" y="31813137"/>
              <a:ext cx="2681771" cy="105104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Ａ．民間企業（</a:t>
              </a: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件）</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2255099" y="32942034"/>
              <a:ext cx="2322258" cy="389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複合機保守・賃貸借等</a:t>
              </a:r>
            </a:p>
          </xdr:txBody>
        </xdr:sp>
        <xdr:sp macro="" textlink="">
          <xdr:nvSpPr>
            <xdr:cNvPr id="20" name="Text Box 8">
              <a:extLst>
                <a:ext uri="{FF2B5EF4-FFF2-40B4-BE49-F238E27FC236}">
                  <a16:creationId xmlns:a16="http://schemas.microsoft.com/office/drawing/2014/main" id="{00000000-0008-0000-0000-000014000000}"/>
                </a:ext>
              </a:extLst>
            </xdr:cNvPr>
            <xdr:cNvSpPr txBox="1">
              <a:spLocks noChangeArrowheads="1"/>
            </xdr:cNvSpPr>
          </xdr:nvSpPr>
          <xdr:spPr bwMode="auto">
            <a:xfrm>
              <a:off x="2847808" y="31585202"/>
              <a:ext cx="1660561" cy="213335"/>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随意契約（その他）等 </a:t>
              </a:r>
              <a:r>
                <a:rPr lang="en-US" altLang="ja-JP" sz="1100" b="0" i="0" u="none" strike="noStrike" baseline="0">
                  <a:solidFill>
                    <a:sysClr val="windowText" lastClr="000000"/>
                  </a:solidFill>
                  <a:latin typeface="ＭＳ Ｐゴシック"/>
                  <a:ea typeface="ＭＳ Ｐゴシック"/>
                </a:rPr>
                <a:t>】</a:t>
              </a:r>
            </a:p>
          </xdr:txBody>
        </xdr:sp>
      </xdr:grpSp>
      <xdr:grpSp>
        <xdr:nvGrpSpPr>
          <xdr:cNvPr id="8" name="グループ化 15">
            <a:extLst>
              <a:ext uri="{FF2B5EF4-FFF2-40B4-BE49-F238E27FC236}">
                <a16:creationId xmlns:a16="http://schemas.microsoft.com/office/drawing/2014/main" id="{00000000-0008-0000-0000-000008000000}"/>
              </a:ext>
            </a:extLst>
          </xdr:cNvPr>
          <xdr:cNvGrpSpPr>
            <a:grpSpLocks/>
          </xdr:cNvGrpSpPr>
        </xdr:nvGrpSpPr>
        <xdr:grpSpPr bwMode="auto">
          <a:xfrm>
            <a:off x="4973709" y="30572076"/>
            <a:ext cx="2691487" cy="2700279"/>
            <a:chOff x="2049537" y="30635575"/>
            <a:chExt cx="2688309" cy="2695734"/>
          </a:xfrm>
        </xdr:grpSpPr>
        <xdr:sp macro="" textlink="">
          <xdr:nvSpPr>
            <xdr:cNvPr id="14" name="Line 2">
              <a:extLst>
                <a:ext uri="{FF2B5EF4-FFF2-40B4-BE49-F238E27FC236}">
                  <a16:creationId xmlns:a16="http://schemas.microsoft.com/office/drawing/2014/main" id="{00000000-0008-0000-0000-00000E000000}"/>
                </a:ext>
              </a:extLst>
            </xdr:cNvPr>
            <xdr:cNvSpPr>
              <a:spLocks noChangeShapeType="1"/>
            </xdr:cNvSpPr>
          </xdr:nvSpPr>
          <xdr:spPr bwMode="auto">
            <a:xfrm>
              <a:off x="3394075" y="30635575"/>
              <a:ext cx="0" cy="876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Rectangle 4">
              <a:extLst>
                <a:ext uri="{FF2B5EF4-FFF2-40B4-BE49-F238E27FC236}">
                  <a16:creationId xmlns:a16="http://schemas.microsoft.com/office/drawing/2014/main" id="{00000000-0008-0000-0000-00000F000000}"/>
                </a:ext>
              </a:extLst>
            </xdr:cNvPr>
            <xdr:cNvSpPr>
              <a:spLocks noChangeArrowheads="1"/>
            </xdr:cNvSpPr>
          </xdr:nvSpPr>
          <xdr:spPr bwMode="auto">
            <a:xfrm>
              <a:off x="2049537" y="31813137"/>
              <a:ext cx="2688309" cy="105104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Ｂ．非常勤職員</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24</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2263049" y="32942034"/>
              <a:ext cx="2319516" cy="389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人件費</a:t>
              </a:r>
            </a:p>
          </xdr:txBody>
        </xdr:sp>
      </xdr:grpSp>
      <xdr:grpSp>
        <xdr:nvGrpSpPr>
          <xdr:cNvPr id="9" name="グループ化 20">
            <a:extLst>
              <a:ext uri="{FF2B5EF4-FFF2-40B4-BE49-F238E27FC236}">
                <a16:creationId xmlns:a16="http://schemas.microsoft.com/office/drawing/2014/main" id="{00000000-0008-0000-0000-000009000000}"/>
              </a:ext>
            </a:extLst>
          </xdr:cNvPr>
          <xdr:cNvGrpSpPr>
            <a:grpSpLocks/>
          </xdr:cNvGrpSpPr>
        </xdr:nvGrpSpPr>
        <xdr:grpSpPr bwMode="auto">
          <a:xfrm>
            <a:off x="6788107" y="29938442"/>
            <a:ext cx="2771820" cy="5337181"/>
            <a:chOff x="6787565" y="29997295"/>
            <a:chExt cx="2775535" cy="5345420"/>
          </a:xfrm>
        </xdr:grpSpPr>
        <xdr:sp macro="" textlink="">
          <xdr:nvSpPr>
            <xdr:cNvPr id="10" name="Rectangle 12">
              <a:extLst>
                <a:ext uri="{FF2B5EF4-FFF2-40B4-BE49-F238E27FC236}">
                  <a16:creationId xmlns:a16="http://schemas.microsoft.com/office/drawing/2014/main" id="{00000000-0008-0000-0000-00000A000000}"/>
                </a:ext>
              </a:extLst>
            </xdr:cNvPr>
            <xdr:cNvSpPr>
              <a:spLocks noChangeArrowheads="1"/>
            </xdr:cNvSpPr>
          </xdr:nvSpPr>
          <xdr:spPr bwMode="auto">
            <a:xfrm>
              <a:off x="7451780" y="33883099"/>
              <a:ext cx="1858351" cy="70296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事務費</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18</a:t>
              </a:r>
              <a:r>
                <a:rPr lang="ja-JP" altLang="en-US" sz="1100" b="0" i="0" u="none" strike="noStrike" baseline="0">
                  <a:solidFill>
                    <a:sysClr val="windowText" lastClr="000000"/>
                  </a:solidFill>
                  <a:latin typeface="ＭＳ Ｐゴシック"/>
                  <a:ea typeface="ＭＳ Ｐゴシック"/>
                </a:rPr>
                <a:t>百万円</a:t>
              </a:r>
            </a:p>
          </xdr:txBody>
        </xdr:sp>
        <xdr:cxnSp macro="">
          <xdr:nvCxnSpPr>
            <xdr:cNvPr id="11" name="図形 7">
              <a:extLst>
                <a:ext uri="{FF2B5EF4-FFF2-40B4-BE49-F238E27FC236}">
                  <a16:creationId xmlns:a16="http://schemas.microsoft.com/office/drawing/2014/main" id="{00000000-0008-0000-0000-00000B000000}"/>
                </a:ext>
              </a:extLst>
            </xdr:cNvPr>
            <xdr:cNvCxnSpPr>
              <a:stCxn id="10" idx="3"/>
            </xdr:cNvCxnSpPr>
          </xdr:nvCxnSpPr>
          <xdr:spPr>
            <a:xfrm>
              <a:off x="7802045" y="29997295"/>
              <a:ext cx="564316" cy="35050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Text Box 8">
              <a:extLst>
                <a:ext uri="{FF2B5EF4-FFF2-40B4-BE49-F238E27FC236}">
                  <a16:creationId xmlns:a16="http://schemas.microsoft.com/office/drawing/2014/main" id="{00000000-0008-0000-0000-00000C000000}"/>
                </a:ext>
              </a:extLst>
            </xdr:cNvPr>
            <xdr:cNvSpPr txBox="1">
              <a:spLocks noChangeArrowheads="1"/>
            </xdr:cNvSpPr>
          </xdr:nvSpPr>
          <xdr:spPr bwMode="auto">
            <a:xfrm>
              <a:off x="7174104" y="33560909"/>
              <a:ext cx="2255560" cy="292900"/>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一般競争契約（最低価格）等</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bwMode="auto">
            <a:xfrm>
              <a:off x="6787565" y="34683692"/>
              <a:ext cx="2775535" cy="6590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物品購入・雑役務・</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印刷製本・通信運搬等</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06"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7" t="s">
        <v>0</v>
      </c>
      <c r="AK2" s="967"/>
      <c r="AL2" s="967"/>
      <c r="AM2" s="967"/>
      <c r="AN2" s="967"/>
      <c r="AO2" s="968"/>
      <c r="AP2" s="968"/>
      <c r="AQ2" s="968"/>
      <c r="AR2" s="78" t="str">
        <f>IF(OR(AO2="　", AO2=""), "", "-")</f>
        <v/>
      </c>
      <c r="AS2" s="969">
        <v>877</v>
      </c>
      <c r="AT2" s="969"/>
      <c r="AU2" s="969"/>
      <c r="AV2" s="51" t="str">
        <f>IF(AW2="", "", "-")</f>
        <v/>
      </c>
      <c r="AW2" s="914"/>
      <c r="AX2" s="914"/>
    </row>
    <row r="3" spans="1:50" ht="21" customHeight="1" thickBot="1" x14ac:dyDescent="0.2">
      <c r="A3" s="870" t="s">
        <v>429</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598</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513</v>
      </c>
      <c r="H5" s="843"/>
      <c r="I5" s="843"/>
      <c r="J5" s="843"/>
      <c r="K5" s="843"/>
      <c r="L5" s="843"/>
      <c r="M5" s="844" t="s">
        <v>66</v>
      </c>
      <c r="N5" s="845"/>
      <c r="O5" s="845"/>
      <c r="P5" s="845"/>
      <c r="Q5" s="845"/>
      <c r="R5" s="846"/>
      <c r="S5" s="847" t="s">
        <v>70</v>
      </c>
      <c r="T5" s="843"/>
      <c r="U5" s="843"/>
      <c r="V5" s="843"/>
      <c r="W5" s="843"/>
      <c r="X5" s="848"/>
      <c r="Y5" s="701" t="s">
        <v>3</v>
      </c>
      <c r="Z5" s="549"/>
      <c r="AA5" s="549"/>
      <c r="AB5" s="549"/>
      <c r="AC5" s="549"/>
      <c r="AD5" s="550"/>
      <c r="AE5" s="702" t="s">
        <v>563</v>
      </c>
      <c r="AF5" s="702"/>
      <c r="AG5" s="702"/>
      <c r="AH5" s="702"/>
      <c r="AI5" s="702"/>
      <c r="AJ5" s="702"/>
      <c r="AK5" s="702"/>
      <c r="AL5" s="702"/>
      <c r="AM5" s="702"/>
      <c r="AN5" s="702"/>
      <c r="AO5" s="702"/>
      <c r="AP5" s="703"/>
      <c r="AQ5" s="704" t="s">
        <v>564</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1" t="s">
        <v>22</v>
      </c>
      <c r="B7" s="502"/>
      <c r="C7" s="502"/>
      <c r="D7" s="502"/>
      <c r="E7" s="502"/>
      <c r="F7" s="503"/>
      <c r="G7" s="504" t="s">
        <v>567</v>
      </c>
      <c r="H7" s="505"/>
      <c r="I7" s="505"/>
      <c r="J7" s="505"/>
      <c r="K7" s="505"/>
      <c r="L7" s="505"/>
      <c r="M7" s="505"/>
      <c r="N7" s="505"/>
      <c r="O7" s="505"/>
      <c r="P7" s="505"/>
      <c r="Q7" s="505"/>
      <c r="R7" s="505"/>
      <c r="S7" s="505"/>
      <c r="T7" s="505"/>
      <c r="U7" s="505"/>
      <c r="V7" s="505"/>
      <c r="W7" s="505"/>
      <c r="X7" s="506"/>
      <c r="Y7" s="925" t="s">
        <v>393</v>
      </c>
      <c r="Z7" s="449"/>
      <c r="AA7" s="449"/>
      <c r="AB7" s="449"/>
      <c r="AC7" s="449"/>
      <c r="AD7" s="926"/>
      <c r="AE7" s="915" t="s">
        <v>567</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501" t="s">
        <v>259</v>
      </c>
      <c r="B8" s="502"/>
      <c r="C8" s="502"/>
      <c r="D8" s="502"/>
      <c r="E8" s="502"/>
      <c r="F8" s="503"/>
      <c r="G8" s="936" t="str">
        <f>入力規則等!A27</f>
        <v>医療分野の研究開発関連、科学技術・イノベーション</v>
      </c>
      <c r="H8" s="723"/>
      <c r="I8" s="723"/>
      <c r="J8" s="723"/>
      <c r="K8" s="723"/>
      <c r="L8" s="723"/>
      <c r="M8" s="723"/>
      <c r="N8" s="723"/>
      <c r="O8" s="723"/>
      <c r="P8" s="723"/>
      <c r="Q8" s="723"/>
      <c r="R8" s="723"/>
      <c r="S8" s="723"/>
      <c r="T8" s="723"/>
      <c r="U8" s="723"/>
      <c r="V8" s="723"/>
      <c r="W8" s="723"/>
      <c r="X8" s="937"/>
      <c r="Y8" s="849" t="s">
        <v>260</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568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569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79" t="s">
        <v>24</v>
      </c>
      <c r="B12" s="980"/>
      <c r="C12" s="980"/>
      <c r="D12" s="980"/>
      <c r="E12" s="980"/>
      <c r="F12" s="981"/>
      <c r="G12" s="763"/>
      <c r="H12" s="764"/>
      <c r="I12" s="764"/>
      <c r="J12" s="764"/>
      <c r="K12" s="764"/>
      <c r="L12" s="764"/>
      <c r="M12" s="764"/>
      <c r="N12" s="764"/>
      <c r="O12" s="764"/>
      <c r="P12" s="421" t="s">
        <v>396</v>
      </c>
      <c r="Q12" s="422"/>
      <c r="R12" s="422"/>
      <c r="S12" s="422"/>
      <c r="T12" s="422"/>
      <c r="U12" s="422"/>
      <c r="V12" s="423"/>
      <c r="W12" s="421" t="s">
        <v>416</v>
      </c>
      <c r="X12" s="422"/>
      <c r="Y12" s="422"/>
      <c r="Z12" s="422"/>
      <c r="AA12" s="422"/>
      <c r="AB12" s="422"/>
      <c r="AC12" s="423"/>
      <c r="AD12" s="421" t="s">
        <v>423</v>
      </c>
      <c r="AE12" s="422"/>
      <c r="AF12" s="422"/>
      <c r="AG12" s="422"/>
      <c r="AH12" s="422"/>
      <c r="AI12" s="422"/>
      <c r="AJ12" s="423"/>
      <c r="AK12" s="421" t="s">
        <v>430</v>
      </c>
      <c r="AL12" s="422"/>
      <c r="AM12" s="422"/>
      <c r="AN12" s="422"/>
      <c r="AO12" s="422"/>
      <c r="AP12" s="422"/>
      <c r="AQ12" s="423"/>
      <c r="AR12" s="421" t="s">
        <v>431</v>
      </c>
      <c r="AS12" s="422"/>
      <c r="AT12" s="422"/>
      <c r="AU12" s="422"/>
      <c r="AV12" s="422"/>
      <c r="AW12" s="422"/>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50</v>
      </c>
      <c r="Q13" s="661"/>
      <c r="R13" s="661"/>
      <c r="S13" s="661"/>
      <c r="T13" s="661"/>
      <c r="U13" s="661"/>
      <c r="V13" s="662"/>
      <c r="W13" s="660">
        <v>53</v>
      </c>
      <c r="X13" s="661"/>
      <c r="Y13" s="661"/>
      <c r="Z13" s="661"/>
      <c r="AA13" s="661"/>
      <c r="AB13" s="661"/>
      <c r="AC13" s="662"/>
      <c r="AD13" s="660">
        <v>52</v>
      </c>
      <c r="AE13" s="661"/>
      <c r="AF13" s="661"/>
      <c r="AG13" s="661"/>
      <c r="AH13" s="661"/>
      <c r="AI13" s="661"/>
      <c r="AJ13" s="662"/>
      <c r="AK13" s="660">
        <v>51</v>
      </c>
      <c r="AL13" s="661"/>
      <c r="AM13" s="661"/>
      <c r="AN13" s="661"/>
      <c r="AO13" s="661"/>
      <c r="AP13" s="661"/>
      <c r="AQ13" s="662"/>
      <c r="AR13" s="922">
        <v>51</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566</v>
      </c>
      <c r="Q14" s="661"/>
      <c r="R14" s="661"/>
      <c r="S14" s="661"/>
      <c r="T14" s="661"/>
      <c r="U14" s="661"/>
      <c r="V14" s="662"/>
      <c r="W14" s="660" t="s">
        <v>566</v>
      </c>
      <c r="X14" s="661"/>
      <c r="Y14" s="661"/>
      <c r="Z14" s="661"/>
      <c r="AA14" s="661"/>
      <c r="AB14" s="661"/>
      <c r="AC14" s="662"/>
      <c r="AD14" s="660" t="s">
        <v>566</v>
      </c>
      <c r="AE14" s="661"/>
      <c r="AF14" s="661"/>
      <c r="AG14" s="661"/>
      <c r="AH14" s="661"/>
      <c r="AI14" s="661"/>
      <c r="AJ14" s="662"/>
      <c r="AK14" s="660" t="s">
        <v>567</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566</v>
      </c>
      <c r="Q15" s="661"/>
      <c r="R15" s="661"/>
      <c r="S15" s="661"/>
      <c r="T15" s="661"/>
      <c r="U15" s="661"/>
      <c r="V15" s="662"/>
      <c r="W15" s="660" t="s">
        <v>566</v>
      </c>
      <c r="X15" s="661"/>
      <c r="Y15" s="661"/>
      <c r="Z15" s="661"/>
      <c r="AA15" s="661"/>
      <c r="AB15" s="661"/>
      <c r="AC15" s="662"/>
      <c r="AD15" s="660" t="s">
        <v>566</v>
      </c>
      <c r="AE15" s="661"/>
      <c r="AF15" s="661"/>
      <c r="AG15" s="661"/>
      <c r="AH15" s="661"/>
      <c r="AI15" s="661"/>
      <c r="AJ15" s="662"/>
      <c r="AK15" s="660" t="s">
        <v>567</v>
      </c>
      <c r="AL15" s="661"/>
      <c r="AM15" s="661"/>
      <c r="AN15" s="661"/>
      <c r="AO15" s="661"/>
      <c r="AP15" s="661"/>
      <c r="AQ15" s="662"/>
      <c r="AR15" s="660" t="s">
        <v>412</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566</v>
      </c>
      <c r="Q16" s="661"/>
      <c r="R16" s="661"/>
      <c r="S16" s="661"/>
      <c r="T16" s="661"/>
      <c r="U16" s="661"/>
      <c r="V16" s="662"/>
      <c r="W16" s="660" t="s">
        <v>566</v>
      </c>
      <c r="X16" s="661"/>
      <c r="Y16" s="661"/>
      <c r="Z16" s="661"/>
      <c r="AA16" s="661"/>
      <c r="AB16" s="661"/>
      <c r="AC16" s="662"/>
      <c r="AD16" s="660" t="s">
        <v>566</v>
      </c>
      <c r="AE16" s="661"/>
      <c r="AF16" s="661"/>
      <c r="AG16" s="661"/>
      <c r="AH16" s="661"/>
      <c r="AI16" s="661"/>
      <c r="AJ16" s="662"/>
      <c r="AK16" s="660" t="s">
        <v>567</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566</v>
      </c>
      <c r="Q17" s="661"/>
      <c r="R17" s="661"/>
      <c r="S17" s="661"/>
      <c r="T17" s="661"/>
      <c r="U17" s="661"/>
      <c r="V17" s="662"/>
      <c r="W17" s="660" t="s">
        <v>566</v>
      </c>
      <c r="X17" s="661"/>
      <c r="Y17" s="661"/>
      <c r="Z17" s="661"/>
      <c r="AA17" s="661"/>
      <c r="AB17" s="661"/>
      <c r="AC17" s="662"/>
      <c r="AD17" s="660" t="s">
        <v>566</v>
      </c>
      <c r="AE17" s="661"/>
      <c r="AF17" s="661"/>
      <c r="AG17" s="661"/>
      <c r="AH17" s="661"/>
      <c r="AI17" s="661"/>
      <c r="AJ17" s="662"/>
      <c r="AK17" s="660" t="s">
        <v>567</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50</v>
      </c>
      <c r="Q18" s="882"/>
      <c r="R18" s="882"/>
      <c r="S18" s="882"/>
      <c r="T18" s="882"/>
      <c r="U18" s="882"/>
      <c r="V18" s="883"/>
      <c r="W18" s="881">
        <f>SUM(W13:AC17)</f>
        <v>53</v>
      </c>
      <c r="X18" s="882"/>
      <c r="Y18" s="882"/>
      <c r="Z18" s="882"/>
      <c r="AA18" s="882"/>
      <c r="AB18" s="882"/>
      <c r="AC18" s="883"/>
      <c r="AD18" s="881">
        <f>SUM(AD13:AJ17)</f>
        <v>52</v>
      </c>
      <c r="AE18" s="882"/>
      <c r="AF18" s="882"/>
      <c r="AG18" s="882"/>
      <c r="AH18" s="882"/>
      <c r="AI18" s="882"/>
      <c r="AJ18" s="883"/>
      <c r="AK18" s="881">
        <f>SUM(AK13:AQ17)</f>
        <v>51</v>
      </c>
      <c r="AL18" s="882"/>
      <c r="AM18" s="882"/>
      <c r="AN18" s="882"/>
      <c r="AO18" s="882"/>
      <c r="AP18" s="882"/>
      <c r="AQ18" s="883"/>
      <c r="AR18" s="881">
        <f>SUM(AR13:AX17)</f>
        <v>51</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50</v>
      </c>
      <c r="Q19" s="661"/>
      <c r="R19" s="661"/>
      <c r="S19" s="661"/>
      <c r="T19" s="661"/>
      <c r="U19" s="661"/>
      <c r="V19" s="662"/>
      <c r="W19" s="660">
        <v>53</v>
      </c>
      <c r="X19" s="661"/>
      <c r="Y19" s="661"/>
      <c r="Z19" s="661"/>
      <c r="AA19" s="661"/>
      <c r="AB19" s="661"/>
      <c r="AC19" s="662"/>
      <c r="AD19" s="660">
        <v>52</v>
      </c>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4.75" customHeight="1" x14ac:dyDescent="0.15">
      <c r="A20" s="617"/>
      <c r="B20" s="618"/>
      <c r="C20" s="618"/>
      <c r="D20" s="618"/>
      <c r="E20" s="618"/>
      <c r="F20" s="619"/>
      <c r="G20" s="879" t="s">
        <v>10</v>
      </c>
      <c r="H20" s="880"/>
      <c r="I20" s="880"/>
      <c r="J20" s="880"/>
      <c r="K20" s="880"/>
      <c r="L20" s="880"/>
      <c r="M20" s="880"/>
      <c r="N20" s="880"/>
      <c r="O20" s="880"/>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2"/>
      <c r="B21" s="853"/>
      <c r="C21" s="853"/>
      <c r="D21" s="853"/>
      <c r="E21" s="853"/>
      <c r="F21" s="982"/>
      <c r="G21" s="314" t="s">
        <v>357</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9" t="s">
        <v>432</v>
      </c>
      <c r="B22" s="950"/>
      <c r="C22" s="950"/>
      <c r="D22" s="950"/>
      <c r="E22" s="950"/>
      <c r="F22" s="951"/>
      <c r="G22" s="987" t="s">
        <v>336</v>
      </c>
      <c r="H22" s="220"/>
      <c r="I22" s="220"/>
      <c r="J22" s="220"/>
      <c r="K22" s="220"/>
      <c r="L22" s="220"/>
      <c r="M22" s="220"/>
      <c r="N22" s="220"/>
      <c r="O22" s="221"/>
      <c r="P22" s="938" t="s">
        <v>433</v>
      </c>
      <c r="Q22" s="220"/>
      <c r="R22" s="220"/>
      <c r="S22" s="220"/>
      <c r="T22" s="220"/>
      <c r="U22" s="220"/>
      <c r="V22" s="221"/>
      <c r="W22" s="938" t="s">
        <v>434</v>
      </c>
      <c r="X22" s="220"/>
      <c r="Y22" s="220"/>
      <c r="Z22" s="220"/>
      <c r="AA22" s="220"/>
      <c r="AB22" s="220"/>
      <c r="AC22" s="221"/>
      <c r="AD22" s="938" t="s">
        <v>335</v>
      </c>
      <c r="AE22" s="220"/>
      <c r="AF22" s="220"/>
      <c r="AG22" s="220"/>
      <c r="AH22" s="220"/>
      <c r="AI22" s="220"/>
      <c r="AJ22" s="220"/>
      <c r="AK22" s="220"/>
      <c r="AL22" s="220"/>
      <c r="AM22" s="220"/>
      <c r="AN22" s="220"/>
      <c r="AO22" s="220"/>
      <c r="AP22" s="220"/>
      <c r="AQ22" s="220"/>
      <c r="AR22" s="220"/>
      <c r="AS22" s="220"/>
      <c r="AT22" s="220"/>
      <c r="AU22" s="220"/>
      <c r="AV22" s="220"/>
      <c r="AW22" s="220"/>
      <c r="AX22" s="958"/>
    </row>
    <row r="23" spans="1:50" ht="25.5" customHeight="1" x14ac:dyDescent="0.15">
      <c r="A23" s="952"/>
      <c r="B23" s="953"/>
      <c r="C23" s="953"/>
      <c r="D23" s="953"/>
      <c r="E23" s="953"/>
      <c r="F23" s="954"/>
      <c r="G23" s="988" t="s">
        <v>570</v>
      </c>
      <c r="H23" s="989"/>
      <c r="I23" s="989"/>
      <c r="J23" s="989"/>
      <c r="K23" s="989"/>
      <c r="L23" s="989"/>
      <c r="M23" s="989"/>
      <c r="N23" s="989"/>
      <c r="O23" s="990"/>
      <c r="P23" s="922">
        <v>51</v>
      </c>
      <c r="Q23" s="923"/>
      <c r="R23" s="923"/>
      <c r="S23" s="923"/>
      <c r="T23" s="923"/>
      <c r="U23" s="923"/>
      <c r="V23" s="939"/>
      <c r="W23" s="922">
        <v>51</v>
      </c>
      <c r="X23" s="923"/>
      <c r="Y23" s="923"/>
      <c r="Z23" s="923"/>
      <c r="AA23" s="923"/>
      <c r="AB23" s="923"/>
      <c r="AC23" s="939"/>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hidden="1" customHeight="1" x14ac:dyDescent="0.15">
      <c r="A24" s="952"/>
      <c r="B24" s="953"/>
      <c r="C24" s="953"/>
      <c r="D24" s="953"/>
      <c r="E24" s="953"/>
      <c r="F24" s="954"/>
      <c r="G24" s="940"/>
      <c r="H24" s="941"/>
      <c r="I24" s="941"/>
      <c r="J24" s="941"/>
      <c r="K24" s="941"/>
      <c r="L24" s="941"/>
      <c r="M24" s="941"/>
      <c r="N24" s="941"/>
      <c r="O24" s="942"/>
      <c r="P24" s="660"/>
      <c r="Q24" s="661"/>
      <c r="R24" s="661"/>
      <c r="S24" s="661"/>
      <c r="T24" s="661"/>
      <c r="U24" s="661"/>
      <c r="V24" s="662"/>
      <c r="W24" s="660"/>
      <c r="X24" s="661"/>
      <c r="Y24" s="661"/>
      <c r="Z24" s="661"/>
      <c r="AA24" s="661"/>
      <c r="AB24" s="661"/>
      <c r="AC24" s="662"/>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hidden="1" customHeight="1" x14ac:dyDescent="0.15">
      <c r="A25" s="952"/>
      <c r="B25" s="953"/>
      <c r="C25" s="953"/>
      <c r="D25" s="953"/>
      <c r="E25" s="953"/>
      <c r="F25" s="954"/>
      <c r="G25" s="940"/>
      <c r="H25" s="941"/>
      <c r="I25" s="941"/>
      <c r="J25" s="941"/>
      <c r="K25" s="941"/>
      <c r="L25" s="941"/>
      <c r="M25" s="941"/>
      <c r="N25" s="941"/>
      <c r="O25" s="942"/>
      <c r="P25" s="660"/>
      <c r="Q25" s="661"/>
      <c r="R25" s="661"/>
      <c r="S25" s="661"/>
      <c r="T25" s="661"/>
      <c r="U25" s="661"/>
      <c r="V25" s="662"/>
      <c r="W25" s="660"/>
      <c r="X25" s="661"/>
      <c r="Y25" s="661"/>
      <c r="Z25" s="661"/>
      <c r="AA25" s="661"/>
      <c r="AB25" s="661"/>
      <c r="AC25" s="662"/>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hidden="1" customHeight="1" x14ac:dyDescent="0.15">
      <c r="A26" s="952"/>
      <c r="B26" s="953"/>
      <c r="C26" s="953"/>
      <c r="D26" s="953"/>
      <c r="E26" s="953"/>
      <c r="F26" s="954"/>
      <c r="G26" s="940"/>
      <c r="H26" s="941"/>
      <c r="I26" s="941"/>
      <c r="J26" s="941"/>
      <c r="K26" s="941"/>
      <c r="L26" s="941"/>
      <c r="M26" s="941"/>
      <c r="N26" s="941"/>
      <c r="O26" s="942"/>
      <c r="P26" s="660"/>
      <c r="Q26" s="661"/>
      <c r="R26" s="661"/>
      <c r="S26" s="661"/>
      <c r="T26" s="661"/>
      <c r="U26" s="661"/>
      <c r="V26" s="662"/>
      <c r="W26" s="660"/>
      <c r="X26" s="661"/>
      <c r="Y26" s="661"/>
      <c r="Z26" s="661"/>
      <c r="AA26" s="661"/>
      <c r="AB26" s="661"/>
      <c r="AC26" s="662"/>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60"/>
      <c r="Q27" s="661"/>
      <c r="R27" s="661"/>
      <c r="S27" s="661"/>
      <c r="T27" s="661"/>
      <c r="U27" s="661"/>
      <c r="V27" s="662"/>
      <c r="W27" s="660"/>
      <c r="X27" s="661"/>
      <c r="Y27" s="661"/>
      <c r="Z27" s="661"/>
      <c r="AA27" s="661"/>
      <c r="AB27" s="661"/>
      <c r="AC27" s="662"/>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340</v>
      </c>
      <c r="H28" s="944"/>
      <c r="I28" s="944"/>
      <c r="J28" s="944"/>
      <c r="K28" s="944"/>
      <c r="L28" s="944"/>
      <c r="M28" s="944"/>
      <c r="N28" s="944"/>
      <c r="O28" s="945"/>
      <c r="P28" s="881">
        <f>P29-SUM(P23:P27)</f>
        <v>0</v>
      </c>
      <c r="Q28" s="882"/>
      <c r="R28" s="882"/>
      <c r="S28" s="882"/>
      <c r="T28" s="882"/>
      <c r="U28" s="882"/>
      <c r="V28" s="883"/>
      <c r="W28" s="881">
        <f>W29-SUM(W23:W27)</f>
        <v>0</v>
      </c>
      <c r="X28" s="882"/>
      <c r="Y28" s="882"/>
      <c r="Z28" s="882"/>
      <c r="AA28" s="882"/>
      <c r="AB28" s="882"/>
      <c r="AC28" s="883"/>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337</v>
      </c>
      <c r="H29" s="947"/>
      <c r="I29" s="947"/>
      <c r="J29" s="947"/>
      <c r="K29" s="947"/>
      <c r="L29" s="947"/>
      <c r="M29" s="947"/>
      <c r="N29" s="947"/>
      <c r="O29" s="948"/>
      <c r="P29" s="660">
        <f>AK13</f>
        <v>51</v>
      </c>
      <c r="Q29" s="661"/>
      <c r="R29" s="661"/>
      <c r="S29" s="661"/>
      <c r="T29" s="661"/>
      <c r="U29" s="661"/>
      <c r="V29" s="662"/>
      <c r="W29" s="970">
        <f>AR13</f>
        <v>51</v>
      </c>
      <c r="X29" s="971"/>
      <c r="Y29" s="971"/>
      <c r="Z29" s="971"/>
      <c r="AA29" s="971"/>
      <c r="AB29" s="971"/>
      <c r="AC29" s="972"/>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64" t="s">
        <v>352</v>
      </c>
      <c r="B30" s="865"/>
      <c r="C30" s="865"/>
      <c r="D30" s="865"/>
      <c r="E30" s="865"/>
      <c r="F30" s="866"/>
      <c r="G30" s="776" t="s">
        <v>146</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396</v>
      </c>
      <c r="AF30" s="862"/>
      <c r="AG30" s="862"/>
      <c r="AH30" s="863"/>
      <c r="AI30" s="861" t="s">
        <v>418</v>
      </c>
      <c r="AJ30" s="862"/>
      <c r="AK30" s="862"/>
      <c r="AL30" s="863"/>
      <c r="AM30" s="918" t="s">
        <v>423</v>
      </c>
      <c r="AN30" s="918"/>
      <c r="AO30" s="918"/>
      <c r="AP30" s="861"/>
      <c r="AQ30" s="770" t="s">
        <v>235</v>
      </c>
      <c r="AR30" s="771"/>
      <c r="AS30" s="771"/>
      <c r="AT30" s="772"/>
      <c r="AU30" s="777" t="s">
        <v>134</v>
      </c>
      <c r="AV30" s="777"/>
      <c r="AW30" s="777"/>
      <c r="AX30" s="919"/>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5"/>
      <c r="AC31" s="246"/>
      <c r="AD31" s="247"/>
      <c r="AE31" s="245"/>
      <c r="AF31" s="246"/>
      <c r="AG31" s="246"/>
      <c r="AH31" s="247"/>
      <c r="AI31" s="245"/>
      <c r="AJ31" s="246"/>
      <c r="AK31" s="246"/>
      <c r="AL31" s="247"/>
      <c r="AM31" s="249"/>
      <c r="AN31" s="249"/>
      <c r="AO31" s="249"/>
      <c r="AP31" s="245"/>
      <c r="AQ31" s="593" t="s">
        <v>611</v>
      </c>
      <c r="AR31" s="199"/>
      <c r="AS31" s="132" t="s">
        <v>236</v>
      </c>
      <c r="AT31" s="133"/>
      <c r="AU31" s="198">
        <v>2</v>
      </c>
      <c r="AV31" s="198"/>
      <c r="AW31" s="401" t="s">
        <v>181</v>
      </c>
      <c r="AX31" s="402"/>
    </row>
    <row r="32" spans="1:50" ht="23.25" customHeight="1" x14ac:dyDescent="0.15">
      <c r="A32" s="406"/>
      <c r="B32" s="404"/>
      <c r="C32" s="404"/>
      <c r="D32" s="404"/>
      <c r="E32" s="404"/>
      <c r="F32" s="405"/>
      <c r="G32" s="567" t="s">
        <v>571</v>
      </c>
      <c r="H32" s="568"/>
      <c r="I32" s="568"/>
      <c r="J32" s="568"/>
      <c r="K32" s="568"/>
      <c r="L32" s="568"/>
      <c r="M32" s="568"/>
      <c r="N32" s="568"/>
      <c r="O32" s="569"/>
      <c r="P32" s="104" t="s">
        <v>572</v>
      </c>
      <c r="Q32" s="104"/>
      <c r="R32" s="104"/>
      <c r="S32" s="104"/>
      <c r="T32" s="104"/>
      <c r="U32" s="104"/>
      <c r="V32" s="104"/>
      <c r="W32" s="104"/>
      <c r="X32" s="105"/>
      <c r="Y32" s="477" t="s">
        <v>12</v>
      </c>
      <c r="Z32" s="537"/>
      <c r="AA32" s="538"/>
      <c r="AB32" s="467" t="s">
        <v>573</v>
      </c>
      <c r="AC32" s="467"/>
      <c r="AD32" s="467"/>
      <c r="AE32" s="216">
        <v>4.3</v>
      </c>
      <c r="AF32" s="217"/>
      <c r="AG32" s="217"/>
      <c r="AH32" s="217"/>
      <c r="AI32" s="216">
        <v>4.2</v>
      </c>
      <c r="AJ32" s="217"/>
      <c r="AK32" s="217"/>
      <c r="AL32" s="217"/>
      <c r="AM32" s="216">
        <v>3.9</v>
      </c>
      <c r="AN32" s="217"/>
      <c r="AO32" s="217"/>
      <c r="AP32" s="217"/>
      <c r="AQ32" s="340" t="s">
        <v>567</v>
      </c>
      <c r="AR32" s="206"/>
      <c r="AS32" s="206"/>
      <c r="AT32" s="341"/>
      <c r="AU32" s="217" t="s">
        <v>567</v>
      </c>
      <c r="AV32" s="217"/>
      <c r="AW32" s="217"/>
      <c r="AX32" s="219"/>
    </row>
    <row r="33" spans="1:50" ht="23.25" customHeight="1" x14ac:dyDescent="0.15">
      <c r="A33" s="407"/>
      <c r="B33" s="408"/>
      <c r="C33" s="408"/>
      <c r="D33" s="408"/>
      <c r="E33" s="408"/>
      <c r="F33" s="409"/>
      <c r="G33" s="570"/>
      <c r="H33" s="571"/>
      <c r="I33" s="571"/>
      <c r="J33" s="571"/>
      <c r="K33" s="571"/>
      <c r="L33" s="571"/>
      <c r="M33" s="571"/>
      <c r="N33" s="571"/>
      <c r="O33" s="572"/>
      <c r="P33" s="107"/>
      <c r="Q33" s="107"/>
      <c r="R33" s="107"/>
      <c r="S33" s="107"/>
      <c r="T33" s="107"/>
      <c r="U33" s="107"/>
      <c r="V33" s="107"/>
      <c r="W33" s="107"/>
      <c r="X33" s="108"/>
      <c r="Y33" s="421" t="s">
        <v>54</v>
      </c>
      <c r="Z33" s="422"/>
      <c r="AA33" s="423"/>
      <c r="AB33" s="529" t="s">
        <v>573</v>
      </c>
      <c r="AC33" s="529"/>
      <c r="AD33" s="529"/>
      <c r="AE33" s="216">
        <v>3.5</v>
      </c>
      <c r="AF33" s="217"/>
      <c r="AG33" s="217"/>
      <c r="AH33" s="217"/>
      <c r="AI33" s="216">
        <v>3.5</v>
      </c>
      <c r="AJ33" s="217"/>
      <c r="AK33" s="217"/>
      <c r="AL33" s="217"/>
      <c r="AM33" s="216">
        <v>3.5</v>
      </c>
      <c r="AN33" s="217"/>
      <c r="AO33" s="217"/>
      <c r="AP33" s="217"/>
      <c r="AQ33" s="340" t="s">
        <v>567</v>
      </c>
      <c r="AR33" s="206"/>
      <c r="AS33" s="206"/>
      <c r="AT33" s="341"/>
      <c r="AU33" s="217">
        <v>3.5</v>
      </c>
      <c r="AV33" s="217"/>
      <c r="AW33" s="217"/>
      <c r="AX33" s="219"/>
    </row>
    <row r="34" spans="1:50" ht="23.25" customHeight="1" x14ac:dyDescent="0.15">
      <c r="A34" s="406"/>
      <c r="B34" s="404"/>
      <c r="C34" s="404"/>
      <c r="D34" s="404"/>
      <c r="E34" s="404"/>
      <c r="F34" s="405"/>
      <c r="G34" s="573"/>
      <c r="H34" s="574"/>
      <c r="I34" s="574"/>
      <c r="J34" s="574"/>
      <c r="K34" s="574"/>
      <c r="L34" s="574"/>
      <c r="M34" s="574"/>
      <c r="N34" s="574"/>
      <c r="O34" s="575"/>
      <c r="P34" s="110"/>
      <c r="Q34" s="110"/>
      <c r="R34" s="110"/>
      <c r="S34" s="110"/>
      <c r="T34" s="110"/>
      <c r="U34" s="110"/>
      <c r="V34" s="110"/>
      <c r="W34" s="110"/>
      <c r="X34" s="111"/>
      <c r="Y34" s="421" t="s">
        <v>13</v>
      </c>
      <c r="Z34" s="422"/>
      <c r="AA34" s="423"/>
      <c r="AB34" s="562" t="s">
        <v>182</v>
      </c>
      <c r="AC34" s="562"/>
      <c r="AD34" s="562"/>
      <c r="AE34" s="216">
        <v>123</v>
      </c>
      <c r="AF34" s="217"/>
      <c r="AG34" s="217"/>
      <c r="AH34" s="217"/>
      <c r="AI34" s="216">
        <v>120</v>
      </c>
      <c r="AJ34" s="217"/>
      <c r="AK34" s="217"/>
      <c r="AL34" s="217"/>
      <c r="AM34" s="216">
        <v>111</v>
      </c>
      <c r="AN34" s="217"/>
      <c r="AO34" s="217"/>
      <c r="AP34" s="217"/>
      <c r="AQ34" s="340" t="s">
        <v>567</v>
      </c>
      <c r="AR34" s="206"/>
      <c r="AS34" s="206"/>
      <c r="AT34" s="341"/>
      <c r="AU34" s="217" t="s">
        <v>567</v>
      </c>
      <c r="AV34" s="217"/>
      <c r="AW34" s="217"/>
      <c r="AX34" s="219"/>
    </row>
    <row r="35" spans="1:50" ht="23.25" customHeight="1" x14ac:dyDescent="0.15">
      <c r="A35" s="224" t="s">
        <v>384</v>
      </c>
      <c r="B35" s="225"/>
      <c r="C35" s="225"/>
      <c r="D35" s="225"/>
      <c r="E35" s="225"/>
      <c r="F35" s="226"/>
      <c r="G35" s="230" t="s">
        <v>612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3" t="s">
        <v>352</v>
      </c>
      <c r="B37" s="774"/>
      <c r="C37" s="774"/>
      <c r="D37" s="774"/>
      <c r="E37" s="774"/>
      <c r="F37" s="775"/>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2" t="s">
        <v>396</v>
      </c>
      <c r="AF37" s="243"/>
      <c r="AG37" s="243"/>
      <c r="AH37" s="244"/>
      <c r="AI37" s="242" t="s">
        <v>394</v>
      </c>
      <c r="AJ37" s="243"/>
      <c r="AK37" s="243"/>
      <c r="AL37" s="244"/>
      <c r="AM37" s="248" t="s">
        <v>423</v>
      </c>
      <c r="AN37" s="248"/>
      <c r="AO37" s="248"/>
      <c r="AP37" s="248"/>
      <c r="AQ37" s="150" t="s">
        <v>235</v>
      </c>
      <c r="AR37" s="151"/>
      <c r="AS37" s="151"/>
      <c r="AT37" s="152"/>
      <c r="AU37" s="417" t="s">
        <v>134</v>
      </c>
      <c r="AV37" s="417"/>
      <c r="AW37" s="417"/>
      <c r="AX37" s="913"/>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401" t="s">
        <v>181</v>
      </c>
      <c r="AX38" s="402"/>
    </row>
    <row r="39" spans="1:50" ht="23.25" hidden="1" customHeight="1" x14ac:dyDescent="0.15">
      <c r="A39" s="406"/>
      <c r="B39" s="404"/>
      <c r="C39" s="404"/>
      <c r="D39" s="404"/>
      <c r="E39" s="404"/>
      <c r="F39" s="405"/>
      <c r="G39" s="567"/>
      <c r="H39" s="568"/>
      <c r="I39" s="568"/>
      <c r="J39" s="568"/>
      <c r="K39" s="568"/>
      <c r="L39" s="568"/>
      <c r="M39" s="568"/>
      <c r="N39" s="568"/>
      <c r="O39" s="569"/>
      <c r="P39" s="104"/>
      <c r="Q39" s="104"/>
      <c r="R39" s="104"/>
      <c r="S39" s="104"/>
      <c r="T39" s="104"/>
      <c r="U39" s="104"/>
      <c r="V39" s="104"/>
      <c r="W39" s="104"/>
      <c r="X39" s="105"/>
      <c r="Y39" s="477" t="s">
        <v>12</v>
      </c>
      <c r="Z39" s="537"/>
      <c r="AA39" s="538"/>
      <c r="AB39" s="467"/>
      <c r="AC39" s="467"/>
      <c r="AD39" s="46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7"/>
      <c r="B40" s="408"/>
      <c r="C40" s="408"/>
      <c r="D40" s="408"/>
      <c r="E40" s="408"/>
      <c r="F40" s="409"/>
      <c r="G40" s="570"/>
      <c r="H40" s="571"/>
      <c r="I40" s="571"/>
      <c r="J40" s="571"/>
      <c r="K40" s="571"/>
      <c r="L40" s="571"/>
      <c r="M40" s="571"/>
      <c r="N40" s="571"/>
      <c r="O40" s="572"/>
      <c r="P40" s="107"/>
      <c r="Q40" s="107"/>
      <c r="R40" s="107"/>
      <c r="S40" s="107"/>
      <c r="T40" s="107"/>
      <c r="U40" s="107"/>
      <c r="V40" s="107"/>
      <c r="W40" s="107"/>
      <c r="X40" s="108"/>
      <c r="Y40" s="421" t="s">
        <v>54</v>
      </c>
      <c r="Z40" s="422"/>
      <c r="AA40" s="423"/>
      <c r="AB40" s="529"/>
      <c r="AC40" s="529"/>
      <c r="AD40" s="5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0"/>
      <c r="B41" s="411"/>
      <c r="C41" s="411"/>
      <c r="D41" s="411"/>
      <c r="E41" s="411"/>
      <c r="F41" s="412"/>
      <c r="G41" s="573"/>
      <c r="H41" s="574"/>
      <c r="I41" s="574"/>
      <c r="J41" s="574"/>
      <c r="K41" s="574"/>
      <c r="L41" s="574"/>
      <c r="M41" s="574"/>
      <c r="N41" s="574"/>
      <c r="O41" s="575"/>
      <c r="P41" s="110"/>
      <c r="Q41" s="110"/>
      <c r="R41" s="110"/>
      <c r="S41" s="110"/>
      <c r="T41" s="110"/>
      <c r="U41" s="110"/>
      <c r="V41" s="110"/>
      <c r="W41" s="110"/>
      <c r="X41" s="111"/>
      <c r="Y41" s="421" t="s">
        <v>13</v>
      </c>
      <c r="Z41" s="422"/>
      <c r="AA41" s="423"/>
      <c r="AB41" s="562" t="s">
        <v>182</v>
      </c>
      <c r="AC41" s="562"/>
      <c r="AD41" s="56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3" t="s">
        <v>352</v>
      </c>
      <c r="B44" s="774"/>
      <c r="C44" s="774"/>
      <c r="D44" s="774"/>
      <c r="E44" s="774"/>
      <c r="F44" s="775"/>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2" t="s">
        <v>396</v>
      </c>
      <c r="AF44" s="243"/>
      <c r="AG44" s="243"/>
      <c r="AH44" s="244"/>
      <c r="AI44" s="242" t="s">
        <v>394</v>
      </c>
      <c r="AJ44" s="243"/>
      <c r="AK44" s="243"/>
      <c r="AL44" s="244"/>
      <c r="AM44" s="248" t="s">
        <v>423</v>
      </c>
      <c r="AN44" s="248"/>
      <c r="AO44" s="248"/>
      <c r="AP44" s="248"/>
      <c r="AQ44" s="150" t="s">
        <v>235</v>
      </c>
      <c r="AR44" s="151"/>
      <c r="AS44" s="151"/>
      <c r="AT44" s="152"/>
      <c r="AU44" s="417" t="s">
        <v>134</v>
      </c>
      <c r="AV44" s="417"/>
      <c r="AW44" s="417"/>
      <c r="AX44" s="913"/>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401" t="s">
        <v>181</v>
      </c>
      <c r="AX45" s="402"/>
    </row>
    <row r="46" spans="1:50" ht="23.25" hidden="1" customHeight="1" x14ac:dyDescent="0.15">
      <c r="A46" s="406"/>
      <c r="B46" s="404"/>
      <c r="C46" s="404"/>
      <c r="D46" s="404"/>
      <c r="E46" s="404"/>
      <c r="F46" s="405"/>
      <c r="G46" s="567"/>
      <c r="H46" s="568"/>
      <c r="I46" s="568"/>
      <c r="J46" s="568"/>
      <c r="K46" s="568"/>
      <c r="L46" s="568"/>
      <c r="M46" s="568"/>
      <c r="N46" s="568"/>
      <c r="O46" s="569"/>
      <c r="P46" s="104"/>
      <c r="Q46" s="104"/>
      <c r="R46" s="104"/>
      <c r="S46" s="104"/>
      <c r="T46" s="104"/>
      <c r="U46" s="104"/>
      <c r="V46" s="104"/>
      <c r="W46" s="104"/>
      <c r="X46" s="105"/>
      <c r="Y46" s="477" t="s">
        <v>12</v>
      </c>
      <c r="Z46" s="537"/>
      <c r="AA46" s="538"/>
      <c r="AB46" s="467"/>
      <c r="AC46" s="467"/>
      <c r="AD46" s="46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7"/>
      <c r="B47" s="408"/>
      <c r="C47" s="408"/>
      <c r="D47" s="408"/>
      <c r="E47" s="408"/>
      <c r="F47" s="409"/>
      <c r="G47" s="570"/>
      <c r="H47" s="571"/>
      <c r="I47" s="571"/>
      <c r="J47" s="571"/>
      <c r="K47" s="571"/>
      <c r="L47" s="571"/>
      <c r="M47" s="571"/>
      <c r="N47" s="571"/>
      <c r="O47" s="572"/>
      <c r="P47" s="107"/>
      <c r="Q47" s="107"/>
      <c r="R47" s="107"/>
      <c r="S47" s="107"/>
      <c r="T47" s="107"/>
      <c r="U47" s="107"/>
      <c r="V47" s="107"/>
      <c r="W47" s="107"/>
      <c r="X47" s="108"/>
      <c r="Y47" s="421" t="s">
        <v>54</v>
      </c>
      <c r="Z47" s="422"/>
      <c r="AA47" s="423"/>
      <c r="AB47" s="529"/>
      <c r="AC47" s="529"/>
      <c r="AD47" s="5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0"/>
      <c r="B48" s="411"/>
      <c r="C48" s="411"/>
      <c r="D48" s="411"/>
      <c r="E48" s="411"/>
      <c r="F48" s="412"/>
      <c r="G48" s="573"/>
      <c r="H48" s="574"/>
      <c r="I48" s="574"/>
      <c r="J48" s="574"/>
      <c r="K48" s="574"/>
      <c r="L48" s="574"/>
      <c r="M48" s="574"/>
      <c r="N48" s="574"/>
      <c r="O48" s="575"/>
      <c r="P48" s="110"/>
      <c r="Q48" s="110"/>
      <c r="R48" s="110"/>
      <c r="S48" s="110"/>
      <c r="T48" s="110"/>
      <c r="U48" s="110"/>
      <c r="V48" s="110"/>
      <c r="W48" s="110"/>
      <c r="X48" s="111"/>
      <c r="Y48" s="421" t="s">
        <v>13</v>
      </c>
      <c r="Z48" s="422"/>
      <c r="AA48" s="423"/>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3" t="s">
        <v>352</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2" t="s">
        <v>396</v>
      </c>
      <c r="AF51" s="243"/>
      <c r="AG51" s="243"/>
      <c r="AH51" s="244"/>
      <c r="AI51" s="242" t="s">
        <v>394</v>
      </c>
      <c r="AJ51" s="243"/>
      <c r="AK51" s="243"/>
      <c r="AL51" s="244"/>
      <c r="AM51" s="248" t="s">
        <v>423</v>
      </c>
      <c r="AN51" s="248"/>
      <c r="AO51" s="248"/>
      <c r="AP51" s="248"/>
      <c r="AQ51" s="150" t="s">
        <v>235</v>
      </c>
      <c r="AR51" s="151"/>
      <c r="AS51" s="151"/>
      <c r="AT51" s="152"/>
      <c r="AU51" s="927" t="s">
        <v>134</v>
      </c>
      <c r="AV51" s="927"/>
      <c r="AW51" s="927"/>
      <c r="AX51" s="928"/>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401" t="s">
        <v>181</v>
      </c>
      <c r="AX52" s="402"/>
    </row>
    <row r="53" spans="1:50" ht="23.25" hidden="1" customHeight="1" x14ac:dyDescent="0.15">
      <c r="A53" s="406"/>
      <c r="B53" s="404"/>
      <c r="C53" s="404"/>
      <c r="D53" s="404"/>
      <c r="E53" s="404"/>
      <c r="F53" s="405"/>
      <c r="G53" s="567"/>
      <c r="H53" s="568"/>
      <c r="I53" s="568"/>
      <c r="J53" s="568"/>
      <c r="K53" s="568"/>
      <c r="L53" s="568"/>
      <c r="M53" s="568"/>
      <c r="N53" s="568"/>
      <c r="O53" s="569"/>
      <c r="P53" s="104"/>
      <c r="Q53" s="104"/>
      <c r="R53" s="104"/>
      <c r="S53" s="104"/>
      <c r="T53" s="104"/>
      <c r="U53" s="104"/>
      <c r="V53" s="104"/>
      <c r="W53" s="104"/>
      <c r="X53" s="105"/>
      <c r="Y53" s="477" t="s">
        <v>12</v>
      </c>
      <c r="Z53" s="537"/>
      <c r="AA53" s="538"/>
      <c r="AB53" s="467"/>
      <c r="AC53" s="467"/>
      <c r="AD53" s="46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7"/>
      <c r="B54" s="408"/>
      <c r="C54" s="408"/>
      <c r="D54" s="408"/>
      <c r="E54" s="408"/>
      <c r="F54" s="409"/>
      <c r="G54" s="570"/>
      <c r="H54" s="571"/>
      <c r="I54" s="571"/>
      <c r="J54" s="571"/>
      <c r="K54" s="571"/>
      <c r="L54" s="571"/>
      <c r="M54" s="571"/>
      <c r="N54" s="571"/>
      <c r="O54" s="572"/>
      <c r="P54" s="107"/>
      <c r="Q54" s="107"/>
      <c r="R54" s="107"/>
      <c r="S54" s="107"/>
      <c r="T54" s="107"/>
      <c r="U54" s="107"/>
      <c r="V54" s="107"/>
      <c r="W54" s="107"/>
      <c r="X54" s="108"/>
      <c r="Y54" s="421" t="s">
        <v>54</v>
      </c>
      <c r="Z54" s="422"/>
      <c r="AA54" s="423"/>
      <c r="AB54" s="529"/>
      <c r="AC54" s="529"/>
      <c r="AD54" s="5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0"/>
      <c r="B55" s="411"/>
      <c r="C55" s="411"/>
      <c r="D55" s="411"/>
      <c r="E55" s="411"/>
      <c r="F55" s="412"/>
      <c r="G55" s="573"/>
      <c r="H55" s="574"/>
      <c r="I55" s="574"/>
      <c r="J55" s="574"/>
      <c r="K55" s="574"/>
      <c r="L55" s="574"/>
      <c r="M55" s="574"/>
      <c r="N55" s="574"/>
      <c r="O55" s="575"/>
      <c r="P55" s="110"/>
      <c r="Q55" s="110"/>
      <c r="R55" s="110"/>
      <c r="S55" s="110"/>
      <c r="T55" s="110"/>
      <c r="U55" s="110"/>
      <c r="V55" s="110"/>
      <c r="W55" s="110"/>
      <c r="X55" s="111"/>
      <c r="Y55" s="421" t="s">
        <v>13</v>
      </c>
      <c r="Z55" s="422"/>
      <c r="AA55" s="423"/>
      <c r="AB55" s="597" t="s">
        <v>14</v>
      </c>
      <c r="AC55" s="597"/>
      <c r="AD55" s="59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3" t="s">
        <v>352</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2" t="s">
        <v>396</v>
      </c>
      <c r="AF58" s="243"/>
      <c r="AG58" s="243"/>
      <c r="AH58" s="244"/>
      <c r="AI58" s="242" t="s">
        <v>394</v>
      </c>
      <c r="AJ58" s="243"/>
      <c r="AK58" s="243"/>
      <c r="AL58" s="244"/>
      <c r="AM58" s="248" t="s">
        <v>423</v>
      </c>
      <c r="AN58" s="248"/>
      <c r="AO58" s="248"/>
      <c r="AP58" s="248"/>
      <c r="AQ58" s="150" t="s">
        <v>235</v>
      </c>
      <c r="AR58" s="151"/>
      <c r="AS58" s="151"/>
      <c r="AT58" s="152"/>
      <c r="AU58" s="927" t="s">
        <v>134</v>
      </c>
      <c r="AV58" s="927"/>
      <c r="AW58" s="927"/>
      <c r="AX58" s="928"/>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401" t="s">
        <v>181</v>
      </c>
      <c r="AX59" s="402"/>
    </row>
    <row r="60" spans="1:50" ht="23.25" hidden="1" customHeight="1" x14ac:dyDescent="0.15">
      <c r="A60" s="406"/>
      <c r="B60" s="404"/>
      <c r="C60" s="404"/>
      <c r="D60" s="404"/>
      <c r="E60" s="404"/>
      <c r="F60" s="405"/>
      <c r="G60" s="567"/>
      <c r="H60" s="568"/>
      <c r="I60" s="568"/>
      <c r="J60" s="568"/>
      <c r="K60" s="568"/>
      <c r="L60" s="568"/>
      <c r="M60" s="568"/>
      <c r="N60" s="568"/>
      <c r="O60" s="569"/>
      <c r="P60" s="104"/>
      <c r="Q60" s="104"/>
      <c r="R60" s="104"/>
      <c r="S60" s="104"/>
      <c r="T60" s="104"/>
      <c r="U60" s="104"/>
      <c r="V60" s="104"/>
      <c r="W60" s="104"/>
      <c r="X60" s="105"/>
      <c r="Y60" s="477" t="s">
        <v>12</v>
      </c>
      <c r="Z60" s="537"/>
      <c r="AA60" s="538"/>
      <c r="AB60" s="467"/>
      <c r="AC60" s="467"/>
      <c r="AD60" s="46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7"/>
      <c r="B61" s="408"/>
      <c r="C61" s="408"/>
      <c r="D61" s="408"/>
      <c r="E61" s="408"/>
      <c r="F61" s="409"/>
      <c r="G61" s="570"/>
      <c r="H61" s="571"/>
      <c r="I61" s="571"/>
      <c r="J61" s="571"/>
      <c r="K61" s="571"/>
      <c r="L61" s="571"/>
      <c r="M61" s="571"/>
      <c r="N61" s="571"/>
      <c r="O61" s="572"/>
      <c r="P61" s="107"/>
      <c r="Q61" s="107"/>
      <c r="R61" s="107"/>
      <c r="S61" s="107"/>
      <c r="T61" s="107"/>
      <c r="U61" s="107"/>
      <c r="V61" s="107"/>
      <c r="W61" s="107"/>
      <c r="X61" s="108"/>
      <c r="Y61" s="421" t="s">
        <v>54</v>
      </c>
      <c r="Z61" s="422"/>
      <c r="AA61" s="423"/>
      <c r="AB61" s="529"/>
      <c r="AC61" s="529"/>
      <c r="AD61" s="5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7"/>
      <c r="B62" s="408"/>
      <c r="C62" s="408"/>
      <c r="D62" s="408"/>
      <c r="E62" s="408"/>
      <c r="F62" s="409"/>
      <c r="G62" s="573"/>
      <c r="H62" s="574"/>
      <c r="I62" s="574"/>
      <c r="J62" s="574"/>
      <c r="K62" s="574"/>
      <c r="L62" s="574"/>
      <c r="M62" s="574"/>
      <c r="N62" s="574"/>
      <c r="O62" s="575"/>
      <c r="P62" s="110"/>
      <c r="Q62" s="110"/>
      <c r="R62" s="110"/>
      <c r="S62" s="110"/>
      <c r="T62" s="110"/>
      <c r="U62" s="110"/>
      <c r="V62" s="110"/>
      <c r="W62" s="110"/>
      <c r="X62" s="111"/>
      <c r="Y62" s="421" t="s">
        <v>13</v>
      </c>
      <c r="Z62" s="422"/>
      <c r="AA62" s="423"/>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8" t="s">
        <v>353</v>
      </c>
      <c r="B65" s="489"/>
      <c r="C65" s="489"/>
      <c r="D65" s="489"/>
      <c r="E65" s="489"/>
      <c r="F65" s="490"/>
      <c r="G65" s="491"/>
      <c r="H65" s="237" t="s">
        <v>146</v>
      </c>
      <c r="I65" s="237"/>
      <c r="J65" s="237"/>
      <c r="K65" s="237"/>
      <c r="L65" s="237"/>
      <c r="M65" s="237"/>
      <c r="N65" s="237"/>
      <c r="O65" s="238"/>
      <c r="P65" s="236" t="s">
        <v>59</v>
      </c>
      <c r="Q65" s="237"/>
      <c r="R65" s="237"/>
      <c r="S65" s="237"/>
      <c r="T65" s="237"/>
      <c r="U65" s="237"/>
      <c r="V65" s="238"/>
      <c r="W65" s="493" t="s">
        <v>348</v>
      </c>
      <c r="X65" s="494"/>
      <c r="Y65" s="497"/>
      <c r="Z65" s="497"/>
      <c r="AA65" s="498"/>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81"/>
      <c r="B66" s="482"/>
      <c r="C66" s="482"/>
      <c r="D66" s="482"/>
      <c r="E66" s="482"/>
      <c r="F66" s="483"/>
      <c r="G66" s="492"/>
      <c r="H66" s="240"/>
      <c r="I66" s="240"/>
      <c r="J66" s="240"/>
      <c r="K66" s="240"/>
      <c r="L66" s="240"/>
      <c r="M66" s="240"/>
      <c r="N66" s="240"/>
      <c r="O66" s="241"/>
      <c r="P66" s="239"/>
      <c r="Q66" s="240"/>
      <c r="R66" s="240"/>
      <c r="S66" s="240"/>
      <c r="T66" s="240"/>
      <c r="U66" s="240"/>
      <c r="V66" s="241"/>
      <c r="W66" s="495"/>
      <c r="X66" s="496"/>
      <c r="Y66" s="499"/>
      <c r="Z66" s="499"/>
      <c r="AA66" s="50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t="23.25" hidden="1" customHeight="1" x14ac:dyDescent="0.15">
      <c r="A67" s="481"/>
      <c r="B67" s="482"/>
      <c r="C67" s="482"/>
      <c r="D67" s="482"/>
      <c r="E67" s="482"/>
      <c r="F67" s="483"/>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1"/>
      <c r="B68" s="482"/>
      <c r="C68" s="482"/>
      <c r="D68" s="482"/>
      <c r="E68" s="482"/>
      <c r="F68" s="48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1"/>
      <c r="B69" s="482"/>
      <c r="C69" s="482"/>
      <c r="D69" s="482"/>
      <c r="E69" s="482"/>
      <c r="F69" s="48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1" t="s">
        <v>358</v>
      </c>
      <c r="B70" s="482"/>
      <c r="C70" s="482"/>
      <c r="D70" s="482"/>
      <c r="E70" s="482"/>
      <c r="F70" s="483"/>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1"/>
      <c r="B71" s="482"/>
      <c r="C71" s="482"/>
      <c r="D71" s="482"/>
      <c r="E71" s="482"/>
      <c r="F71" s="48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4"/>
      <c r="B72" s="485"/>
      <c r="C72" s="485"/>
      <c r="D72" s="485"/>
      <c r="E72" s="485"/>
      <c r="F72" s="48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2" t="s">
        <v>353</v>
      </c>
      <c r="B73" s="513"/>
      <c r="C73" s="513"/>
      <c r="D73" s="513"/>
      <c r="E73" s="513"/>
      <c r="F73" s="514"/>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5"/>
      <c r="B74" s="516"/>
      <c r="C74" s="516"/>
      <c r="D74" s="516"/>
      <c r="E74" s="516"/>
      <c r="F74" s="517"/>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5"/>
      <c r="B75" s="516"/>
      <c r="C75" s="516"/>
      <c r="D75" s="516"/>
      <c r="E75" s="516"/>
      <c r="F75" s="517"/>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5"/>
      <c r="B76" s="516"/>
      <c r="C76" s="516"/>
      <c r="D76" s="516"/>
      <c r="E76" s="516"/>
      <c r="F76" s="517"/>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5"/>
      <c r="B77" s="516"/>
      <c r="C77" s="516"/>
      <c r="D77" s="516"/>
      <c r="E77" s="516"/>
      <c r="F77" s="517"/>
      <c r="G77" s="614"/>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3"/>
      <c r="AF77" s="894"/>
      <c r="AG77" s="894"/>
      <c r="AH77" s="894"/>
      <c r="AI77" s="893"/>
      <c r="AJ77" s="894"/>
      <c r="AK77" s="894"/>
      <c r="AL77" s="894"/>
      <c r="AM77" s="893"/>
      <c r="AN77" s="894"/>
      <c r="AO77" s="894"/>
      <c r="AP77" s="894"/>
      <c r="AQ77" s="340"/>
      <c r="AR77" s="206"/>
      <c r="AS77" s="206"/>
      <c r="AT77" s="341"/>
      <c r="AU77" s="217"/>
      <c r="AV77" s="217"/>
      <c r="AW77" s="217"/>
      <c r="AX77" s="219"/>
    </row>
    <row r="78" spans="1:50" ht="69.75" hidden="1" customHeight="1" x14ac:dyDescent="0.15">
      <c r="A78" s="334" t="s">
        <v>387</v>
      </c>
      <c r="B78" s="335"/>
      <c r="C78" s="335"/>
      <c r="D78" s="335"/>
      <c r="E78" s="332" t="s">
        <v>331</v>
      </c>
      <c r="F78" s="333"/>
      <c r="G78" s="56" t="s">
        <v>238</v>
      </c>
      <c r="H78" s="590"/>
      <c r="I78" s="591"/>
      <c r="J78" s="591"/>
      <c r="K78" s="591"/>
      <c r="L78" s="591"/>
      <c r="M78" s="591"/>
      <c r="N78" s="591"/>
      <c r="O78" s="592"/>
      <c r="P78" s="146"/>
      <c r="Q78" s="146"/>
      <c r="R78" s="146"/>
      <c r="S78" s="146"/>
      <c r="T78" s="146"/>
      <c r="U78" s="146"/>
      <c r="V78" s="146"/>
      <c r="W78" s="146"/>
      <c r="X78" s="146"/>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347</v>
      </c>
      <c r="AP79" s="277"/>
      <c r="AQ79" s="277"/>
      <c r="AR79" s="80" t="s">
        <v>345</v>
      </c>
      <c r="AS79" s="276"/>
      <c r="AT79" s="277"/>
      <c r="AU79" s="277"/>
      <c r="AV79" s="277"/>
      <c r="AW79" s="277"/>
      <c r="AX79" s="983"/>
    </row>
    <row r="80" spans="1:50" ht="18.75" hidden="1" customHeight="1" x14ac:dyDescent="0.15">
      <c r="A80" s="867" t="s">
        <v>147</v>
      </c>
      <c r="B80" s="530" t="s">
        <v>344</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435</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68"/>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3"/>
      <c r="C82" s="434"/>
      <c r="D82" s="434"/>
      <c r="E82" s="434"/>
      <c r="F82" s="435"/>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3"/>
      <c r="C83" s="434"/>
      <c r="D83" s="434"/>
      <c r="E83" s="434"/>
      <c r="F83" s="435"/>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4"/>
      <c r="C84" s="535"/>
      <c r="D84" s="535"/>
      <c r="E84" s="535"/>
      <c r="F84" s="53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9" t="s">
        <v>134</v>
      </c>
      <c r="AV85" s="539"/>
      <c r="AW85" s="539"/>
      <c r="AX85" s="540"/>
      <c r="AY85" s="10"/>
      <c r="AZ85" s="10"/>
      <c r="BA85" s="10"/>
      <c r="BB85" s="10"/>
      <c r="BC85" s="10"/>
    </row>
    <row r="86" spans="1:60" ht="18.75" hidden="1" customHeight="1" x14ac:dyDescent="0.15">
      <c r="A86" s="868"/>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1" t="s">
        <v>181</v>
      </c>
      <c r="AX86" s="402"/>
      <c r="AY86" s="10"/>
      <c r="AZ86" s="10"/>
      <c r="BA86" s="10"/>
      <c r="BB86" s="10"/>
      <c r="BC86" s="10"/>
      <c r="BD86" s="10"/>
      <c r="BE86" s="10"/>
      <c r="BF86" s="10"/>
      <c r="BG86" s="10"/>
      <c r="BH86" s="10"/>
    </row>
    <row r="87" spans="1:60" ht="23.25" hidden="1" customHeight="1" x14ac:dyDescent="0.15">
      <c r="A87" s="868"/>
      <c r="B87" s="434"/>
      <c r="C87" s="434"/>
      <c r="D87" s="434"/>
      <c r="E87" s="434"/>
      <c r="F87" s="435"/>
      <c r="G87" s="103"/>
      <c r="H87" s="104"/>
      <c r="I87" s="104"/>
      <c r="J87" s="104"/>
      <c r="K87" s="104"/>
      <c r="L87" s="104"/>
      <c r="M87" s="104"/>
      <c r="N87" s="104"/>
      <c r="O87" s="105"/>
      <c r="P87" s="104"/>
      <c r="Q87" s="520"/>
      <c r="R87" s="520"/>
      <c r="S87" s="520"/>
      <c r="T87" s="520"/>
      <c r="U87" s="520"/>
      <c r="V87" s="520"/>
      <c r="W87" s="520"/>
      <c r="X87" s="521"/>
      <c r="Y87" s="564" t="s">
        <v>62</v>
      </c>
      <c r="Z87" s="565"/>
      <c r="AA87" s="566"/>
      <c r="AB87" s="467"/>
      <c r="AC87" s="467"/>
      <c r="AD87" s="467"/>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8"/>
      <c r="B88" s="434"/>
      <c r="C88" s="434"/>
      <c r="D88" s="434"/>
      <c r="E88" s="434"/>
      <c r="F88" s="435"/>
      <c r="G88" s="106"/>
      <c r="H88" s="107"/>
      <c r="I88" s="107"/>
      <c r="J88" s="107"/>
      <c r="K88" s="107"/>
      <c r="L88" s="107"/>
      <c r="M88" s="107"/>
      <c r="N88" s="107"/>
      <c r="O88" s="108"/>
      <c r="P88" s="522"/>
      <c r="Q88" s="522"/>
      <c r="R88" s="522"/>
      <c r="S88" s="522"/>
      <c r="T88" s="522"/>
      <c r="U88" s="522"/>
      <c r="V88" s="522"/>
      <c r="W88" s="522"/>
      <c r="X88" s="523"/>
      <c r="Y88" s="464" t="s">
        <v>54</v>
      </c>
      <c r="Z88" s="465"/>
      <c r="AA88" s="466"/>
      <c r="AB88" s="529"/>
      <c r="AC88" s="529"/>
      <c r="AD88" s="529"/>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8"/>
      <c r="B89" s="535"/>
      <c r="C89" s="535"/>
      <c r="D89" s="535"/>
      <c r="E89" s="535"/>
      <c r="F89" s="536"/>
      <c r="G89" s="109"/>
      <c r="H89" s="110"/>
      <c r="I89" s="110"/>
      <c r="J89" s="110"/>
      <c r="K89" s="110"/>
      <c r="L89" s="110"/>
      <c r="M89" s="110"/>
      <c r="N89" s="110"/>
      <c r="O89" s="111"/>
      <c r="P89" s="175"/>
      <c r="Q89" s="175"/>
      <c r="R89" s="175"/>
      <c r="S89" s="175"/>
      <c r="T89" s="175"/>
      <c r="U89" s="175"/>
      <c r="V89" s="175"/>
      <c r="W89" s="175"/>
      <c r="X89" s="563"/>
      <c r="Y89" s="464" t="s">
        <v>13</v>
      </c>
      <c r="Z89" s="465"/>
      <c r="AA89" s="466"/>
      <c r="AB89" s="597" t="s">
        <v>14</v>
      </c>
      <c r="AC89" s="597"/>
      <c r="AD89" s="597"/>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8"/>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9" t="s">
        <v>134</v>
      </c>
      <c r="AV90" s="539"/>
      <c r="AW90" s="539"/>
      <c r="AX90" s="540"/>
    </row>
    <row r="91" spans="1:60" ht="18.75" hidden="1" customHeight="1" x14ac:dyDescent="0.15">
      <c r="A91" s="868"/>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1" t="s">
        <v>181</v>
      </c>
      <c r="AX91" s="402"/>
      <c r="AY91" s="10"/>
      <c r="AZ91" s="10"/>
      <c r="BA91" s="10"/>
      <c r="BB91" s="10"/>
      <c r="BC91" s="10"/>
    </row>
    <row r="92" spans="1:60" ht="23.25" hidden="1" customHeight="1" x14ac:dyDescent="0.15">
      <c r="A92" s="868"/>
      <c r="B92" s="434"/>
      <c r="C92" s="434"/>
      <c r="D92" s="434"/>
      <c r="E92" s="434"/>
      <c r="F92" s="435"/>
      <c r="G92" s="103"/>
      <c r="H92" s="104"/>
      <c r="I92" s="104"/>
      <c r="J92" s="104"/>
      <c r="K92" s="104"/>
      <c r="L92" s="104"/>
      <c r="M92" s="104"/>
      <c r="N92" s="104"/>
      <c r="O92" s="105"/>
      <c r="P92" s="104"/>
      <c r="Q92" s="520"/>
      <c r="R92" s="520"/>
      <c r="S92" s="520"/>
      <c r="T92" s="520"/>
      <c r="U92" s="520"/>
      <c r="V92" s="520"/>
      <c r="W92" s="520"/>
      <c r="X92" s="521"/>
      <c r="Y92" s="564" t="s">
        <v>62</v>
      </c>
      <c r="Z92" s="565"/>
      <c r="AA92" s="566"/>
      <c r="AB92" s="467"/>
      <c r="AC92" s="467"/>
      <c r="AD92" s="467"/>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8"/>
      <c r="B93" s="434"/>
      <c r="C93" s="434"/>
      <c r="D93" s="434"/>
      <c r="E93" s="434"/>
      <c r="F93" s="435"/>
      <c r="G93" s="106"/>
      <c r="H93" s="107"/>
      <c r="I93" s="107"/>
      <c r="J93" s="107"/>
      <c r="K93" s="107"/>
      <c r="L93" s="107"/>
      <c r="M93" s="107"/>
      <c r="N93" s="107"/>
      <c r="O93" s="108"/>
      <c r="P93" s="522"/>
      <c r="Q93" s="522"/>
      <c r="R93" s="522"/>
      <c r="S93" s="522"/>
      <c r="T93" s="522"/>
      <c r="U93" s="522"/>
      <c r="V93" s="522"/>
      <c r="W93" s="522"/>
      <c r="X93" s="523"/>
      <c r="Y93" s="464" t="s">
        <v>54</v>
      </c>
      <c r="Z93" s="465"/>
      <c r="AA93" s="466"/>
      <c r="AB93" s="529"/>
      <c r="AC93" s="529"/>
      <c r="AD93" s="529"/>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8"/>
      <c r="B94" s="535"/>
      <c r="C94" s="535"/>
      <c r="D94" s="535"/>
      <c r="E94" s="535"/>
      <c r="F94" s="536"/>
      <c r="G94" s="109"/>
      <c r="H94" s="110"/>
      <c r="I94" s="110"/>
      <c r="J94" s="110"/>
      <c r="K94" s="110"/>
      <c r="L94" s="110"/>
      <c r="M94" s="110"/>
      <c r="N94" s="110"/>
      <c r="O94" s="111"/>
      <c r="P94" s="175"/>
      <c r="Q94" s="175"/>
      <c r="R94" s="175"/>
      <c r="S94" s="175"/>
      <c r="T94" s="175"/>
      <c r="U94" s="175"/>
      <c r="V94" s="175"/>
      <c r="W94" s="175"/>
      <c r="X94" s="563"/>
      <c r="Y94" s="464" t="s">
        <v>13</v>
      </c>
      <c r="Z94" s="465"/>
      <c r="AA94" s="466"/>
      <c r="AB94" s="597" t="s">
        <v>14</v>
      </c>
      <c r="AC94" s="597"/>
      <c r="AD94" s="597"/>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8"/>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x14ac:dyDescent="0.15">
      <c r="A96" s="868"/>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1" t="s">
        <v>181</v>
      </c>
      <c r="AX96" s="402"/>
    </row>
    <row r="97" spans="1:60" ht="23.25" hidden="1" customHeight="1" x14ac:dyDescent="0.15">
      <c r="A97" s="868"/>
      <c r="B97" s="434"/>
      <c r="C97" s="434"/>
      <c r="D97" s="434"/>
      <c r="E97" s="434"/>
      <c r="F97" s="435"/>
      <c r="G97" s="103"/>
      <c r="H97" s="104"/>
      <c r="I97" s="104"/>
      <c r="J97" s="104"/>
      <c r="K97" s="104"/>
      <c r="L97" s="104"/>
      <c r="M97" s="104"/>
      <c r="N97" s="104"/>
      <c r="O97" s="105"/>
      <c r="P97" s="104"/>
      <c r="Q97" s="520"/>
      <c r="R97" s="520"/>
      <c r="S97" s="520"/>
      <c r="T97" s="520"/>
      <c r="U97" s="520"/>
      <c r="V97" s="520"/>
      <c r="W97" s="520"/>
      <c r="X97" s="521"/>
      <c r="Y97" s="564" t="s">
        <v>62</v>
      </c>
      <c r="Z97" s="565"/>
      <c r="AA97" s="566"/>
      <c r="AB97" s="474"/>
      <c r="AC97" s="475"/>
      <c r="AD97" s="476"/>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8"/>
      <c r="B98" s="434"/>
      <c r="C98" s="434"/>
      <c r="D98" s="434"/>
      <c r="E98" s="434"/>
      <c r="F98" s="435"/>
      <c r="G98" s="106"/>
      <c r="H98" s="107"/>
      <c r="I98" s="107"/>
      <c r="J98" s="107"/>
      <c r="K98" s="107"/>
      <c r="L98" s="107"/>
      <c r="M98" s="107"/>
      <c r="N98" s="107"/>
      <c r="O98" s="108"/>
      <c r="P98" s="522"/>
      <c r="Q98" s="522"/>
      <c r="R98" s="522"/>
      <c r="S98" s="522"/>
      <c r="T98" s="522"/>
      <c r="U98" s="522"/>
      <c r="V98" s="522"/>
      <c r="W98" s="522"/>
      <c r="X98" s="523"/>
      <c r="Y98" s="464" t="s">
        <v>54</v>
      </c>
      <c r="Z98" s="465"/>
      <c r="AA98" s="466"/>
      <c r="AB98" s="468"/>
      <c r="AC98" s="469"/>
      <c r="AD98" s="470"/>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9"/>
      <c r="B99" s="436"/>
      <c r="C99" s="436"/>
      <c r="D99" s="436"/>
      <c r="E99" s="436"/>
      <c r="F99" s="437"/>
      <c r="G99" s="583"/>
      <c r="H99" s="214"/>
      <c r="I99" s="214"/>
      <c r="J99" s="214"/>
      <c r="K99" s="214"/>
      <c r="L99" s="214"/>
      <c r="M99" s="214"/>
      <c r="N99" s="214"/>
      <c r="O99" s="584"/>
      <c r="P99" s="524"/>
      <c r="Q99" s="524"/>
      <c r="R99" s="524"/>
      <c r="S99" s="524"/>
      <c r="T99" s="524"/>
      <c r="U99" s="524"/>
      <c r="V99" s="524"/>
      <c r="W99" s="524"/>
      <c r="X99" s="525"/>
      <c r="Y99" s="898" t="s">
        <v>13</v>
      </c>
      <c r="Z99" s="899"/>
      <c r="AA99" s="900"/>
      <c r="AB99" s="895" t="s">
        <v>14</v>
      </c>
      <c r="AC99" s="896"/>
      <c r="AD99" s="897"/>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354</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7"/>
      <c r="Z100" s="858"/>
      <c r="AA100" s="859"/>
      <c r="AB100" s="487" t="s">
        <v>11</v>
      </c>
      <c r="AC100" s="487"/>
      <c r="AD100" s="487"/>
      <c r="AE100" s="545" t="s">
        <v>396</v>
      </c>
      <c r="AF100" s="546"/>
      <c r="AG100" s="546"/>
      <c r="AH100" s="547"/>
      <c r="AI100" s="545" t="s">
        <v>416</v>
      </c>
      <c r="AJ100" s="546"/>
      <c r="AK100" s="546"/>
      <c r="AL100" s="547"/>
      <c r="AM100" s="545" t="s">
        <v>423</v>
      </c>
      <c r="AN100" s="546"/>
      <c r="AO100" s="546"/>
      <c r="AP100" s="547"/>
      <c r="AQ100" s="318" t="s">
        <v>436</v>
      </c>
      <c r="AR100" s="319"/>
      <c r="AS100" s="319"/>
      <c r="AT100" s="320"/>
      <c r="AU100" s="318" t="s">
        <v>437</v>
      </c>
      <c r="AV100" s="319"/>
      <c r="AW100" s="319"/>
      <c r="AX100" s="321"/>
    </row>
    <row r="101" spans="1:60" ht="23.25" customHeight="1" x14ac:dyDescent="0.15">
      <c r="A101" s="428"/>
      <c r="B101" s="429"/>
      <c r="C101" s="429"/>
      <c r="D101" s="429"/>
      <c r="E101" s="429"/>
      <c r="F101" s="430"/>
      <c r="G101" s="104" t="s">
        <v>574</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67" t="s">
        <v>575</v>
      </c>
      <c r="AC101" s="467"/>
      <c r="AD101" s="467"/>
      <c r="AE101" s="216">
        <v>1252</v>
      </c>
      <c r="AF101" s="217"/>
      <c r="AG101" s="217"/>
      <c r="AH101" s="218"/>
      <c r="AI101" s="216">
        <v>1255</v>
      </c>
      <c r="AJ101" s="217"/>
      <c r="AK101" s="217"/>
      <c r="AL101" s="218"/>
      <c r="AM101" s="216">
        <v>1234</v>
      </c>
      <c r="AN101" s="217"/>
      <c r="AO101" s="217"/>
      <c r="AP101" s="218"/>
      <c r="AQ101" s="216" t="s">
        <v>567</v>
      </c>
      <c r="AR101" s="217"/>
      <c r="AS101" s="217"/>
      <c r="AT101" s="218"/>
      <c r="AU101" s="216" t="s">
        <v>412</v>
      </c>
      <c r="AV101" s="217"/>
      <c r="AW101" s="217"/>
      <c r="AX101" s="218"/>
    </row>
    <row r="102" spans="1:60" ht="23.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67" t="s">
        <v>575</v>
      </c>
      <c r="AC102" s="467"/>
      <c r="AD102" s="467"/>
      <c r="AE102" s="424">
        <v>1185</v>
      </c>
      <c r="AF102" s="424"/>
      <c r="AG102" s="424"/>
      <c r="AH102" s="424"/>
      <c r="AI102" s="424">
        <v>1185</v>
      </c>
      <c r="AJ102" s="424"/>
      <c r="AK102" s="424"/>
      <c r="AL102" s="424"/>
      <c r="AM102" s="424">
        <v>1185</v>
      </c>
      <c r="AN102" s="424"/>
      <c r="AO102" s="424"/>
      <c r="AP102" s="424"/>
      <c r="AQ102" s="271">
        <v>1185</v>
      </c>
      <c r="AR102" s="272"/>
      <c r="AS102" s="272"/>
      <c r="AT102" s="317"/>
      <c r="AU102" s="271">
        <v>1185</v>
      </c>
      <c r="AV102" s="272"/>
      <c r="AW102" s="272"/>
      <c r="AX102" s="317"/>
    </row>
    <row r="103" spans="1:60" ht="31.5" hidden="1" customHeight="1" x14ac:dyDescent="0.15">
      <c r="A103" s="425" t="s">
        <v>354</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396</v>
      </c>
      <c r="AF103" s="422"/>
      <c r="AG103" s="422"/>
      <c r="AH103" s="423"/>
      <c r="AI103" s="421" t="s">
        <v>394</v>
      </c>
      <c r="AJ103" s="422"/>
      <c r="AK103" s="422"/>
      <c r="AL103" s="423"/>
      <c r="AM103" s="421" t="s">
        <v>423</v>
      </c>
      <c r="AN103" s="422"/>
      <c r="AO103" s="422"/>
      <c r="AP103" s="423"/>
      <c r="AQ103" s="282" t="s">
        <v>436</v>
      </c>
      <c r="AR103" s="283"/>
      <c r="AS103" s="283"/>
      <c r="AT103" s="322"/>
      <c r="AU103" s="282" t="s">
        <v>437</v>
      </c>
      <c r="AV103" s="283"/>
      <c r="AW103" s="283"/>
      <c r="AX103" s="284"/>
    </row>
    <row r="104" spans="1:60" ht="23.25" hidden="1" customHeight="1" x14ac:dyDescent="0.15">
      <c r="A104" s="428"/>
      <c r="B104" s="429"/>
      <c r="C104" s="429"/>
      <c r="D104" s="429"/>
      <c r="E104" s="429"/>
      <c r="F104" s="430"/>
      <c r="G104" s="104"/>
      <c r="H104" s="104"/>
      <c r="I104" s="104"/>
      <c r="J104" s="104"/>
      <c r="K104" s="104"/>
      <c r="L104" s="104"/>
      <c r="M104" s="104"/>
      <c r="N104" s="104"/>
      <c r="O104" s="104"/>
      <c r="P104" s="104"/>
      <c r="Q104" s="104"/>
      <c r="R104" s="104"/>
      <c r="S104" s="104"/>
      <c r="T104" s="104"/>
      <c r="U104" s="104"/>
      <c r="V104" s="104"/>
      <c r="W104" s="104"/>
      <c r="X104" s="105"/>
      <c r="Y104" s="471" t="s">
        <v>55</v>
      </c>
      <c r="Z104" s="472"/>
      <c r="AA104" s="473"/>
      <c r="AB104" s="551"/>
      <c r="AC104" s="552"/>
      <c r="AD104" s="553"/>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1"/>
      <c r="B105" s="432"/>
      <c r="C105" s="432"/>
      <c r="D105" s="432"/>
      <c r="E105" s="432"/>
      <c r="F105" s="433"/>
      <c r="G105" s="110"/>
      <c r="H105" s="110"/>
      <c r="I105" s="110"/>
      <c r="J105" s="110"/>
      <c r="K105" s="110"/>
      <c r="L105" s="110"/>
      <c r="M105" s="110"/>
      <c r="N105" s="110"/>
      <c r="O105" s="110"/>
      <c r="P105" s="110"/>
      <c r="Q105" s="110"/>
      <c r="R105" s="110"/>
      <c r="S105" s="110"/>
      <c r="T105" s="110"/>
      <c r="U105" s="110"/>
      <c r="V105" s="110"/>
      <c r="W105" s="110"/>
      <c r="X105" s="111"/>
      <c r="Y105" s="451" t="s">
        <v>56</v>
      </c>
      <c r="Z105" s="554"/>
      <c r="AA105" s="555"/>
      <c r="AB105" s="474"/>
      <c r="AC105" s="475"/>
      <c r="AD105" s="476"/>
      <c r="AE105" s="424"/>
      <c r="AF105" s="424"/>
      <c r="AG105" s="424"/>
      <c r="AH105" s="424"/>
      <c r="AI105" s="424"/>
      <c r="AJ105" s="424"/>
      <c r="AK105" s="424"/>
      <c r="AL105" s="424"/>
      <c r="AM105" s="424"/>
      <c r="AN105" s="424"/>
      <c r="AO105" s="424"/>
      <c r="AP105" s="424"/>
      <c r="AQ105" s="216"/>
      <c r="AR105" s="217"/>
      <c r="AS105" s="217"/>
      <c r="AT105" s="218"/>
      <c r="AU105" s="271"/>
      <c r="AV105" s="272"/>
      <c r="AW105" s="272"/>
      <c r="AX105" s="317"/>
    </row>
    <row r="106" spans="1:60" ht="31.5" hidden="1" customHeight="1" x14ac:dyDescent="0.15">
      <c r="A106" s="425" t="s">
        <v>354</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396</v>
      </c>
      <c r="AF106" s="422"/>
      <c r="AG106" s="422"/>
      <c r="AH106" s="423"/>
      <c r="AI106" s="421" t="s">
        <v>394</v>
      </c>
      <c r="AJ106" s="422"/>
      <c r="AK106" s="422"/>
      <c r="AL106" s="423"/>
      <c r="AM106" s="421" t="s">
        <v>423</v>
      </c>
      <c r="AN106" s="422"/>
      <c r="AO106" s="422"/>
      <c r="AP106" s="423"/>
      <c r="AQ106" s="282" t="s">
        <v>436</v>
      </c>
      <c r="AR106" s="283"/>
      <c r="AS106" s="283"/>
      <c r="AT106" s="322"/>
      <c r="AU106" s="282" t="s">
        <v>437</v>
      </c>
      <c r="AV106" s="283"/>
      <c r="AW106" s="283"/>
      <c r="AX106" s="284"/>
    </row>
    <row r="107" spans="1:60" ht="23.25" hidden="1" customHeight="1" x14ac:dyDescent="0.15">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551"/>
      <c r="AC107" s="552"/>
      <c r="AD107" s="553"/>
      <c r="AE107" s="424"/>
      <c r="AF107" s="424"/>
      <c r="AG107" s="424"/>
      <c r="AH107" s="424"/>
      <c r="AI107" s="424"/>
      <c r="AJ107" s="424"/>
      <c r="AK107" s="424"/>
      <c r="AL107" s="424"/>
      <c r="AM107" s="424"/>
      <c r="AN107" s="424"/>
      <c r="AO107" s="424"/>
      <c r="AP107" s="424"/>
      <c r="AQ107" s="216"/>
      <c r="AR107" s="217"/>
      <c r="AS107" s="217"/>
      <c r="AT107" s="218"/>
      <c r="AU107" s="216"/>
      <c r="AV107" s="217"/>
      <c r="AW107" s="217"/>
      <c r="AX107" s="218"/>
    </row>
    <row r="108" spans="1:60" ht="23.25" hidden="1"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4"/>
      <c r="AA108" s="555"/>
      <c r="AB108" s="474"/>
      <c r="AC108" s="475"/>
      <c r="AD108" s="476"/>
      <c r="AE108" s="424"/>
      <c r="AF108" s="424"/>
      <c r="AG108" s="424"/>
      <c r="AH108" s="424"/>
      <c r="AI108" s="424"/>
      <c r="AJ108" s="424"/>
      <c r="AK108" s="424"/>
      <c r="AL108" s="424"/>
      <c r="AM108" s="424"/>
      <c r="AN108" s="424"/>
      <c r="AO108" s="424"/>
      <c r="AP108" s="424"/>
      <c r="AQ108" s="216"/>
      <c r="AR108" s="217"/>
      <c r="AS108" s="217"/>
      <c r="AT108" s="218"/>
      <c r="AU108" s="271"/>
      <c r="AV108" s="272"/>
      <c r="AW108" s="272"/>
      <c r="AX108" s="317"/>
    </row>
    <row r="109" spans="1:60" ht="31.5" hidden="1" customHeight="1" x14ac:dyDescent="0.15">
      <c r="A109" s="425" t="s">
        <v>354</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396</v>
      </c>
      <c r="AF109" s="422"/>
      <c r="AG109" s="422"/>
      <c r="AH109" s="423"/>
      <c r="AI109" s="421" t="s">
        <v>394</v>
      </c>
      <c r="AJ109" s="422"/>
      <c r="AK109" s="422"/>
      <c r="AL109" s="423"/>
      <c r="AM109" s="421" t="s">
        <v>423</v>
      </c>
      <c r="AN109" s="422"/>
      <c r="AO109" s="422"/>
      <c r="AP109" s="423"/>
      <c r="AQ109" s="282" t="s">
        <v>436</v>
      </c>
      <c r="AR109" s="283"/>
      <c r="AS109" s="283"/>
      <c r="AT109" s="322"/>
      <c r="AU109" s="282" t="s">
        <v>437</v>
      </c>
      <c r="AV109" s="283"/>
      <c r="AW109" s="283"/>
      <c r="AX109" s="284"/>
    </row>
    <row r="110" spans="1:60" ht="23.25" hidden="1" customHeight="1" x14ac:dyDescent="0.15">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551"/>
      <c r="AC110" s="552"/>
      <c r="AD110" s="553"/>
      <c r="AE110" s="424"/>
      <c r="AF110" s="424"/>
      <c r="AG110" s="424"/>
      <c r="AH110" s="424"/>
      <c r="AI110" s="424"/>
      <c r="AJ110" s="424"/>
      <c r="AK110" s="424"/>
      <c r="AL110" s="424"/>
      <c r="AM110" s="424"/>
      <c r="AN110" s="424"/>
      <c r="AO110" s="424"/>
      <c r="AP110" s="424"/>
      <c r="AQ110" s="216"/>
      <c r="AR110" s="217"/>
      <c r="AS110" s="217"/>
      <c r="AT110" s="218"/>
      <c r="AU110" s="216"/>
      <c r="AV110" s="217"/>
      <c r="AW110" s="217"/>
      <c r="AX110" s="218"/>
    </row>
    <row r="111" spans="1:60" ht="23.25" hidden="1"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4"/>
      <c r="AA111" s="555"/>
      <c r="AB111" s="474"/>
      <c r="AC111" s="475"/>
      <c r="AD111" s="476"/>
      <c r="AE111" s="424"/>
      <c r="AF111" s="424"/>
      <c r="AG111" s="424"/>
      <c r="AH111" s="424"/>
      <c r="AI111" s="424"/>
      <c r="AJ111" s="424"/>
      <c r="AK111" s="424"/>
      <c r="AL111" s="424"/>
      <c r="AM111" s="424"/>
      <c r="AN111" s="424"/>
      <c r="AO111" s="424"/>
      <c r="AP111" s="424"/>
      <c r="AQ111" s="216"/>
      <c r="AR111" s="217"/>
      <c r="AS111" s="217"/>
      <c r="AT111" s="218"/>
      <c r="AU111" s="271"/>
      <c r="AV111" s="272"/>
      <c r="AW111" s="272"/>
      <c r="AX111" s="317"/>
    </row>
    <row r="112" spans="1:60" ht="31.5" hidden="1" customHeight="1" x14ac:dyDescent="0.15">
      <c r="A112" s="425" t="s">
        <v>354</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396</v>
      </c>
      <c r="AF112" s="422"/>
      <c r="AG112" s="422"/>
      <c r="AH112" s="423"/>
      <c r="AI112" s="421" t="s">
        <v>394</v>
      </c>
      <c r="AJ112" s="422"/>
      <c r="AK112" s="422"/>
      <c r="AL112" s="423"/>
      <c r="AM112" s="421" t="s">
        <v>423</v>
      </c>
      <c r="AN112" s="422"/>
      <c r="AO112" s="422"/>
      <c r="AP112" s="423"/>
      <c r="AQ112" s="282" t="s">
        <v>436</v>
      </c>
      <c r="AR112" s="283"/>
      <c r="AS112" s="283"/>
      <c r="AT112" s="322"/>
      <c r="AU112" s="282" t="s">
        <v>437</v>
      </c>
      <c r="AV112" s="283"/>
      <c r="AW112" s="283"/>
      <c r="AX112" s="284"/>
    </row>
    <row r="113" spans="1:50" ht="23.25" hidden="1" customHeight="1" x14ac:dyDescent="0.15">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551"/>
      <c r="AC113" s="552"/>
      <c r="AD113" s="553"/>
      <c r="AE113" s="424"/>
      <c r="AF113" s="424"/>
      <c r="AG113" s="424"/>
      <c r="AH113" s="424"/>
      <c r="AI113" s="424"/>
      <c r="AJ113" s="424"/>
      <c r="AK113" s="424"/>
      <c r="AL113" s="424"/>
      <c r="AM113" s="424"/>
      <c r="AN113" s="424"/>
      <c r="AO113" s="424"/>
      <c r="AP113" s="424"/>
      <c r="AQ113" s="216"/>
      <c r="AR113" s="217"/>
      <c r="AS113" s="217"/>
      <c r="AT113" s="218"/>
      <c r="AU113" s="216"/>
      <c r="AV113" s="217"/>
      <c r="AW113" s="217"/>
      <c r="AX113" s="218"/>
    </row>
    <row r="114" spans="1:50" ht="23.25" hidden="1"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4"/>
      <c r="AA114" s="555"/>
      <c r="AB114" s="474"/>
      <c r="AC114" s="475"/>
      <c r="AD114" s="476"/>
      <c r="AE114" s="424"/>
      <c r="AF114" s="424"/>
      <c r="AG114" s="424"/>
      <c r="AH114" s="424"/>
      <c r="AI114" s="424"/>
      <c r="AJ114" s="424"/>
      <c r="AK114" s="424"/>
      <c r="AL114" s="424"/>
      <c r="AM114" s="424"/>
      <c r="AN114" s="424"/>
      <c r="AO114" s="424"/>
      <c r="AP114" s="424"/>
      <c r="AQ114" s="216"/>
      <c r="AR114" s="217"/>
      <c r="AS114" s="217"/>
      <c r="AT114" s="218"/>
      <c r="AU114" s="216"/>
      <c r="AV114" s="217"/>
      <c r="AW114" s="217"/>
      <c r="AX114" s="218"/>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396</v>
      </c>
      <c r="AF115" s="422"/>
      <c r="AG115" s="422"/>
      <c r="AH115" s="423"/>
      <c r="AI115" s="421" t="s">
        <v>394</v>
      </c>
      <c r="AJ115" s="422"/>
      <c r="AK115" s="422"/>
      <c r="AL115" s="423"/>
      <c r="AM115" s="421" t="s">
        <v>423</v>
      </c>
      <c r="AN115" s="422"/>
      <c r="AO115" s="422"/>
      <c r="AP115" s="423"/>
      <c r="AQ115" s="594" t="s">
        <v>438</v>
      </c>
      <c r="AR115" s="595"/>
      <c r="AS115" s="595"/>
      <c r="AT115" s="595"/>
      <c r="AU115" s="595"/>
      <c r="AV115" s="595"/>
      <c r="AW115" s="595"/>
      <c r="AX115" s="596"/>
    </row>
    <row r="116" spans="1:50" ht="23.25" customHeight="1" x14ac:dyDescent="0.15">
      <c r="A116" s="445"/>
      <c r="B116" s="446"/>
      <c r="C116" s="446"/>
      <c r="D116" s="446"/>
      <c r="E116" s="446"/>
      <c r="F116" s="447"/>
      <c r="G116" s="396" t="s">
        <v>576</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577</v>
      </c>
      <c r="AC116" s="469"/>
      <c r="AD116" s="470"/>
      <c r="AE116" s="424">
        <v>34611</v>
      </c>
      <c r="AF116" s="424"/>
      <c r="AG116" s="424"/>
      <c r="AH116" s="424"/>
      <c r="AI116" s="424">
        <v>36631</v>
      </c>
      <c r="AJ116" s="424"/>
      <c r="AK116" s="424"/>
      <c r="AL116" s="424"/>
      <c r="AM116" s="424">
        <v>35469</v>
      </c>
      <c r="AN116" s="424"/>
      <c r="AO116" s="424"/>
      <c r="AP116" s="424"/>
      <c r="AQ116" s="216">
        <v>34899</v>
      </c>
      <c r="AR116" s="217"/>
      <c r="AS116" s="217"/>
      <c r="AT116" s="217"/>
      <c r="AU116" s="217"/>
      <c r="AV116" s="217"/>
      <c r="AW116" s="217"/>
      <c r="AX116" s="219"/>
    </row>
    <row r="117" spans="1:50" ht="46.5" customHeight="1" thickBot="1" x14ac:dyDescent="0.2">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578</v>
      </c>
      <c r="AC117" s="479"/>
      <c r="AD117" s="480"/>
      <c r="AE117" s="557" t="s">
        <v>579</v>
      </c>
      <c r="AF117" s="557"/>
      <c r="AG117" s="557"/>
      <c r="AH117" s="557"/>
      <c r="AI117" s="557" t="s">
        <v>580</v>
      </c>
      <c r="AJ117" s="557"/>
      <c r="AK117" s="557"/>
      <c r="AL117" s="557"/>
      <c r="AM117" s="557" t="s">
        <v>613</v>
      </c>
      <c r="AN117" s="557"/>
      <c r="AO117" s="557"/>
      <c r="AP117" s="557"/>
      <c r="AQ117" s="557" t="s">
        <v>581</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396</v>
      </c>
      <c r="AF118" s="422"/>
      <c r="AG118" s="422"/>
      <c r="AH118" s="423"/>
      <c r="AI118" s="421" t="s">
        <v>394</v>
      </c>
      <c r="AJ118" s="422"/>
      <c r="AK118" s="422"/>
      <c r="AL118" s="423"/>
      <c r="AM118" s="421" t="s">
        <v>423</v>
      </c>
      <c r="AN118" s="422"/>
      <c r="AO118" s="422"/>
      <c r="AP118" s="423"/>
      <c r="AQ118" s="594" t="s">
        <v>438</v>
      </c>
      <c r="AR118" s="595"/>
      <c r="AS118" s="595"/>
      <c r="AT118" s="595"/>
      <c r="AU118" s="595"/>
      <c r="AV118" s="595"/>
      <c r="AW118" s="595"/>
      <c r="AX118" s="596"/>
    </row>
    <row r="119" spans="1:50" ht="23.25" hidden="1" customHeight="1" x14ac:dyDescent="0.15">
      <c r="A119" s="445"/>
      <c r="B119" s="446"/>
      <c r="C119" s="446"/>
      <c r="D119" s="446"/>
      <c r="E119" s="446"/>
      <c r="F119" s="447"/>
      <c r="G119" s="396" t="s">
        <v>362</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361</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396</v>
      </c>
      <c r="AF121" s="422"/>
      <c r="AG121" s="422"/>
      <c r="AH121" s="423"/>
      <c r="AI121" s="421" t="s">
        <v>394</v>
      </c>
      <c r="AJ121" s="422"/>
      <c r="AK121" s="422"/>
      <c r="AL121" s="423"/>
      <c r="AM121" s="421" t="s">
        <v>423</v>
      </c>
      <c r="AN121" s="422"/>
      <c r="AO121" s="422"/>
      <c r="AP121" s="423"/>
      <c r="AQ121" s="594" t="s">
        <v>438</v>
      </c>
      <c r="AR121" s="595"/>
      <c r="AS121" s="595"/>
      <c r="AT121" s="595"/>
      <c r="AU121" s="595"/>
      <c r="AV121" s="595"/>
      <c r="AW121" s="595"/>
      <c r="AX121" s="596"/>
    </row>
    <row r="122" spans="1:50" ht="23.25" hidden="1" customHeight="1" x14ac:dyDescent="0.15">
      <c r="A122" s="445"/>
      <c r="B122" s="446"/>
      <c r="C122" s="446"/>
      <c r="D122" s="446"/>
      <c r="E122" s="446"/>
      <c r="F122" s="447"/>
      <c r="G122" s="396" t="s">
        <v>363</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364</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396</v>
      </c>
      <c r="AF124" s="422"/>
      <c r="AG124" s="422"/>
      <c r="AH124" s="423"/>
      <c r="AI124" s="421" t="s">
        <v>394</v>
      </c>
      <c r="AJ124" s="422"/>
      <c r="AK124" s="422"/>
      <c r="AL124" s="423"/>
      <c r="AM124" s="421" t="s">
        <v>423</v>
      </c>
      <c r="AN124" s="422"/>
      <c r="AO124" s="422"/>
      <c r="AP124" s="423"/>
      <c r="AQ124" s="594" t="s">
        <v>438</v>
      </c>
      <c r="AR124" s="595"/>
      <c r="AS124" s="595"/>
      <c r="AT124" s="595"/>
      <c r="AU124" s="595"/>
      <c r="AV124" s="595"/>
      <c r="AW124" s="595"/>
      <c r="AX124" s="596"/>
    </row>
    <row r="125" spans="1:50" ht="23.25" hidden="1" customHeight="1" x14ac:dyDescent="0.15">
      <c r="A125" s="445"/>
      <c r="B125" s="446"/>
      <c r="C125" s="446"/>
      <c r="D125" s="446"/>
      <c r="E125" s="446"/>
      <c r="F125" s="447"/>
      <c r="G125" s="396" t="s">
        <v>363</v>
      </c>
      <c r="H125" s="396"/>
      <c r="I125" s="396"/>
      <c r="J125" s="396"/>
      <c r="K125" s="396"/>
      <c r="L125" s="396"/>
      <c r="M125" s="396"/>
      <c r="N125" s="396"/>
      <c r="O125" s="396"/>
      <c r="P125" s="396"/>
      <c r="Q125" s="396"/>
      <c r="R125" s="396"/>
      <c r="S125" s="396"/>
      <c r="T125" s="396"/>
      <c r="U125" s="396"/>
      <c r="V125" s="396"/>
      <c r="W125" s="396"/>
      <c r="X125" s="932"/>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33"/>
      <c r="Y126" s="477" t="s">
        <v>49</v>
      </c>
      <c r="Z126" s="452"/>
      <c r="AA126" s="453"/>
      <c r="AB126" s="478" t="s">
        <v>361</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4"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29"/>
      <c r="Z127" s="930"/>
      <c r="AA127" s="931"/>
      <c r="AB127" s="245" t="s">
        <v>11</v>
      </c>
      <c r="AC127" s="246"/>
      <c r="AD127" s="247"/>
      <c r="AE127" s="421" t="s">
        <v>396</v>
      </c>
      <c r="AF127" s="422"/>
      <c r="AG127" s="422"/>
      <c r="AH127" s="423"/>
      <c r="AI127" s="421" t="s">
        <v>394</v>
      </c>
      <c r="AJ127" s="422"/>
      <c r="AK127" s="422"/>
      <c r="AL127" s="423"/>
      <c r="AM127" s="421" t="s">
        <v>423</v>
      </c>
      <c r="AN127" s="422"/>
      <c r="AO127" s="422"/>
      <c r="AP127" s="423"/>
      <c r="AQ127" s="594" t="s">
        <v>438</v>
      </c>
      <c r="AR127" s="595"/>
      <c r="AS127" s="595"/>
      <c r="AT127" s="595"/>
      <c r="AU127" s="595"/>
      <c r="AV127" s="595"/>
      <c r="AW127" s="595"/>
      <c r="AX127" s="596"/>
    </row>
    <row r="128" spans="1:50" ht="23.25" hidden="1" customHeight="1" x14ac:dyDescent="0.15">
      <c r="A128" s="445"/>
      <c r="B128" s="446"/>
      <c r="C128" s="446"/>
      <c r="D128" s="446"/>
      <c r="E128" s="446"/>
      <c r="F128" s="447"/>
      <c r="G128" s="396" t="s">
        <v>363</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361</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411</v>
      </c>
      <c r="B130" s="184"/>
      <c r="C130" s="183" t="s">
        <v>239</v>
      </c>
      <c r="D130" s="184"/>
      <c r="E130" s="168" t="s">
        <v>268</v>
      </c>
      <c r="F130" s="169"/>
      <c r="G130" s="170" t="s">
        <v>582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611</v>
      </c>
      <c r="AR133" s="198"/>
      <c r="AS133" s="132" t="s">
        <v>236</v>
      </c>
      <c r="AT133" s="133"/>
      <c r="AU133" s="199" t="s">
        <v>611</v>
      </c>
      <c r="AV133" s="199"/>
      <c r="AW133" s="132" t="s">
        <v>181</v>
      </c>
      <c r="AX133" s="194"/>
    </row>
    <row r="134" spans="1:50" ht="39.75" customHeight="1" x14ac:dyDescent="0.15">
      <c r="A134" s="188"/>
      <c r="B134" s="185"/>
      <c r="C134" s="179"/>
      <c r="D134" s="185"/>
      <c r="E134" s="179"/>
      <c r="F134" s="180"/>
      <c r="G134" s="103" t="s">
        <v>584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573</v>
      </c>
      <c r="AC134" s="204"/>
      <c r="AD134" s="204"/>
      <c r="AE134" s="205">
        <v>4.3</v>
      </c>
      <c r="AF134" s="206"/>
      <c r="AG134" s="206"/>
      <c r="AH134" s="206"/>
      <c r="AI134" s="205">
        <v>4.2</v>
      </c>
      <c r="AJ134" s="206"/>
      <c r="AK134" s="206"/>
      <c r="AL134" s="206"/>
      <c r="AM134" s="205">
        <v>3.9</v>
      </c>
      <c r="AN134" s="206"/>
      <c r="AO134" s="206"/>
      <c r="AP134" s="206"/>
      <c r="AQ134" s="205" t="s">
        <v>567</v>
      </c>
      <c r="AR134" s="206"/>
      <c r="AS134" s="206"/>
      <c r="AT134" s="206"/>
      <c r="AU134" s="205" t="s">
        <v>567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585</v>
      </c>
      <c r="AC135" s="212"/>
      <c r="AD135" s="212"/>
      <c r="AE135" s="205">
        <v>3.5</v>
      </c>
      <c r="AF135" s="206"/>
      <c r="AG135" s="206"/>
      <c r="AH135" s="206"/>
      <c r="AI135" s="205">
        <v>3.5</v>
      </c>
      <c r="AJ135" s="206"/>
      <c r="AK135" s="206"/>
      <c r="AL135" s="206"/>
      <c r="AM135" s="205">
        <v>3.5</v>
      </c>
      <c r="AN135" s="206"/>
      <c r="AO135" s="206"/>
      <c r="AP135" s="206"/>
      <c r="AQ135" s="205" t="s">
        <v>567</v>
      </c>
      <c r="AR135" s="206"/>
      <c r="AS135" s="206"/>
      <c r="AT135" s="206"/>
      <c r="AU135" s="205">
        <v>3.5</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13.9"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13.9"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13.9" customHeight="1" x14ac:dyDescent="0.15">
      <c r="A154" s="188"/>
      <c r="B154" s="185"/>
      <c r="C154" s="179"/>
      <c r="D154" s="185"/>
      <c r="E154" s="179"/>
      <c r="F154" s="180"/>
      <c r="G154" s="103" t="s">
        <v>666</v>
      </c>
      <c r="H154" s="104"/>
      <c r="I154" s="104"/>
      <c r="J154" s="104"/>
      <c r="K154" s="104"/>
      <c r="L154" s="104"/>
      <c r="M154" s="104"/>
      <c r="N154" s="104"/>
      <c r="O154" s="104"/>
      <c r="P154" s="105"/>
      <c r="Q154" s="124" t="s">
        <v>666</v>
      </c>
      <c r="R154" s="104"/>
      <c r="S154" s="104"/>
      <c r="T154" s="104"/>
      <c r="U154" s="104"/>
      <c r="V154" s="104"/>
      <c r="W154" s="104"/>
      <c r="X154" s="104"/>
      <c r="Y154" s="104"/>
      <c r="Z154" s="104"/>
      <c r="AA154" s="291"/>
      <c r="AB154" s="140" t="s">
        <v>666</v>
      </c>
      <c r="AC154" s="141"/>
      <c r="AD154" s="141"/>
      <c r="AE154" s="146" t="s">
        <v>666</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3.9"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13.9"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3.9"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666</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3.9"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34"/>
      <c r="E430" s="173" t="s">
        <v>404</v>
      </c>
      <c r="F430" s="901"/>
      <c r="G430" s="902" t="s">
        <v>255</v>
      </c>
      <c r="H430" s="122"/>
      <c r="I430" s="122"/>
      <c r="J430" s="903" t="s">
        <v>566</v>
      </c>
      <c r="K430" s="904"/>
      <c r="L430" s="904"/>
      <c r="M430" s="904"/>
      <c r="N430" s="904"/>
      <c r="O430" s="904"/>
      <c r="P430" s="904"/>
      <c r="Q430" s="904"/>
      <c r="R430" s="904"/>
      <c r="S430" s="904"/>
      <c r="T430" s="905"/>
      <c r="U430" s="591" t="s">
        <v>567</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664</v>
      </c>
      <c r="AF432" s="199"/>
      <c r="AG432" s="132" t="s">
        <v>236</v>
      </c>
      <c r="AH432" s="133"/>
      <c r="AI432" s="155"/>
      <c r="AJ432" s="155"/>
      <c r="AK432" s="155"/>
      <c r="AL432" s="153"/>
      <c r="AM432" s="155"/>
      <c r="AN432" s="155"/>
      <c r="AO432" s="155"/>
      <c r="AP432" s="153"/>
      <c r="AQ432" s="593" t="s">
        <v>664</v>
      </c>
      <c r="AR432" s="199"/>
      <c r="AS432" s="132" t="s">
        <v>236</v>
      </c>
      <c r="AT432" s="133"/>
      <c r="AU432" s="199" t="s">
        <v>664</v>
      </c>
      <c r="AV432" s="199"/>
      <c r="AW432" s="132" t="s">
        <v>181</v>
      </c>
      <c r="AX432" s="194"/>
    </row>
    <row r="433" spans="1:50" ht="23.25" customHeight="1" x14ac:dyDescent="0.15">
      <c r="A433" s="188"/>
      <c r="B433" s="185"/>
      <c r="C433" s="179"/>
      <c r="D433" s="185"/>
      <c r="E433" s="342"/>
      <c r="F433" s="343"/>
      <c r="G433" s="103" t="s">
        <v>664</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664</v>
      </c>
      <c r="AC433" s="212"/>
      <c r="AD433" s="212"/>
      <c r="AE433" s="340" t="s">
        <v>664</v>
      </c>
      <c r="AF433" s="206"/>
      <c r="AG433" s="206"/>
      <c r="AH433" s="206"/>
      <c r="AI433" s="340" t="s">
        <v>664</v>
      </c>
      <c r="AJ433" s="206"/>
      <c r="AK433" s="206"/>
      <c r="AL433" s="206"/>
      <c r="AM433" s="340" t="s">
        <v>664</v>
      </c>
      <c r="AN433" s="206"/>
      <c r="AO433" s="206"/>
      <c r="AP433" s="341"/>
      <c r="AQ433" s="340" t="s">
        <v>664</v>
      </c>
      <c r="AR433" s="206"/>
      <c r="AS433" s="206"/>
      <c r="AT433" s="341"/>
      <c r="AU433" s="206" t="s">
        <v>664</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664</v>
      </c>
      <c r="AC434" s="204"/>
      <c r="AD434" s="204"/>
      <c r="AE434" s="340" t="s">
        <v>664</v>
      </c>
      <c r="AF434" s="206"/>
      <c r="AG434" s="206"/>
      <c r="AH434" s="341"/>
      <c r="AI434" s="340" t="s">
        <v>664</v>
      </c>
      <c r="AJ434" s="206"/>
      <c r="AK434" s="206"/>
      <c r="AL434" s="206"/>
      <c r="AM434" s="340" t="s">
        <v>664</v>
      </c>
      <c r="AN434" s="206"/>
      <c r="AO434" s="206"/>
      <c r="AP434" s="341"/>
      <c r="AQ434" s="340" t="s">
        <v>664</v>
      </c>
      <c r="AR434" s="206"/>
      <c r="AS434" s="206"/>
      <c r="AT434" s="341"/>
      <c r="AU434" s="206" t="s">
        <v>664</v>
      </c>
      <c r="AV434" s="206"/>
      <c r="AW434" s="206"/>
      <c r="AX434" s="207"/>
    </row>
    <row r="435" spans="1:50" ht="23.25" customHeight="1" thickBot="1" x14ac:dyDescent="0.2">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0" t="s">
        <v>664</v>
      </c>
      <c r="AF435" s="206"/>
      <c r="AG435" s="206"/>
      <c r="AH435" s="341"/>
      <c r="AI435" s="340" t="s">
        <v>664</v>
      </c>
      <c r="AJ435" s="206"/>
      <c r="AK435" s="206"/>
      <c r="AL435" s="206"/>
      <c r="AM435" s="340" t="s">
        <v>664</v>
      </c>
      <c r="AN435" s="206"/>
      <c r="AO435" s="206"/>
      <c r="AP435" s="341"/>
      <c r="AQ435" s="340" t="s">
        <v>664</v>
      </c>
      <c r="AR435" s="206"/>
      <c r="AS435" s="206"/>
      <c r="AT435" s="341"/>
      <c r="AU435" s="206" t="s">
        <v>664</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3"/>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02" t="s">
        <v>255</v>
      </c>
      <c r="H484" s="122"/>
      <c r="I484" s="122"/>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902" t="s">
        <v>255</v>
      </c>
      <c r="H538" s="122"/>
      <c r="I538" s="122"/>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02" t="s">
        <v>255</v>
      </c>
      <c r="H592" s="122"/>
      <c r="I592" s="122"/>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02" t="s">
        <v>255</v>
      </c>
      <c r="H646" s="122"/>
      <c r="I646" s="122"/>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27" customHeight="1" x14ac:dyDescent="0.15">
      <c r="A702" s="873" t="s">
        <v>140</v>
      </c>
      <c r="B702" s="874"/>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565</v>
      </c>
      <c r="AE702" s="346"/>
      <c r="AF702" s="346"/>
      <c r="AG702" s="388" t="s">
        <v>590</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6" t="s">
        <v>565</v>
      </c>
      <c r="AE703" s="327"/>
      <c r="AF703" s="327"/>
      <c r="AG703" s="100" t="s">
        <v>591</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565</v>
      </c>
      <c r="AE704" s="786"/>
      <c r="AF704" s="786"/>
      <c r="AG704" s="166" t="s">
        <v>592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565</v>
      </c>
      <c r="AE705" s="718"/>
      <c r="AF705" s="718"/>
      <c r="AG705" s="124" t="s">
        <v>593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797"/>
      <c r="D706" s="798"/>
      <c r="E706" s="733" t="s">
        <v>385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587</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5"/>
      <c r="B707" s="646"/>
      <c r="C707" s="799"/>
      <c r="D707" s="800"/>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588</v>
      </c>
      <c r="AE707" s="839"/>
      <c r="AF707" s="839"/>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589</v>
      </c>
      <c r="AE708" s="608"/>
      <c r="AF708" s="608"/>
      <c r="AG708" s="745" t="s">
        <v>567</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6" t="s">
        <v>565</v>
      </c>
      <c r="AE709" s="327"/>
      <c r="AF709" s="327"/>
      <c r="AG709" s="100" t="s">
        <v>594</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6" t="s">
        <v>589</v>
      </c>
      <c r="AE710" s="327"/>
      <c r="AF710" s="327"/>
      <c r="AG710" s="100" t="s">
        <v>567</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6" t="s">
        <v>565</v>
      </c>
      <c r="AE711" s="327"/>
      <c r="AF711" s="327"/>
      <c r="AG711" s="100" t="s">
        <v>595</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5"/>
      <c r="B712" s="647"/>
      <c r="C712" s="394" t="s">
        <v>349</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589</v>
      </c>
      <c r="AE712" s="786"/>
      <c r="AF712" s="786"/>
      <c r="AG712" s="813" t="s">
        <v>567</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84" t="s">
        <v>350</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26" t="s">
        <v>589</v>
      </c>
      <c r="AE713" s="327"/>
      <c r="AF713" s="666"/>
      <c r="AG713" s="100" t="s">
        <v>567</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8"/>
      <c r="B714" s="649"/>
      <c r="C714" s="650" t="s">
        <v>327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565</v>
      </c>
      <c r="AE714" s="811"/>
      <c r="AF714" s="812"/>
      <c r="AG714" s="739" t="s">
        <v>596</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328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565</v>
      </c>
      <c r="AE715" s="608"/>
      <c r="AF715" s="659"/>
      <c r="AG715" s="745" t="s">
        <v>614</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589</v>
      </c>
      <c r="AE716" s="630"/>
      <c r="AF716" s="630"/>
      <c r="AG716" s="100" t="s">
        <v>567</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5"/>
      <c r="B717" s="647"/>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6" t="s">
        <v>565</v>
      </c>
      <c r="AE717" s="327"/>
      <c r="AF717" s="327"/>
      <c r="AG717" s="100" t="s">
        <v>597</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6" t="s">
        <v>589</v>
      </c>
      <c r="AE718" s="327"/>
      <c r="AF718" s="327"/>
      <c r="AG718" s="126" t="s">
        <v>567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565</v>
      </c>
      <c r="AE719" s="608"/>
      <c r="AF719" s="608"/>
      <c r="AG719" s="124" t="s">
        <v>615</v>
      </c>
      <c r="AH719" s="104"/>
      <c r="AI719" s="104"/>
      <c r="AJ719" s="104"/>
      <c r="AK719" s="104"/>
      <c r="AL719" s="104"/>
      <c r="AM719" s="104"/>
      <c r="AN719" s="104"/>
      <c r="AO719" s="104"/>
      <c r="AP719" s="104"/>
      <c r="AQ719" s="104"/>
      <c r="AR719" s="104"/>
      <c r="AS719" s="104"/>
      <c r="AT719" s="104"/>
      <c r="AU719" s="104"/>
      <c r="AV719" s="104"/>
      <c r="AW719" s="104"/>
      <c r="AX719" s="125"/>
    </row>
    <row r="720" spans="1:50" ht="19.899999999999999" customHeight="1" x14ac:dyDescent="0.15">
      <c r="A720" s="781"/>
      <c r="B720" s="782"/>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1"/>
      <c r="B721" s="782"/>
      <c r="C721" s="294" t="s">
        <v>598</v>
      </c>
      <c r="D721" s="295"/>
      <c r="E721" s="295"/>
      <c r="F721" s="296"/>
      <c r="G721" s="285"/>
      <c r="H721" s="286"/>
      <c r="I721" s="82" t="str">
        <f>IF(OR(G721="　", G721=""), "", "-")</f>
        <v/>
      </c>
      <c r="J721" s="289">
        <v>878</v>
      </c>
      <c r="K721" s="289"/>
      <c r="L721" s="82" t="str">
        <f>IF(M721="","","-")</f>
        <v/>
      </c>
      <c r="M721" s="83"/>
      <c r="N721" s="302" t="s">
        <v>599</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1"/>
      <c r="B722" s="782"/>
      <c r="C722" s="294" t="s">
        <v>598</v>
      </c>
      <c r="D722" s="295"/>
      <c r="E722" s="295"/>
      <c r="F722" s="296"/>
      <c r="G722" s="285"/>
      <c r="H722" s="286"/>
      <c r="I722" s="82" t="str">
        <f t="shared" ref="I722:I725" si="4">IF(OR(G722="　", G722=""), "", "-")</f>
        <v/>
      </c>
      <c r="J722" s="289">
        <v>890</v>
      </c>
      <c r="K722" s="289"/>
      <c r="L722" s="82" t="str">
        <f t="shared" ref="L722:L725" si="5">IF(M722="","","-")</f>
        <v/>
      </c>
      <c r="M722" s="83"/>
      <c r="N722" s="302" t="s">
        <v>600</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1"/>
      <c r="B723" s="782"/>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1"/>
      <c r="B724" s="78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3"/>
      <c r="B725" s="784"/>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83.45" customHeight="1" x14ac:dyDescent="0.15">
      <c r="A726" s="643" t="s">
        <v>48</v>
      </c>
      <c r="B726" s="805"/>
      <c r="C726" s="818" t="s">
        <v>53</v>
      </c>
      <c r="D726" s="840"/>
      <c r="E726" s="840"/>
      <c r="F726" s="841"/>
      <c r="G726" s="580" t="s">
        <v>601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602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0.6" customHeight="1" thickBot="1" x14ac:dyDescent="0.2">
      <c r="A729" s="637" t="s">
        <v>670</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59.45" customHeight="1" thickBot="1" x14ac:dyDescent="0.2">
      <c r="A731" s="802" t="s">
        <v>138</v>
      </c>
      <c r="B731" s="803"/>
      <c r="C731" s="803"/>
      <c r="D731" s="803"/>
      <c r="E731" s="804"/>
      <c r="F731" s="732" t="s">
        <v>672</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599999999999994" customHeight="1" thickBot="1" x14ac:dyDescent="0.2">
      <c r="A733" s="676" t="s">
        <v>138</v>
      </c>
      <c r="B733" s="677"/>
      <c r="C733" s="677"/>
      <c r="D733" s="677"/>
      <c r="E733" s="678"/>
      <c r="F733" s="640" t="s">
        <v>671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14.25"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355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1" t="s">
        <v>407</v>
      </c>
      <c r="B737" s="209"/>
      <c r="C737" s="209"/>
      <c r="D737" s="210"/>
      <c r="E737" s="992" t="s">
        <v>603</v>
      </c>
      <c r="F737" s="992"/>
      <c r="G737" s="992"/>
      <c r="H737" s="992"/>
      <c r="I737" s="992"/>
      <c r="J737" s="992"/>
      <c r="K737" s="992"/>
      <c r="L737" s="992"/>
      <c r="M737" s="992"/>
      <c r="N737" s="365" t="s">
        <v>402</v>
      </c>
      <c r="O737" s="365"/>
      <c r="P737" s="365"/>
      <c r="Q737" s="365"/>
      <c r="R737" s="992" t="s">
        <v>604</v>
      </c>
      <c r="S737" s="992"/>
      <c r="T737" s="992"/>
      <c r="U737" s="992"/>
      <c r="V737" s="992"/>
      <c r="W737" s="992"/>
      <c r="X737" s="992"/>
      <c r="Y737" s="992"/>
      <c r="Z737" s="992"/>
      <c r="AA737" s="365" t="s">
        <v>401</v>
      </c>
      <c r="AB737" s="365"/>
      <c r="AC737" s="365"/>
      <c r="AD737" s="365"/>
      <c r="AE737" s="992" t="s">
        <v>605</v>
      </c>
      <c r="AF737" s="992"/>
      <c r="AG737" s="992"/>
      <c r="AH737" s="992"/>
      <c r="AI737" s="992"/>
      <c r="AJ737" s="992"/>
      <c r="AK737" s="992"/>
      <c r="AL737" s="992"/>
      <c r="AM737" s="992"/>
      <c r="AN737" s="365" t="s">
        <v>400</v>
      </c>
      <c r="AO737" s="365"/>
      <c r="AP737" s="365"/>
      <c r="AQ737" s="365"/>
      <c r="AR737" s="998" t="s">
        <v>606</v>
      </c>
      <c r="AS737" s="999"/>
      <c r="AT737" s="999"/>
      <c r="AU737" s="999"/>
      <c r="AV737" s="999"/>
      <c r="AW737" s="999"/>
      <c r="AX737" s="1000"/>
      <c r="AY737" s="88"/>
      <c r="AZ737" s="88"/>
    </row>
    <row r="738" spans="1:52" ht="24.75" customHeight="1" x14ac:dyDescent="0.15">
      <c r="A738" s="991" t="s">
        <v>399</v>
      </c>
      <c r="B738" s="209"/>
      <c r="C738" s="209"/>
      <c r="D738" s="210"/>
      <c r="E738" s="992" t="s">
        <v>610</v>
      </c>
      <c r="F738" s="992"/>
      <c r="G738" s="992"/>
      <c r="H738" s="992"/>
      <c r="I738" s="992"/>
      <c r="J738" s="992"/>
      <c r="K738" s="992"/>
      <c r="L738" s="992"/>
      <c r="M738" s="992"/>
      <c r="N738" s="365" t="s">
        <v>398</v>
      </c>
      <c r="O738" s="365"/>
      <c r="P738" s="365"/>
      <c r="Q738" s="365"/>
      <c r="R738" s="992" t="s">
        <v>609</v>
      </c>
      <c r="S738" s="992"/>
      <c r="T738" s="992"/>
      <c r="U738" s="992"/>
      <c r="V738" s="992"/>
      <c r="W738" s="992"/>
      <c r="X738" s="992"/>
      <c r="Y738" s="992"/>
      <c r="Z738" s="992"/>
      <c r="AA738" s="365" t="s">
        <v>397</v>
      </c>
      <c r="AB738" s="365"/>
      <c r="AC738" s="365"/>
      <c r="AD738" s="365"/>
      <c r="AE738" s="992" t="s">
        <v>608</v>
      </c>
      <c r="AF738" s="992"/>
      <c r="AG738" s="992"/>
      <c r="AH738" s="992"/>
      <c r="AI738" s="992"/>
      <c r="AJ738" s="992"/>
      <c r="AK738" s="992"/>
      <c r="AL738" s="992"/>
      <c r="AM738" s="992"/>
      <c r="AN738" s="365" t="s">
        <v>396</v>
      </c>
      <c r="AO738" s="365"/>
      <c r="AP738" s="365"/>
      <c r="AQ738" s="365"/>
      <c r="AR738" s="998" t="s">
        <v>607</v>
      </c>
      <c r="AS738" s="999"/>
      <c r="AT738" s="999"/>
      <c r="AU738" s="999"/>
      <c r="AV738" s="999"/>
      <c r="AW738" s="999"/>
      <c r="AX738" s="1000"/>
    </row>
    <row r="739" spans="1:52" ht="24.75" customHeight="1" x14ac:dyDescent="0.15">
      <c r="A739" s="991" t="s">
        <v>395</v>
      </c>
      <c r="B739" s="209"/>
      <c r="C739" s="209"/>
      <c r="D739" s="210"/>
      <c r="E739" s="992" t="s">
        <v>608</v>
      </c>
      <c r="F739" s="992"/>
      <c r="G739" s="992"/>
      <c r="H739" s="992"/>
      <c r="I739" s="992"/>
      <c r="J739" s="992"/>
      <c r="K739" s="992"/>
      <c r="L739" s="992"/>
      <c r="M739" s="992"/>
      <c r="N739" s="993"/>
      <c r="O739" s="993"/>
      <c r="P739" s="993"/>
      <c r="Q739" s="993"/>
      <c r="R739" s="994"/>
      <c r="S739" s="994"/>
      <c r="T739" s="994"/>
      <c r="U739" s="994"/>
      <c r="V739" s="994"/>
      <c r="W739" s="994"/>
      <c r="X739" s="994"/>
      <c r="Y739" s="994"/>
      <c r="Z739" s="994"/>
      <c r="AA739" s="993"/>
      <c r="AB739" s="993"/>
      <c r="AC739" s="993"/>
      <c r="AD739" s="993"/>
      <c r="AE739" s="994"/>
      <c r="AF739" s="994"/>
      <c r="AG739" s="994"/>
      <c r="AH739" s="994"/>
      <c r="AI739" s="994"/>
      <c r="AJ739" s="994"/>
      <c r="AK739" s="994"/>
      <c r="AL739" s="994"/>
      <c r="AM739" s="994"/>
      <c r="AN739" s="993"/>
      <c r="AO739" s="993"/>
      <c r="AP739" s="993"/>
      <c r="AQ739" s="993"/>
      <c r="AR739" s="995"/>
      <c r="AS739" s="996"/>
      <c r="AT739" s="996"/>
      <c r="AU739" s="996"/>
      <c r="AV739" s="996"/>
      <c r="AW739" s="996"/>
      <c r="AX739" s="997"/>
    </row>
    <row r="740" spans="1:52" ht="24.75" customHeight="1" thickBot="1" x14ac:dyDescent="0.2">
      <c r="A740" s="973" t="s">
        <v>419</v>
      </c>
      <c r="B740" s="974"/>
      <c r="C740" s="974"/>
      <c r="D740" s="975"/>
      <c r="E740" s="976" t="s">
        <v>598</v>
      </c>
      <c r="F740" s="977"/>
      <c r="G740" s="977"/>
      <c r="H740" s="92" t="str">
        <f>IF(E740="", "", "(")</f>
        <v>(</v>
      </c>
      <c r="I740" s="977"/>
      <c r="J740" s="977"/>
      <c r="K740" s="92" t="str">
        <f>IF(OR(I740="　", I740=""), "", "-")</f>
        <v/>
      </c>
      <c r="L740" s="978">
        <v>856</v>
      </c>
      <c r="M740" s="978"/>
      <c r="N740" s="93" t="str">
        <f>IF(O740="", "", "-")</f>
        <v/>
      </c>
      <c r="O740" s="94"/>
      <c r="P740" s="93" t="str">
        <f>IF(E740="", "", ")")</f>
        <v>)</v>
      </c>
      <c r="Q740" s="976"/>
      <c r="R740" s="977"/>
      <c r="S740" s="977"/>
      <c r="T740" s="92" t="str">
        <f>IF(Q740="", "", "(")</f>
        <v/>
      </c>
      <c r="U740" s="977"/>
      <c r="V740" s="977"/>
      <c r="W740" s="92" t="str">
        <f>IF(OR(U740="　", U740=""), "", "-")</f>
        <v/>
      </c>
      <c r="X740" s="978"/>
      <c r="Y740" s="978"/>
      <c r="Z740" s="93" t="str">
        <f>IF(AA740="", "", "-")</f>
        <v/>
      </c>
      <c r="AA740" s="94"/>
      <c r="AB740" s="93" t="str">
        <f>IF(Q740="", "", ")")</f>
        <v/>
      </c>
      <c r="AC740" s="976"/>
      <c r="AD740" s="977"/>
      <c r="AE740" s="977"/>
      <c r="AF740" s="92" t="str">
        <f>IF(AC740="", "", "(")</f>
        <v/>
      </c>
      <c r="AG740" s="977"/>
      <c r="AH740" s="977"/>
      <c r="AI740" s="92" t="str">
        <f>IF(OR(AG740="　", AG740=""), "", "-")</f>
        <v/>
      </c>
      <c r="AJ740" s="978"/>
      <c r="AK740" s="978"/>
      <c r="AL740" s="93" t="str">
        <f>IF(AM740="", "", "-")</f>
        <v/>
      </c>
      <c r="AM740" s="94"/>
      <c r="AN740" s="93" t="str">
        <f>IF(AC740="", "", ")")</f>
        <v/>
      </c>
      <c r="AO740" s="1001"/>
      <c r="AP740" s="1002"/>
      <c r="AQ740" s="1002"/>
      <c r="AR740" s="1002"/>
      <c r="AS740" s="1002"/>
      <c r="AT740" s="1002"/>
      <c r="AU740" s="1002"/>
      <c r="AV740" s="1002"/>
      <c r="AW740" s="1002"/>
      <c r="AX740" s="1003"/>
    </row>
    <row r="741" spans="1:52" ht="28.35" customHeight="1" x14ac:dyDescent="0.15">
      <c r="A741" s="617" t="s">
        <v>388</v>
      </c>
      <c r="B741" s="618"/>
      <c r="C741" s="618"/>
      <c r="D741" s="618"/>
      <c r="E741" s="618"/>
      <c r="F741" s="619"/>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38.25"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38.25"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thickBot="1" x14ac:dyDescent="0.2">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390</v>
      </c>
      <c r="B780" s="632"/>
      <c r="C780" s="632"/>
      <c r="D780" s="632"/>
      <c r="E780" s="632"/>
      <c r="F780" s="633"/>
      <c r="G780" s="598" t="s">
        <v>616</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619</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6"/>
    </row>
    <row r="781" spans="1:50" ht="24.75" customHeight="1" x14ac:dyDescent="0.15">
      <c r="A781" s="634"/>
      <c r="B781" s="635"/>
      <c r="C781" s="635"/>
      <c r="D781" s="635"/>
      <c r="E781" s="635"/>
      <c r="F781" s="636"/>
      <c r="G781" s="818"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1"/>
      <c r="AC781" s="818"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4.75" customHeight="1" x14ac:dyDescent="0.15">
      <c r="A782" s="634"/>
      <c r="B782" s="635"/>
      <c r="C782" s="635"/>
      <c r="D782" s="635"/>
      <c r="E782" s="635"/>
      <c r="F782" s="636"/>
      <c r="G782" s="673" t="s">
        <v>667</v>
      </c>
      <c r="H782" s="674"/>
      <c r="I782" s="674"/>
      <c r="J782" s="674"/>
      <c r="K782" s="675"/>
      <c r="L782" s="667" t="s">
        <v>617</v>
      </c>
      <c r="M782" s="668"/>
      <c r="N782" s="668"/>
      <c r="O782" s="668"/>
      <c r="P782" s="668"/>
      <c r="Q782" s="668"/>
      <c r="R782" s="668"/>
      <c r="S782" s="668"/>
      <c r="T782" s="668"/>
      <c r="U782" s="668"/>
      <c r="V782" s="668"/>
      <c r="W782" s="668"/>
      <c r="X782" s="669"/>
      <c r="Y782" s="391">
        <v>3.9</v>
      </c>
      <c r="Z782" s="392"/>
      <c r="AA782" s="392"/>
      <c r="AB782" s="808"/>
      <c r="AC782" s="673" t="s">
        <v>618</v>
      </c>
      <c r="AD782" s="674"/>
      <c r="AE782" s="674"/>
      <c r="AF782" s="674"/>
      <c r="AG782" s="675"/>
      <c r="AH782" s="667" t="s">
        <v>621</v>
      </c>
      <c r="AI782" s="668"/>
      <c r="AJ782" s="668"/>
      <c r="AK782" s="668"/>
      <c r="AL782" s="668"/>
      <c r="AM782" s="668"/>
      <c r="AN782" s="668"/>
      <c r="AO782" s="668"/>
      <c r="AP782" s="668"/>
      <c r="AQ782" s="668"/>
      <c r="AR782" s="668"/>
      <c r="AS782" s="668"/>
      <c r="AT782" s="669"/>
      <c r="AU782" s="391">
        <v>4</v>
      </c>
      <c r="AV782" s="392"/>
      <c r="AW782" s="392"/>
      <c r="AX782" s="393"/>
    </row>
    <row r="783" spans="1:50" ht="24.75" customHeight="1" x14ac:dyDescent="0.15">
      <c r="A783" s="634"/>
      <c r="B783" s="635"/>
      <c r="C783" s="635"/>
      <c r="D783" s="635"/>
      <c r="E783" s="635"/>
      <c r="F783" s="636"/>
      <c r="G783" s="609" t="s">
        <v>667</v>
      </c>
      <c r="H783" s="610"/>
      <c r="I783" s="610"/>
      <c r="J783" s="610"/>
      <c r="K783" s="611"/>
      <c r="L783" s="601" t="s">
        <v>668</v>
      </c>
      <c r="M783" s="602"/>
      <c r="N783" s="602"/>
      <c r="O783" s="602"/>
      <c r="P783" s="602"/>
      <c r="Q783" s="602"/>
      <c r="R783" s="602"/>
      <c r="S783" s="602"/>
      <c r="T783" s="602"/>
      <c r="U783" s="602"/>
      <c r="V783" s="602"/>
      <c r="W783" s="602"/>
      <c r="X783" s="603"/>
      <c r="Y783" s="604">
        <v>0.4</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thickBot="1" x14ac:dyDescent="0.2">
      <c r="A792" s="634"/>
      <c r="B792" s="635"/>
      <c r="C792" s="635"/>
      <c r="D792" s="635"/>
      <c r="E792" s="635"/>
      <c r="F792" s="636"/>
      <c r="G792" s="829" t="s">
        <v>20</v>
      </c>
      <c r="H792" s="830"/>
      <c r="I792" s="830"/>
      <c r="J792" s="830"/>
      <c r="K792" s="830"/>
      <c r="L792" s="831"/>
      <c r="M792" s="832"/>
      <c r="N792" s="832"/>
      <c r="O792" s="832"/>
      <c r="P792" s="832"/>
      <c r="Q792" s="832"/>
      <c r="R792" s="832"/>
      <c r="S792" s="832"/>
      <c r="T792" s="832"/>
      <c r="U792" s="832"/>
      <c r="V792" s="832"/>
      <c r="W792" s="832"/>
      <c r="X792" s="833"/>
      <c r="Y792" s="834">
        <f>SUM(Y782:AB791)</f>
        <v>4.3</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4</v>
      </c>
      <c r="AV792" s="835"/>
      <c r="AW792" s="835"/>
      <c r="AX792" s="837"/>
    </row>
    <row r="793" spans="1:50" ht="24.75" customHeight="1" x14ac:dyDescent="0.15">
      <c r="A793" s="634"/>
      <c r="B793" s="635"/>
      <c r="C793" s="635"/>
      <c r="D793" s="635"/>
      <c r="E793" s="635"/>
      <c r="F793" s="636"/>
      <c r="G793" s="598" t="s">
        <v>643</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321</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6"/>
    </row>
    <row r="794" spans="1:50" ht="24.75" customHeight="1" x14ac:dyDescent="0.15">
      <c r="A794" s="634"/>
      <c r="B794" s="635"/>
      <c r="C794" s="635"/>
      <c r="D794" s="635"/>
      <c r="E794" s="635"/>
      <c r="F794" s="636"/>
      <c r="G794" s="818"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1"/>
      <c r="AC794" s="818"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customHeight="1" x14ac:dyDescent="0.15">
      <c r="A795" s="634"/>
      <c r="B795" s="635"/>
      <c r="C795" s="635"/>
      <c r="D795" s="635"/>
      <c r="E795" s="635"/>
      <c r="F795" s="636"/>
      <c r="G795" s="673" t="s">
        <v>622</v>
      </c>
      <c r="H795" s="674"/>
      <c r="I795" s="674"/>
      <c r="J795" s="674"/>
      <c r="K795" s="675"/>
      <c r="L795" s="667" t="s">
        <v>623</v>
      </c>
      <c r="M795" s="668"/>
      <c r="N795" s="668"/>
      <c r="O795" s="668"/>
      <c r="P795" s="668"/>
      <c r="Q795" s="668"/>
      <c r="R795" s="668"/>
      <c r="S795" s="668"/>
      <c r="T795" s="668"/>
      <c r="U795" s="668"/>
      <c r="V795" s="668"/>
      <c r="W795" s="668"/>
      <c r="X795" s="669"/>
      <c r="Y795" s="391">
        <v>3</v>
      </c>
      <c r="Z795" s="392"/>
      <c r="AA795" s="392"/>
      <c r="AB795" s="808"/>
      <c r="AC795" s="673"/>
      <c r="AD795" s="674"/>
      <c r="AE795" s="674"/>
      <c r="AF795" s="674"/>
      <c r="AG795" s="675"/>
      <c r="AH795" s="667"/>
      <c r="AI795" s="668"/>
      <c r="AJ795" s="668"/>
      <c r="AK795" s="668"/>
      <c r="AL795" s="668"/>
      <c r="AM795" s="668"/>
      <c r="AN795" s="668"/>
      <c r="AO795" s="668"/>
      <c r="AP795" s="668"/>
      <c r="AQ795" s="668"/>
      <c r="AR795" s="668"/>
      <c r="AS795" s="668"/>
      <c r="AT795" s="669"/>
      <c r="AU795" s="391"/>
      <c r="AV795" s="392"/>
      <c r="AW795" s="392"/>
      <c r="AX795" s="393"/>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customHeight="1" x14ac:dyDescent="0.15">
      <c r="A805" s="634"/>
      <c r="B805" s="635"/>
      <c r="C805" s="635"/>
      <c r="D805" s="635"/>
      <c r="E805" s="635"/>
      <c r="F805" s="636"/>
      <c r="G805" s="829" t="s">
        <v>20</v>
      </c>
      <c r="H805" s="830"/>
      <c r="I805" s="830"/>
      <c r="J805" s="830"/>
      <c r="K805" s="830"/>
      <c r="L805" s="831"/>
      <c r="M805" s="832"/>
      <c r="N805" s="832"/>
      <c r="O805" s="832"/>
      <c r="P805" s="832"/>
      <c r="Q805" s="832"/>
      <c r="R805" s="832"/>
      <c r="S805" s="832"/>
      <c r="T805" s="832"/>
      <c r="U805" s="832"/>
      <c r="V805" s="832"/>
      <c r="W805" s="832"/>
      <c r="X805" s="833"/>
      <c r="Y805" s="834">
        <f>SUM(Y795:AB804)</f>
        <v>3</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v>
      </c>
      <c r="AV805" s="835"/>
      <c r="AW805" s="835"/>
      <c r="AX805" s="837"/>
    </row>
    <row r="806" spans="1:50" ht="24.75" hidden="1" customHeight="1" x14ac:dyDescent="0.15">
      <c r="A806" s="634"/>
      <c r="B806" s="635"/>
      <c r="C806" s="635"/>
      <c r="D806" s="635"/>
      <c r="E806" s="635"/>
      <c r="F806" s="636"/>
      <c r="G806" s="598" t="s">
        <v>322</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323</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6"/>
    </row>
    <row r="807" spans="1:50" ht="24.75" hidden="1" customHeight="1" x14ac:dyDescent="0.15">
      <c r="A807" s="634"/>
      <c r="B807" s="635"/>
      <c r="C807" s="635"/>
      <c r="D807" s="635"/>
      <c r="E807" s="635"/>
      <c r="F807" s="636"/>
      <c r="G807" s="818"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1"/>
      <c r="AC807" s="818"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hidden="1" customHeight="1" x14ac:dyDescent="0.15">
      <c r="A808" s="634"/>
      <c r="B808" s="635"/>
      <c r="C808" s="635"/>
      <c r="D808" s="635"/>
      <c r="E808" s="635"/>
      <c r="F808" s="636"/>
      <c r="G808" s="673"/>
      <c r="H808" s="674"/>
      <c r="I808" s="674"/>
      <c r="J808" s="674"/>
      <c r="K808" s="675"/>
      <c r="L808" s="667"/>
      <c r="M808" s="668"/>
      <c r="N808" s="668"/>
      <c r="O808" s="668"/>
      <c r="P808" s="668"/>
      <c r="Q808" s="668"/>
      <c r="R808" s="668"/>
      <c r="S808" s="668"/>
      <c r="T808" s="668"/>
      <c r="U808" s="668"/>
      <c r="V808" s="668"/>
      <c r="W808" s="668"/>
      <c r="X808" s="669"/>
      <c r="Y808" s="391"/>
      <c r="Z808" s="392"/>
      <c r="AA808" s="392"/>
      <c r="AB808" s="808"/>
      <c r="AC808" s="673"/>
      <c r="AD808" s="674"/>
      <c r="AE808" s="674"/>
      <c r="AF808" s="674"/>
      <c r="AG808" s="675"/>
      <c r="AH808" s="667"/>
      <c r="AI808" s="668"/>
      <c r="AJ808" s="668"/>
      <c r="AK808" s="668"/>
      <c r="AL808" s="668"/>
      <c r="AM808" s="668"/>
      <c r="AN808" s="668"/>
      <c r="AO808" s="668"/>
      <c r="AP808" s="668"/>
      <c r="AQ808" s="668"/>
      <c r="AR808" s="668"/>
      <c r="AS808" s="668"/>
      <c r="AT808" s="669"/>
      <c r="AU808" s="391"/>
      <c r="AV808" s="392"/>
      <c r="AW808" s="392"/>
      <c r="AX808" s="393"/>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4"/>
      <c r="B818" s="635"/>
      <c r="C818" s="635"/>
      <c r="D818" s="635"/>
      <c r="E818" s="635"/>
      <c r="F818" s="636"/>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15">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6"/>
    </row>
    <row r="820" spans="1:50" ht="24.75" hidden="1" customHeight="1" x14ac:dyDescent="0.15">
      <c r="A820" s="634"/>
      <c r="B820" s="635"/>
      <c r="C820" s="635"/>
      <c r="D820" s="635"/>
      <c r="E820" s="635"/>
      <c r="F820" s="636"/>
      <c r="G820" s="818"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1"/>
      <c r="AC820" s="818"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15">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91"/>
      <c r="Z821" s="392"/>
      <c r="AA821" s="392"/>
      <c r="AB821" s="808"/>
      <c r="AC821" s="673"/>
      <c r="AD821" s="674"/>
      <c r="AE821" s="674"/>
      <c r="AF821" s="674"/>
      <c r="AG821" s="675"/>
      <c r="AH821" s="667"/>
      <c r="AI821" s="668"/>
      <c r="AJ821" s="668"/>
      <c r="AK821" s="668"/>
      <c r="AL821" s="668"/>
      <c r="AM821" s="668"/>
      <c r="AN821" s="668"/>
      <c r="AO821" s="668"/>
      <c r="AP821" s="668"/>
      <c r="AQ821" s="668"/>
      <c r="AR821" s="668"/>
      <c r="AS821" s="668"/>
      <c r="AT821" s="669"/>
      <c r="AU821" s="391"/>
      <c r="AV821" s="392"/>
      <c r="AW821" s="392"/>
      <c r="AX821" s="393"/>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hidden="1" customHeight="1" thickBot="1" x14ac:dyDescent="0.2">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78" t="s">
        <v>347</v>
      </c>
      <c r="AM832" s="279"/>
      <c r="AN832" s="279"/>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341</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9">
        <v>1</v>
      </c>
      <c r="B838" s="379">
        <v>1</v>
      </c>
      <c r="C838" s="347" t="s">
        <v>624</v>
      </c>
      <c r="D838" s="347"/>
      <c r="E838" s="347"/>
      <c r="F838" s="347"/>
      <c r="G838" s="347"/>
      <c r="H838" s="347"/>
      <c r="I838" s="347"/>
      <c r="J838" s="348">
        <v>9013401005070</v>
      </c>
      <c r="K838" s="349"/>
      <c r="L838" s="349"/>
      <c r="M838" s="349"/>
      <c r="N838" s="349"/>
      <c r="O838" s="349"/>
      <c r="P838" s="350" t="s">
        <v>625</v>
      </c>
      <c r="Q838" s="350"/>
      <c r="R838" s="350"/>
      <c r="S838" s="350"/>
      <c r="T838" s="350"/>
      <c r="U838" s="350"/>
      <c r="V838" s="350"/>
      <c r="W838" s="350"/>
      <c r="X838" s="350"/>
      <c r="Y838" s="351">
        <v>3.9</v>
      </c>
      <c r="Z838" s="352"/>
      <c r="AA838" s="352"/>
      <c r="AB838" s="353"/>
      <c r="AC838" s="363" t="s">
        <v>383</v>
      </c>
      <c r="AD838" s="371"/>
      <c r="AE838" s="371"/>
      <c r="AF838" s="371"/>
      <c r="AG838" s="371"/>
      <c r="AH838" s="372" t="s">
        <v>628</v>
      </c>
      <c r="AI838" s="373"/>
      <c r="AJ838" s="373"/>
      <c r="AK838" s="373"/>
      <c r="AL838" s="357">
        <v>100</v>
      </c>
      <c r="AM838" s="358"/>
      <c r="AN838" s="358"/>
      <c r="AO838" s="359"/>
      <c r="AP838" s="360" t="s">
        <v>642</v>
      </c>
      <c r="AQ838" s="360"/>
      <c r="AR838" s="360"/>
      <c r="AS838" s="360"/>
      <c r="AT838" s="360"/>
      <c r="AU838" s="360"/>
      <c r="AV838" s="360"/>
      <c r="AW838" s="360"/>
      <c r="AX838" s="360"/>
    </row>
    <row r="839" spans="1:50" ht="30" customHeight="1" x14ac:dyDescent="0.15">
      <c r="A839" s="379">
        <v>2</v>
      </c>
      <c r="B839" s="379">
        <v>1</v>
      </c>
      <c r="C839" s="361" t="s">
        <v>624</v>
      </c>
      <c r="D839" s="347"/>
      <c r="E839" s="347"/>
      <c r="F839" s="347"/>
      <c r="G839" s="347"/>
      <c r="H839" s="347"/>
      <c r="I839" s="347"/>
      <c r="J839" s="348">
        <v>9013401005070</v>
      </c>
      <c r="K839" s="349"/>
      <c r="L839" s="349"/>
      <c r="M839" s="349"/>
      <c r="N839" s="349"/>
      <c r="O839" s="349"/>
      <c r="P839" s="350" t="s">
        <v>626</v>
      </c>
      <c r="Q839" s="350"/>
      <c r="R839" s="350"/>
      <c r="S839" s="350"/>
      <c r="T839" s="350"/>
      <c r="U839" s="350"/>
      <c r="V839" s="350"/>
      <c r="W839" s="350"/>
      <c r="X839" s="350"/>
      <c r="Y839" s="351">
        <v>0.4</v>
      </c>
      <c r="Z839" s="352"/>
      <c r="AA839" s="352"/>
      <c r="AB839" s="353"/>
      <c r="AC839" s="363" t="s">
        <v>627</v>
      </c>
      <c r="AD839" s="363"/>
      <c r="AE839" s="363"/>
      <c r="AF839" s="363"/>
      <c r="AG839" s="363"/>
      <c r="AH839" s="372" t="s">
        <v>669</v>
      </c>
      <c r="AI839" s="373"/>
      <c r="AJ839" s="373"/>
      <c r="AK839" s="373"/>
      <c r="AL839" s="357" t="s">
        <v>669</v>
      </c>
      <c r="AM839" s="358"/>
      <c r="AN839" s="358"/>
      <c r="AO839" s="359"/>
      <c r="AP839" s="360" t="s">
        <v>669</v>
      </c>
      <c r="AQ839" s="360"/>
      <c r="AR839" s="360"/>
      <c r="AS839" s="360"/>
      <c r="AT839" s="360"/>
      <c r="AU839" s="360"/>
      <c r="AV839" s="360"/>
      <c r="AW839" s="360"/>
      <c r="AX839" s="360"/>
    </row>
    <row r="840" spans="1:50" ht="30" customHeight="1" x14ac:dyDescent="0.15">
      <c r="A840" s="379">
        <v>3</v>
      </c>
      <c r="B840" s="379">
        <v>1</v>
      </c>
      <c r="C840" s="361" t="s">
        <v>638</v>
      </c>
      <c r="D840" s="347"/>
      <c r="E840" s="347"/>
      <c r="F840" s="347"/>
      <c r="G840" s="347"/>
      <c r="H840" s="347"/>
      <c r="I840" s="347"/>
      <c r="J840" s="348">
        <v>7010001023050</v>
      </c>
      <c r="K840" s="349"/>
      <c r="L840" s="349"/>
      <c r="M840" s="349"/>
      <c r="N840" s="349"/>
      <c r="O840" s="349"/>
      <c r="P840" s="362" t="s">
        <v>639</v>
      </c>
      <c r="Q840" s="350"/>
      <c r="R840" s="350"/>
      <c r="S840" s="350"/>
      <c r="T840" s="350"/>
      <c r="U840" s="350"/>
      <c r="V840" s="350"/>
      <c r="W840" s="350"/>
      <c r="X840" s="350"/>
      <c r="Y840" s="351">
        <v>2.4</v>
      </c>
      <c r="Z840" s="352"/>
      <c r="AA840" s="352"/>
      <c r="AB840" s="353"/>
      <c r="AC840" s="363" t="s">
        <v>376</v>
      </c>
      <c r="AD840" s="363"/>
      <c r="AE840" s="363"/>
      <c r="AF840" s="363"/>
      <c r="AG840" s="363"/>
      <c r="AH840" s="355">
        <v>1</v>
      </c>
      <c r="AI840" s="356"/>
      <c r="AJ840" s="356"/>
      <c r="AK840" s="356"/>
      <c r="AL840" s="357">
        <v>100</v>
      </c>
      <c r="AM840" s="358"/>
      <c r="AN840" s="358"/>
      <c r="AO840" s="359"/>
      <c r="AP840" s="360" t="s">
        <v>642</v>
      </c>
      <c r="AQ840" s="360"/>
      <c r="AR840" s="360"/>
      <c r="AS840" s="360"/>
      <c r="AT840" s="360"/>
      <c r="AU840" s="360"/>
      <c r="AV840" s="360"/>
      <c r="AW840" s="360"/>
      <c r="AX840" s="360"/>
    </row>
    <row r="841" spans="1:50" ht="30" customHeight="1" x14ac:dyDescent="0.15">
      <c r="A841" s="379">
        <v>4</v>
      </c>
      <c r="B841" s="379">
        <v>1</v>
      </c>
      <c r="C841" s="361" t="s">
        <v>640</v>
      </c>
      <c r="D841" s="347"/>
      <c r="E841" s="347"/>
      <c r="F841" s="347"/>
      <c r="G841" s="347"/>
      <c r="H841" s="347"/>
      <c r="I841" s="347"/>
      <c r="J841" s="348">
        <v>5030001003449</v>
      </c>
      <c r="K841" s="349"/>
      <c r="L841" s="349"/>
      <c r="M841" s="349"/>
      <c r="N841" s="349"/>
      <c r="O841" s="349"/>
      <c r="P841" s="362" t="s">
        <v>641</v>
      </c>
      <c r="Q841" s="350"/>
      <c r="R841" s="350"/>
      <c r="S841" s="350"/>
      <c r="T841" s="350"/>
      <c r="U841" s="350"/>
      <c r="V841" s="350"/>
      <c r="W841" s="350"/>
      <c r="X841" s="350"/>
      <c r="Y841" s="351">
        <v>2.1</v>
      </c>
      <c r="Z841" s="352"/>
      <c r="AA841" s="352"/>
      <c r="AB841" s="353"/>
      <c r="AC841" s="363" t="s">
        <v>383</v>
      </c>
      <c r="AD841" s="363"/>
      <c r="AE841" s="363"/>
      <c r="AF841" s="363"/>
      <c r="AG841" s="363"/>
      <c r="AH841" s="355" t="s">
        <v>669</v>
      </c>
      <c r="AI841" s="356"/>
      <c r="AJ841" s="356"/>
      <c r="AK841" s="356"/>
      <c r="AL841" s="357">
        <v>100</v>
      </c>
      <c r="AM841" s="358"/>
      <c r="AN841" s="358"/>
      <c r="AO841" s="359"/>
      <c r="AP841" s="360" t="s">
        <v>642</v>
      </c>
      <c r="AQ841" s="360"/>
      <c r="AR841" s="360"/>
      <c r="AS841" s="360"/>
      <c r="AT841" s="360"/>
      <c r="AU841" s="360"/>
      <c r="AV841" s="360"/>
      <c r="AW841" s="360"/>
      <c r="AX841" s="360"/>
    </row>
    <row r="842" spans="1:50" ht="30" customHeight="1" x14ac:dyDescent="0.15">
      <c r="A842" s="379">
        <v>5</v>
      </c>
      <c r="B842" s="379">
        <v>1</v>
      </c>
      <c r="C842" s="361" t="s">
        <v>637</v>
      </c>
      <c r="D842" s="347"/>
      <c r="E842" s="347"/>
      <c r="F842" s="347"/>
      <c r="G842" s="347"/>
      <c r="H842" s="347"/>
      <c r="I842" s="347"/>
      <c r="J842" s="348">
        <v>5010401008297</v>
      </c>
      <c r="K842" s="349"/>
      <c r="L842" s="349"/>
      <c r="M842" s="349"/>
      <c r="N842" s="349"/>
      <c r="O842" s="349"/>
      <c r="P842" s="362" t="s">
        <v>641</v>
      </c>
      <c r="Q842" s="350"/>
      <c r="R842" s="350"/>
      <c r="S842" s="350"/>
      <c r="T842" s="350"/>
      <c r="U842" s="350"/>
      <c r="V842" s="350"/>
      <c r="W842" s="350"/>
      <c r="X842" s="350"/>
      <c r="Y842" s="351">
        <v>0.8</v>
      </c>
      <c r="Z842" s="352"/>
      <c r="AA842" s="352"/>
      <c r="AB842" s="353"/>
      <c r="AC842" s="354" t="s">
        <v>383</v>
      </c>
      <c r="AD842" s="354"/>
      <c r="AE842" s="354"/>
      <c r="AF842" s="354"/>
      <c r="AG842" s="354"/>
      <c r="AH842" s="355" t="s">
        <v>642</v>
      </c>
      <c r="AI842" s="356"/>
      <c r="AJ842" s="356"/>
      <c r="AK842" s="356"/>
      <c r="AL842" s="357">
        <v>100</v>
      </c>
      <c r="AM842" s="358"/>
      <c r="AN842" s="358"/>
      <c r="AO842" s="359"/>
      <c r="AP842" s="360" t="s">
        <v>642</v>
      </c>
      <c r="AQ842" s="360"/>
      <c r="AR842" s="360"/>
      <c r="AS842" s="360"/>
      <c r="AT842" s="360"/>
      <c r="AU842" s="360"/>
      <c r="AV842" s="360"/>
      <c r="AW842" s="360"/>
      <c r="AX842" s="360"/>
    </row>
    <row r="843" spans="1:50" ht="30" customHeight="1" x14ac:dyDescent="0.15">
      <c r="A843" s="379">
        <v>6</v>
      </c>
      <c r="B843" s="379">
        <v>1</v>
      </c>
      <c r="C843" s="361"/>
      <c r="D843" s="347"/>
      <c r="E843" s="347"/>
      <c r="F843" s="347"/>
      <c r="G843" s="347"/>
      <c r="H843" s="347"/>
      <c r="I843" s="347"/>
      <c r="J843" s="348"/>
      <c r="K843" s="349"/>
      <c r="L843" s="349"/>
      <c r="M843" s="349"/>
      <c r="N843" s="349"/>
      <c r="O843" s="349"/>
      <c r="P843" s="362"/>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7</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8</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9</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10</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11</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12</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13</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14</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15</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9">
        <v>16</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9">
        <v>17</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18</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19</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20</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21</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22</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23</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24</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25</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26</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27</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28</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29</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9">
        <v>30</v>
      </c>
      <c r="B867" s="3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341</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9">
        <v>1</v>
      </c>
      <c r="B871" s="379">
        <v>1</v>
      </c>
      <c r="C871" s="347" t="s">
        <v>629</v>
      </c>
      <c r="D871" s="347"/>
      <c r="E871" s="347"/>
      <c r="F871" s="347"/>
      <c r="G871" s="347"/>
      <c r="H871" s="347"/>
      <c r="I871" s="347"/>
      <c r="J871" s="348" t="s">
        <v>566</v>
      </c>
      <c r="K871" s="349"/>
      <c r="L871" s="349"/>
      <c r="M871" s="349"/>
      <c r="N871" s="349"/>
      <c r="O871" s="349"/>
      <c r="P871" s="350" t="s">
        <v>620</v>
      </c>
      <c r="Q871" s="350"/>
      <c r="R871" s="350"/>
      <c r="S871" s="350"/>
      <c r="T871" s="350"/>
      <c r="U871" s="350"/>
      <c r="V871" s="350"/>
      <c r="W871" s="350"/>
      <c r="X871" s="350"/>
      <c r="Y871" s="351">
        <v>4</v>
      </c>
      <c r="Z871" s="352"/>
      <c r="AA871" s="352"/>
      <c r="AB871" s="353"/>
      <c r="AC871" s="363" t="s">
        <v>80</v>
      </c>
      <c r="AD871" s="371"/>
      <c r="AE871" s="371"/>
      <c r="AF871" s="371"/>
      <c r="AG871" s="371"/>
      <c r="AH871" s="372" t="s">
        <v>566</v>
      </c>
      <c r="AI871" s="373"/>
      <c r="AJ871" s="373"/>
      <c r="AK871" s="373"/>
      <c r="AL871" s="357" t="s">
        <v>566</v>
      </c>
      <c r="AM871" s="358"/>
      <c r="AN871" s="358"/>
      <c r="AO871" s="359"/>
      <c r="AP871" s="360" t="s">
        <v>566</v>
      </c>
      <c r="AQ871" s="360"/>
      <c r="AR871" s="360"/>
      <c r="AS871" s="360"/>
      <c r="AT871" s="360"/>
      <c r="AU871" s="360"/>
      <c r="AV871" s="360"/>
      <c r="AW871" s="360"/>
      <c r="AX871" s="360"/>
    </row>
    <row r="872" spans="1:50" ht="30" customHeight="1" x14ac:dyDescent="0.15">
      <c r="A872" s="379">
        <v>2</v>
      </c>
      <c r="B872" s="379">
        <v>1</v>
      </c>
      <c r="C872" s="347" t="s">
        <v>630</v>
      </c>
      <c r="D872" s="347"/>
      <c r="E872" s="347"/>
      <c r="F872" s="347"/>
      <c r="G872" s="347"/>
      <c r="H872" s="347"/>
      <c r="I872" s="347"/>
      <c r="J872" s="348" t="s">
        <v>566</v>
      </c>
      <c r="K872" s="349"/>
      <c r="L872" s="349"/>
      <c r="M872" s="349"/>
      <c r="N872" s="349"/>
      <c r="O872" s="349"/>
      <c r="P872" s="350" t="s">
        <v>620</v>
      </c>
      <c r="Q872" s="350"/>
      <c r="R872" s="350"/>
      <c r="S872" s="350"/>
      <c r="T872" s="350"/>
      <c r="U872" s="350"/>
      <c r="V872" s="350"/>
      <c r="W872" s="350"/>
      <c r="X872" s="350"/>
      <c r="Y872" s="351">
        <v>4</v>
      </c>
      <c r="Z872" s="352"/>
      <c r="AA872" s="352"/>
      <c r="AB872" s="353"/>
      <c r="AC872" s="363" t="s">
        <v>80</v>
      </c>
      <c r="AD872" s="363"/>
      <c r="AE872" s="363"/>
      <c r="AF872" s="363"/>
      <c r="AG872" s="363"/>
      <c r="AH872" s="372" t="s">
        <v>566</v>
      </c>
      <c r="AI872" s="373"/>
      <c r="AJ872" s="373"/>
      <c r="AK872" s="373"/>
      <c r="AL872" s="357" t="s">
        <v>566</v>
      </c>
      <c r="AM872" s="358"/>
      <c r="AN872" s="358"/>
      <c r="AO872" s="359"/>
      <c r="AP872" s="360" t="s">
        <v>566</v>
      </c>
      <c r="AQ872" s="360"/>
      <c r="AR872" s="360"/>
      <c r="AS872" s="360"/>
      <c r="AT872" s="360"/>
      <c r="AU872" s="360"/>
      <c r="AV872" s="360"/>
      <c r="AW872" s="360"/>
      <c r="AX872" s="360"/>
    </row>
    <row r="873" spans="1:50" ht="30" customHeight="1" x14ac:dyDescent="0.15">
      <c r="A873" s="379">
        <v>3</v>
      </c>
      <c r="B873" s="379">
        <v>1</v>
      </c>
      <c r="C873" s="361" t="s">
        <v>631</v>
      </c>
      <c r="D873" s="347"/>
      <c r="E873" s="347"/>
      <c r="F873" s="347"/>
      <c r="G873" s="347"/>
      <c r="H873" s="347"/>
      <c r="I873" s="347"/>
      <c r="J873" s="348" t="s">
        <v>566</v>
      </c>
      <c r="K873" s="349"/>
      <c r="L873" s="349"/>
      <c r="M873" s="349"/>
      <c r="N873" s="349"/>
      <c r="O873" s="349"/>
      <c r="P873" s="362" t="s">
        <v>620</v>
      </c>
      <c r="Q873" s="350"/>
      <c r="R873" s="350"/>
      <c r="S873" s="350"/>
      <c r="T873" s="350"/>
      <c r="U873" s="350"/>
      <c r="V873" s="350"/>
      <c r="W873" s="350"/>
      <c r="X873" s="350"/>
      <c r="Y873" s="351">
        <v>4</v>
      </c>
      <c r="Z873" s="352"/>
      <c r="AA873" s="352"/>
      <c r="AB873" s="353"/>
      <c r="AC873" s="363" t="s">
        <v>80</v>
      </c>
      <c r="AD873" s="363"/>
      <c r="AE873" s="363"/>
      <c r="AF873" s="363"/>
      <c r="AG873" s="363"/>
      <c r="AH873" s="355" t="s">
        <v>566</v>
      </c>
      <c r="AI873" s="356"/>
      <c r="AJ873" s="356"/>
      <c r="AK873" s="356"/>
      <c r="AL873" s="357" t="s">
        <v>566</v>
      </c>
      <c r="AM873" s="358"/>
      <c r="AN873" s="358"/>
      <c r="AO873" s="359"/>
      <c r="AP873" s="360" t="s">
        <v>566</v>
      </c>
      <c r="AQ873" s="360"/>
      <c r="AR873" s="360"/>
      <c r="AS873" s="360"/>
      <c r="AT873" s="360"/>
      <c r="AU873" s="360"/>
      <c r="AV873" s="360"/>
      <c r="AW873" s="360"/>
      <c r="AX873" s="360"/>
    </row>
    <row r="874" spans="1:50" ht="30" customHeight="1" x14ac:dyDescent="0.15">
      <c r="A874" s="379">
        <v>4</v>
      </c>
      <c r="B874" s="379">
        <v>1</v>
      </c>
      <c r="C874" s="361" t="s">
        <v>632</v>
      </c>
      <c r="D874" s="347"/>
      <c r="E874" s="347"/>
      <c r="F874" s="347"/>
      <c r="G874" s="347"/>
      <c r="H874" s="347"/>
      <c r="I874" s="347"/>
      <c r="J874" s="348" t="s">
        <v>566</v>
      </c>
      <c r="K874" s="349"/>
      <c r="L874" s="349"/>
      <c r="M874" s="349"/>
      <c r="N874" s="349"/>
      <c r="O874" s="349"/>
      <c r="P874" s="362" t="s">
        <v>620</v>
      </c>
      <c r="Q874" s="350"/>
      <c r="R874" s="350"/>
      <c r="S874" s="350"/>
      <c r="T874" s="350"/>
      <c r="U874" s="350"/>
      <c r="V874" s="350"/>
      <c r="W874" s="350"/>
      <c r="X874" s="350"/>
      <c r="Y874" s="351">
        <v>4</v>
      </c>
      <c r="Z874" s="352"/>
      <c r="AA874" s="352"/>
      <c r="AB874" s="353"/>
      <c r="AC874" s="363" t="s">
        <v>80</v>
      </c>
      <c r="AD874" s="363"/>
      <c r="AE874" s="363"/>
      <c r="AF874" s="363"/>
      <c r="AG874" s="363"/>
      <c r="AH874" s="355" t="s">
        <v>566</v>
      </c>
      <c r="AI874" s="356"/>
      <c r="AJ874" s="356"/>
      <c r="AK874" s="356"/>
      <c r="AL874" s="357" t="s">
        <v>566</v>
      </c>
      <c r="AM874" s="358"/>
      <c r="AN874" s="358"/>
      <c r="AO874" s="359"/>
      <c r="AP874" s="360" t="s">
        <v>566</v>
      </c>
      <c r="AQ874" s="360"/>
      <c r="AR874" s="360"/>
      <c r="AS874" s="360"/>
      <c r="AT874" s="360"/>
      <c r="AU874" s="360"/>
      <c r="AV874" s="360"/>
      <c r="AW874" s="360"/>
      <c r="AX874" s="360"/>
    </row>
    <row r="875" spans="1:50" ht="30" customHeight="1" x14ac:dyDescent="0.15">
      <c r="A875" s="379">
        <v>5</v>
      </c>
      <c r="B875" s="379">
        <v>1</v>
      </c>
      <c r="C875" s="347" t="s">
        <v>633</v>
      </c>
      <c r="D875" s="347"/>
      <c r="E875" s="347"/>
      <c r="F875" s="347"/>
      <c r="G875" s="347"/>
      <c r="H875" s="347"/>
      <c r="I875" s="347"/>
      <c r="J875" s="348" t="s">
        <v>566</v>
      </c>
      <c r="K875" s="349"/>
      <c r="L875" s="349"/>
      <c r="M875" s="349"/>
      <c r="N875" s="349"/>
      <c r="O875" s="349"/>
      <c r="P875" s="350" t="s">
        <v>620</v>
      </c>
      <c r="Q875" s="350"/>
      <c r="R875" s="350"/>
      <c r="S875" s="350"/>
      <c r="T875" s="350"/>
      <c r="U875" s="350"/>
      <c r="V875" s="350"/>
      <c r="W875" s="350"/>
      <c r="X875" s="350"/>
      <c r="Y875" s="351">
        <v>2</v>
      </c>
      <c r="Z875" s="352"/>
      <c r="AA875" s="352"/>
      <c r="AB875" s="353"/>
      <c r="AC875" s="354" t="s">
        <v>80</v>
      </c>
      <c r="AD875" s="354"/>
      <c r="AE875" s="354"/>
      <c r="AF875" s="354"/>
      <c r="AG875" s="354"/>
      <c r="AH875" s="355" t="s">
        <v>566</v>
      </c>
      <c r="AI875" s="356"/>
      <c r="AJ875" s="356"/>
      <c r="AK875" s="356"/>
      <c r="AL875" s="357" t="s">
        <v>566</v>
      </c>
      <c r="AM875" s="358"/>
      <c r="AN875" s="358"/>
      <c r="AO875" s="359"/>
      <c r="AP875" s="360" t="s">
        <v>566</v>
      </c>
      <c r="AQ875" s="360"/>
      <c r="AR875" s="360"/>
      <c r="AS875" s="360"/>
      <c r="AT875" s="360"/>
      <c r="AU875" s="360"/>
      <c r="AV875" s="360"/>
      <c r="AW875" s="360"/>
      <c r="AX875" s="360"/>
    </row>
    <row r="876" spans="1:50" ht="30" customHeight="1" x14ac:dyDescent="0.15">
      <c r="A876" s="379">
        <v>6</v>
      </c>
      <c r="B876" s="379">
        <v>1</v>
      </c>
      <c r="C876" s="347" t="s">
        <v>634</v>
      </c>
      <c r="D876" s="347"/>
      <c r="E876" s="347"/>
      <c r="F876" s="347"/>
      <c r="G876" s="347"/>
      <c r="H876" s="347"/>
      <c r="I876" s="347"/>
      <c r="J876" s="348" t="s">
        <v>566</v>
      </c>
      <c r="K876" s="349"/>
      <c r="L876" s="349"/>
      <c r="M876" s="349"/>
      <c r="N876" s="349"/>
      <c r="O876" s="349"/>
      <c r="P876" s="350" t="s">
        <v>620</v>
      </c>
      <c r="Q876" s="350"/>
      <c r="R876" s="350"/>
      <c r="S876" s="350"/>
      <c r="T876" s="350"/>
      <c r="U876" s="350"/>
      <c r="V876" s="350"/>
      <c r="W876" s="350"/>
      <c r="X876" s="350"/>
      <c r="Y876" s="351">
        <v>2</v>
      </c>
      <c r="Z876" s="352"/>
      <c r="AA876" s="352"/>
      <c r="AB876" s="353"/>
      <c r="AC876" s="354" t="s">
        <v>80</v>
      </c>
      <c r="AD876" s="354"/>
      <c r="AE876" s="354"/>
      <c r="AF876" s="354"/>
      <c r="AG876" s="354"/>
      <c r="AH876" s="355" t="s">
        <v>566</v>
      </c>
      <c r="AI876" s="356"/>
      <c r="AJ876" s="356"/>
      <c r="AK876" s="356"/>
      <c r="AL876" s="357" t="s">
        <v>566</v>
      </c>
      <c r="AM876" s="358"/>
      <c r="AN876" s="358"/>
      <c r="AO876" s="359"/>
      <c r="AP876" s="360" t="s">
        <v>566</v>
      </c>
      <c r="AQ876" s="360"/>
      <c r="AR876" s="360"/>
      <c r="AS876" s="360"/>
      <c r="AT876" s="360"/>
      <c r="AU876" s="360"/>
      <c r="AV876" s="360"/>
      <c r="AW876" s="360"/>
      <c r="AX876" s="360"/>
    </row>
    <row r="877" spans="1:50" ht="30" customHeight="1" x14ac:dyDescent="0.15">
      <c r="A877" s="379">
        <v>7</v>
      </c>
      <c r="B877" s="379">
        <v>1</v>
      </c>
      <c r="C877" s="347" t="s">
        <v>635</v>
      </c>
      <c r="D877" s="347"/>
      <c r="E877" s="347"/>
      <c r="F877" s="347"/>
      <c r="G877" s="347"/>
      <c r="H877" s="347"/>
      <c r="I877" s="347"/>
      <c r="J877" s="348" t="s">
        <v>566</v>
      </c>
      <c r="K877" s="349"/>
      <c r="L877" s="349"/>
      <c r="M877" s="349"/>
      <c r="N877" s="349"/>
      <c r="O877" s="349"/>
      <c r="P877" s="350" t="s">
        <v>620</v>
      </c>
      <c r="Q877" s="350"/>
      <c r="R877" s="350"/>
      <c r="S877" s="350"/>
      <c r="T877" s="350"/>
      <c r="U877" s="350"/>
      <c r="V877" s="350"/>
      <c r="W877" s="350"/>
      <c r="X877" s="350"/>
      <c r="Y877" s="351">
        <v>2</v>
      </c>
      <c r="Z877" s="352"/>
      <c r="AA877" s="352"/>
      <c r="AB877" s="353"/>
      <c r="AC877" s="354" t="s">
        <v>80</v>
      </c>
      <c r="AD877" s="354"/>
      <c r="AE877" s="354"/>
      <c r="AF877" s="354"/>
      <c r="AG877" s="354"/>
      <c r="AH877" s="355" t="s">
        <v>566</v>
      </c>
      <c r="AI877" s="356"/>
      <c r="AJ877" s="356"/>
      <c r="AK877" s="356"/>
      <c r="AL877" s="357" t="s">
        <v>566</v>
      </c>
      <c r="AM877" s="358"/>
      <c r="AN877" s="358"/>
      <c r="AO877" s="359"/>
      <c r="AP877" s="360" t="s">
        <v>566</v>
      </c>
      <c r="AQ877" s="360"/>
      <c r="AR877" s="360"/>
      <c r="AS877" s="360"/>
      <c r="AT877" s="360"/>
      <c r="AU877" s="360"/>
      <c r="AV877" s="360"/>
      <c r="AW877" s="360"/>
      <c r="AX877" s="360"/>
    </row>
    <row r="878" spans="1:50" ht="30" customHeight="1" x14ac:dyDescent="0.15">
      <c r="A878" s="379">
        <v>8</v>
      </c>
      <c r="B878" s="379">
        <v>1</v>
      </c>
      <c r="C878" s="347" t="s">
        <v>636</v>
      </c>
      <c r="D878" s="347"/>
      <c r="E878" s="347"/>
      <c r="F878" s="347"/>
      <c r="G878" s="347"/>
      <c r="H878" s="347"/>
      <c r="I878" s="347"/>
      <c r="J878" s="348" t="s">
        <v>566</v>
      </c>
      <c r="K878" s="349"/>
      <c r="L878" s="349"/>
      <c r="M878" s="349"/>
      <c r="N878" s="349"/>
      <c r="O878" s="349"/>
      <c r="P878" s="350" t="s">
        <v>620</v>
      </c>
      <c r="Q878" s="350"/>
      <c r="R878" s="350"/>
      <c r="S878" s="350"/>
      <c r="T878" s="350"/>
      <c r="U878" s="350"/>
      <c r="V878" s="350"/>
      <c r="W878" s="350"/>
      <c r="X878" s="350"/>
      <c r="Y878" s="351">
        <v>2</v>
      </c>
      <c r="Z878" s="352"/>
      <c r="AA878" s="352"/>
      <c r="AB878" s="353"/>
      <c r="AC878" s="354" t="s">
        <v>80</v>
      </c>
      <c r="AD878" s="354"/>
      <c r="AE878" s="354"/>
      <c r="AF878" s="354"/>
      <c r="AG878" s="354"/>
      <c r="AH878" s="355" t="s">
        <v>566</v>
      </c>
      <c r="AI878" s="356"/>
      <c r="AJ878" s="356"/>
      <c r="AK878" s="356"/>
      <c r="AL878" s="357" t="s">
        <v>566</v>
      </c>
      <c r="AM878" s="358"/>
      <c r="AN878" s="358"/>
      <c r="AO878" s="359"/>
      <c r="AP878" s="360" t="s">
        <v>566</v>
      </c>
      <c r="AQ878" s="360"/>
      <c r="AR878" s="360"/>
      <c r="AS878" s="360"/>
      <c r="AT878" s="360"/>
      <c r="AU878" s="360"/>
      <c r="AV878" s="360"/>
      <c r="AW878" s="360"/>
      <c r="AX878" s="360"/>
    </row>
    <row r="879" spans="1:50" ht="30" hidden="1" customHeight="1" x14ac:dyDescent="0.15">
      <c r="A879" s="379">
        <v>9</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10</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11</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12</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13</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14</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15</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9">
        <v>16</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9">
        <v>17</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18</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19</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20</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21</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22</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23</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24</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25</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26</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27</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28</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29</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9">
        <v>30</v>
      </c>
      <c r="B900" s="37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341</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79">
        <v>1</v>
      </c>
      <c r="B904" s="379">
        <v>1</v>
      </c>
      <c r="C904" s="361" t="s">
        <v>644</v>
      </c>
      <c r="D904" s="347"/>
      <c r="E904" s="347"/>
      <c r="F904" s="347"/>
      <c r="G904" s="347"/>
      <c r="H904" s="347"/>
      <c r="I904" s="347"/>
      <c r="J904" s="348">
        <v>1010001112577</v>
      </c>
      <c r="K904" s="349"/>
      <c r="L904" s="349"/>
      <c r="M904" s="349"/>
      <c r="N904" s="349"/>
      <c r="O904" s="349"/>
      <c r="P904" s="362" t="s">
        <v>645</v>
      </c>
      <c r="Q904" s="350"/>
      <c r="R904" s="350"/>
      <c r="S904" s="350"/>
      <c r="T904" s="350"/>
      <c r="U904" s="350"/>
      <c r="V904" s="350"/>
      <c r="W904" s="350"/>
      <c r="X904" s="350"/>
      <c r="Y904" s="351">
        <v>3</v>
      </c>
      <c r="Z904" s="352"/>
      <c r="AA904" s="352"/>
      <c r="AB904" s="353"/>
      <c r="AC904" s="363" t="s">
        <v>80</v>
      </c>
      <c r="AD904" s="371"/>
      <c r="AE904" s="371"/>
      <c r="AF904" s="371"/>
      <c r="AG904" s="371"/>
      <c r="AH904" s="372" t="s">
        <v>642</v>
      </c>
      <c r="AI904" s="373"/>
      <c r="AJ904" s="373"/>
      <c r="AK904" s="373"/>
      <c r="AL904" s="357" t="s">
        <v>642</v>
      </c>
      <c r="AM904" s="358"/>
      <c r="AN904" s="358"/>
      <c r="AO904" s="359"/>
      <c r="AP904" s="360" t="s">
        <v>665</v>
      </c>
      <c r="AQ904" s="360"/>
      <c r="AR904" s="360"/>
      <c r="AS904" s="360"/>
      <c r="AT904" s="360"/>
      <c r="AU904" s="360"/>
      <c r="AV904" s="360"/>
      <c r="AW904" s="360"/>
      <c r="AX904" s="360"/>
    </row>
    <row r="905" spans="1:50" ht="30" customHeight="1" x14ac:dyDescent="0.15">
      <c r="A905" s="379">
        <v>2</v>
      </c>
      <c r="B905" s="379">
        <v>1</v>
      </c>
      <c r="C905" s="361" t="s">
        <v>646</v>
      </c>
      <c r="D905" s="347"/>
      <c r="E905" s="347"/>
      <c r="F905" s="347"/>
      <c r="G905" s="347"/>
      <c r="H905" s="347"/>
      <c r="I905" s="347"/>
      <c r="J905" s="348">
        <v>5010601023501</v>
      </c>
      <c r="K905" s="349"/>
      <c r="L905" s="349"/>
      <c r="M905" s="349"/>
      <c r="N905" s="349"/>
      <c r="O905" s="349"/>
      <c r="P905" s="362" t="s">
        <v>647</v>
      </c>
      <c r="Q905" s="350"/>
      <c r="R905" s="350"/>
      <c r="S905" s="350"/>
      <c r="T905" s="350"/>
      <c r="U905" s="350"/>
      <c r="V905" s="350"/>
      <c r="W905" s="350"/>
      <c r="X905" s="350"/>
      <c r="Y905" s="351">
        <v>2.2999999999999998</v>
      </c>
      <c r="Z905" s="352"/>
      <c r="AA905" s="352"/>
      <c r="AB905" s="353"/>
      <c r="AC905" s="363" t="s">
        <v>376</v>
      </c>
      <c r="AD905" s="363"/>
      <c r="AE905" s="363"/>
      <c r="AF905" s="363"/>
      <c r="AG905" s="363"/>
      <c r="AH905" s="372">
        <v>5</v>
      </c>
      <c r="AI905" s="373"/>
      <c r="AJ905" s="373"/>
      <c r="AK905" s="373"/>
      <c r="AL905" s="357">
        <v>63.2</v>
      </c>
      <c r="AM905" s="358"/>
      <c r="AN905" s="358"/>
      <c r="AO905" s="359"/>
      <c r="AP905" s="374" t="s">
        <v>665</v>
      </c>
      <c r="AQ905" s="375"/>
      <c r="AR905" s="375"/>
      <c r="AS905" s="375"/>
      <c r="AT905" s="375"/>
      <c r="AU905" s="375"/>
      <c r="AV905" s="375"/>
      <c r="AW905" s="375"/>
      <c r="AX905" s="376"/>
    </row>
    <row r="906" spans="1:50" ht="30" customHeight="1" x14ac:dyDescent="0.15">
      <c r="A906" s="379">
        <v>3</v>
      </c>
      <c r="B906" s="379">
        <v>1</v>
      </c>
      <c r="C906" s="361" t="s">
        <v>648</v>
      </c>
      <c r="D906" s="347"/>
      <c r="E906" s="347"/>
      <c r="F906" s="347"/>
      <c r="G906" s="347"/>
      <c r="H906" s="347"/>
      <c r="I906" s="347"/>
      <c r="J906" s="348">
        <v>8011101028104</v>
      </c>
      <c r="K906" s="349"/>
      <c r="L906" s="349"/>
      <c r="M906" s="349"/>
      <c r="N906" s="349"/>
      <c r="O906" s="349"/>
      <c r="P906" s="362" t="s">
        <v>649</v>
      </c>
      <c r="Q906" s="350"/>
      <c r="R906" s="350"/>
      <c r="S906" s="350"/>
      <c r="T906" s="350"/>
      <c r="U906" s="350"/>
      <c r="V906" s="350"/>
      <c r="W906" s="350"/>
      <c r="X906" s="350"/>
      <c r="Y906" s="351">
        <v>2</v>
      </c>
      <c r="Z906" s="352"/>
      <c r="AA906" s="352"/>
      <c r="AB906" s="353"/>
      <c r="AC906" s="363" t="s">
        <v>80</v>
      </c>
      <c r="AD906" s="363"/>
      <c r="AE906" s="363"/>
      <c r="AF906" s="363"/>
      <c r="AG906" s="363"/>
      <c r="AH906" s="355" t="s">
        <v>642</v>
      </c>
      <c r="AI906" s="356"/>
      <c r="AJ906" s="356"/>
      <c r="AK906" s="356"/>
      <c r="AL906" s="357" t="s">
        <v>642</v>
      </c>
      <c r="AM906" s="358"/>
      <c r="AN906" s="358"/>
      <c r="AO906" s="359"/>
      <c r="AP906" s="374" t="s">
        <v>665</v>
      </c>
      <c r="AQ906" s="375"/>
      <c r="AR906" s="375"/>
      <c r="AS906" s="375"/>
      <c r="AT906" s="375"/>
      <c r="AU906" s="375"/>
      <c r="AV906" s="375"/>
      <c r="AW906" s="375"/>
      <c r="AX906" s="376"/>
    </row>
    <row r="907" spans="1:50" ht="30" customHeight="1" x14ac:dyDescent="0.15">
      <c r="A907" s="379">
        <v>4</v>
      </c>
      <c r="B907" s="379">
        <v>1</v>
      </c>
      <c r="C907" s="361" t="s">
        <v>650</v>
      </c>
      <c r="D907" s="347"/>
      <c r="E907" s="347"/>
      <c r="F907" s="347"/>
      <c r="G907" s="347"/>
      <c r="H907" s="347"/>
      <c r="I907" s="347"/>
      <c r="J907" s="348">
        <v>7011301006050</v>
      </c>
      <c r="K907" s="349"/>
      <c r="L907" s="349"/>
      <c r="M907" s="349"/>
      <c r="N907" s="349"/>
      <c r="O907" s="349"/>
      <c r="P907" s="362" t="s">
        <v>651</v>
      </c>
      <c r="Q907" s="350"/>
      <c r="R907" s="350"/>
      <c r="S907" s="350"/>
      <c r="T907" s="350"/>
      <c r="U907" s="350"/>
      <c r="V907" s="350"/>
      <c r="W907" s="350"/>
      <c r="X907" s="350"/>
      <c r="Y907" s="351">
        <v>1.6</v>
      </c>
      <c r="Z907" s="352"/>
      <c r="AA907" s="352"/>
      <c r="AB907" s="353"/>
      <c r="AC907" s="363" t="s">
        <v>382</v>
      </c>
      <c r="AD907" s="363"/>
      <c r="AE907" s="363"/>
      <c r="AF907" s="363"/>
      <c r="AG907" s="363"/>
      <c r="AH907" s="355" t="s">
        <v>642</v>
      </c>
      <c r="AI907" s="356"/>
      <c r="AJ907" s="356"/>
      <c r="AK907" s="356"/>
      <c r="AL907" s="357">
        <v>100</v>
      </c>
      <c r="AM907" s="358"/>
      <c r="AN907" s="358"/>
      <c r="AO907" s="359"/>
      <c r="AP907" s="374" t="s">
        <v>665</v>
      </c>
      <c r="AQ907" s="375"/>
      <c r="AR907" s="375"/>
      <c r="AS907" s="375"/>
      <c r="AT907" s="375"/>
      <c r="AU907" s="375"/>
      <c r="AV907" s="375"/>
      <c r="AW907" s="375"/>
      <c r="AX907" s="376"/>
    </row>
    <row r="908" spans="1:50" ht="30" customHeight="1" x14ac:dyDescent="0.15">
      <c r="A908" s="379">
        <v>5</v>
      </c>
      <c r="B908" s="379">
        <v>1</v>
      </c>
      <c r="C908" s="361" t="s">
        <v>653</v>
      </c>
      <c r="D908" s="347"/>
      <c r="E908" s="347"/>
      <c r="F908" s="347"/>
      <c r="G908" s="347"/>
      <c r="H908" s="347"/>
      <c r="I908" s="347"/>
      <c r="J908" s="348">
        <v>2010401053420</v>
      </c>
      <c r="K908" s="349"/>
      <c r="L908" s="349"/>
      <c r="M908" s="349"/>
      <c r="N908" s="349"/>
      <c r="O908" s="349"/>
      <c r="P908" s="362" t="s">
        <v>652</v>
      </c>
      <c r="Q908" s="350"/>
      <c r="R908" s="350"/>
      <c r="S908" s="350"/>
      <c r="T908" s="350"/>
      <c r="U908" s="350"/>
      <c r="V908" s="350"/>
      <c r="W908" s="350"/>
      <c r="X908" s="350"/>
      <c r="Y908" s="351">
        <v>1.6</v>
      </c>
      <c r="Z908" s="352"/>
      <c r="AA908" s="352"/>
      <c r="AB908" s="353"/>
      <c r="AC908" s="354" t="s">
        <v>382</v>
      </c>
      <c r="AD908" s="354"/>
      <c r="AE908" s="354"/>
      <c r="AF908" s="354"/>
      <c r="AG908" s="354"/>
      <c r="AH908" s="355" t="s">
        <v>642</v>
      </c>
      <c r="AI908" s="356"/>
      <c r="AJ908" s="356"/>
      <c r="AK908" s="356"/>
      <c r="AL908" s="357">
        <v>100</v>
      </c>
      <c r="AM908" s="358"/>
      <c r="AN908" s="358"/>
      <c r="AO908" s="359"/>
      <c r="AP908" s="374" t="s">
        <v>665</v>
      </c>
      <c r="AQ908" s="375"/>
      <c r="AR908" s="375"/>
      <c r="AS908" s="375"/>
      <c r="AT908" s="375"/>
      <c r="AU908" s="375"/>
      <c r="AV908" s="375"/>
      <c r="AW908" s="375"/>
      <c r="AX908" s="376"/>
    </row>
    <row r="909" spans="1:50" ht="30" customHeight="1" x14ac:dyDescent="0.15">
      <c r="A909" s="379">
        <v>6</v>
      </c>
      <c r="B909" s="379">
        <v>1</v>
      </c>
      <c r="C909" s="361" t="s">
        <v>654</v>
      </c>
      <c r="D909" s="347"/>
      <c r="E909" s="347"/>
      <c r="F909" s="347"/>
      <c r="G909" s="347"/>
      <c r="H909" s="347"/>
      <c r="I909" s="347"/>
      <c r="J909" s="348">
        <v>8010001118361</v>
      </c>
      <c r="K909" s="349"/>
      <c r="L909" s="349"/>
      <c r="M909" s="349"/>
      <c r="N909" s="349"/>
      <c r="O909" s="349"/>
      <c r="P909" s="362" t="s">
        <v>655</v>
      </c>
      <c r="Q909" s="350"/>
      <c r="R909" s="350"/>
      <c r="S909" s="350"/>
      <c r="T909" s="350"/>
      <c r="U909" s="350"/>
      <c r="V909" s="350"/>
      <c r="W909" s="350"/>
      <c r="X909" s="350"/>
      <c r="Y909" s="351">
        <v>0.9</v>
      </c>
      <c r="Z909" s="352"/>
      <c r="AA909" s="352"/>
      <c r="AB909" s="353"/>
      <c r="AC909" s="354" t="s">
        <v>382</v>
      </c>
      <c r="AD909" s="354"/>
      <c r="AE909" s="354"/>
      <c r="AF909" s="354"/>
      <c r="AG909" s="354"/>
      <c r="AH909" s="355" t="s">
        <v>642</v>
      </c>
      <c r="AI909" s="356"/>
      <c r="AJ909" s="356"/>
      <c r="AK909" s="356"/>
      <c r="AL909" s="357">
        <v>100</v>
      </c>
      <c r="AM909" s="358"/>
      <c r="AN909" s="358"/>
      <c r="AO909" s="359"/>
      <c r="AP909" s="374" t="s">
        <v>665</v>
      </c>
      <c r="AQ909" s="375"/>
      <c r="AR909" s="375"/>
      <c r="AS909" s="375"/>
      <c r="AT909" s="375"/>
      <c r="AU909" s="375"/>
      <c r="AV909" s="375"/>
      <c r="AW909" s="375"/>
      <c r="AX909" s="376"/>
    </row>
    <row r="910" spans="1:50" ht="30" customHeight="1" x14ac:dyDescent="0.15">
      <c r="A910" s="379">
        <v>7</v>
      </c>
      <c r="B910" s="379">
        <v>1</v>
      </c>
      <c r="C910" s="361" t="s">
        <v>656</v>
      </c>
      <c r="D910" s="347"/>
      <c r="E910" s="347"/>
      <c r="F910" s="347"/>
      <c r="G910" s="347"/>
      <c r="H910" s="347"/>
      <c r="I910" s="347"/>
      <c r="J910" s="348">
        <v>4010001146184</v>
      </c>
      <c r="K910" s="349"/>
      <c r="L910" s="349"/>
      <c r="M910" s="349"/>
      <c r="N910" s="349"/>
      <c r="O910" s="349"/>
      <c r="P910" s="362" t="s">
        <v>657</v>
      </c>
      <c r="Q910" s="350"/>
      <c r="R910" s="350"/>
      <c r="S910" s="350"/>
      <c r="T910" s="350"/>
      <c r="U910" s="350"/>
      <c r="V910" s="350"/>
      <c r="W910" s="350"/>
      <c r="X910" s="350"/>
      <c r="Y910" s="351">
        <v>0.8</v>
      </c>
      <c r="Z910" s="352"/>
      <c r="AA910" s="352"/>
      <c r="AB910" s="353"/>
      <c r="AC910" s="354" t="s">
        <v>382</v>
      </c>
      <c r="AD910" s="354"/>
      <c r="AE910" s="354"/>
      <c r="AF910" s="354"/>
      <c r="AG910" s="354"/>
      <c r="AH910" s="355" t="s">
        <v>642</v>
      </c>
      <c r="AI910" s="356"/>
      <c r="AJ910" s="356"/>
      <c r="AK910" s="356"/>
      <c r="AL910" s="357">
        <v>100</v>
      </c>
      <c r="AM910" s="358"/>
      <c r="AN910" s="358"/>
      <c r="AO910" s="359"/>
      <c r="AP910" s="374" t="s">
        <v>665</v>
      </c>
      <c r="AQ910" s="375"/>
      <c r="AR910" s="375"/>
      <c r="AS910" s="375"/>
      <c r="AT910" s="375"/>
      <c r="AU910" s="375"/>
      <c r="AV910" s="375"/>
      <c r="AW910" s="375"/>
      <c r="AX910" s="376"/>
    </row>
    <row r="911" spans="1:50" ht="30" customHeight="1" x14ac:dyDescent="0.15">
      <c r="A911" s="379">
        <v>8</v>
      </c>
      <c r="B911" s="379">
        <v>1</v>
      </c>
      <c r="C911" s="361" t="s">
        <v>658</v>
      </c>
      <c r="D911" s="347"/>
      <c r="E911" s="347"/>
      <c r="F911" s="347"/>
      <c r="G911" s="347"/>
      <c r="H911" s="347"/>
      <c r="I911" s="347"/>
      <c r="J911" s="348">
        <v>8010801009041</v>
      </c>
      <c r="K911" s="349"/>
      <c r="L911" s="349"/>
      <c r="M911" s="349"/>
      <c r="N911" s="349"/>
      <c r="O911" s="349"/>
      <c r="P911" s="362" t="s">
        <v>659</v>
      </c>
      <c r="Q911" s="350"/>
      <c r="R911" s="350"/>
      <c r="S911" s="350"/>
      <c r="T911" s="350"/>
      <c r="U911" s="350"/>
      <c r="V911" s="350"/>
      <c r="W911" s="350"/>
      <c r="X911" s="350"/>
      <c r="Y911" s="351">
        <v>0.8</v>
      </c>
      <c r="Z911" s="352"/>
      <c r="AA911" s="352"/>
      <c r="AB911" s="353"/>
      <c r="AC911" s="354" t="s">
        <v>382</v>
      </c>
      <c r="AD911" s="354"/>
      <c r="AE911" s="354"/>
      <c r="AF911" s="354"/>
      <c r="AG911" s="354"/>
      <c r="AH911" s="355" t="s">
        <v>642</v>
      </c>
      <c r="AI911" s="356"/>
      <c r="AJ911" s="356"/>
      <c r="AK911" s="356"/>
      <c r="AL911" s="357">
        <v>100</v>
      </c>
      <c r="AM911" s="358"/>
      <c r="AN911" s="358"/>
      <c r="AO911" s="359"/>
      <c r="AP911" s="374" t="s">
        <v>665</v>
      </c>
      <c r="AQ911" s="375"/>
      <c r="AR911" s="375"/>
      <c r="AS911" s="375"/>
      <c r="AT911" s="375"/>
      <c r="AU911" s="375"/>
      <c r="AV911" s="375"/>
      <c r="AW911" s="375"/>
      <c r="AX911" s="376"/>
    </row>
    <row r="912" spans="1:50" ht="30" customHeight="1" x14ac:dyDescent="0.15">
      <c r="A912" s="379">
        <v>9</v>
      </c>
      <c r="B912" s="379">
        <v>1</v>
      </c>
      <c r="C912" s="361" t="s">
        <v>660</v>
      </c>
      <c r="D912" s="347"/>
      <c r="E912" s="347"/>
      <c r="F912" s="347"/>
      <c r="G912" s="347"/>
      <c r="H912" s="347"/>
      <c r="I912" s="347"/>
      <c r="J912" s="348">
        <v>5010001111690</v>
      </c>
      <c r="K912" s="349"/>
      <c r="L912" s="349"/>
      <c r="M912" s="349"/>
      <c r="N912" s="349"/>
      <c r="O912" s="349"/>
      <c r="P912" s="362" t="s">
        <v>661</v>
      </c>
      <c r="Q912" s="350"/>
      <c r="R912" s="350"/>
      <c r="S912" s="350"/>
      <c r="T912" s="350"/>
      <c r="U912" s="350"/>
      <c r="V912" s="350"/>
      <c r="W912" s="350"/>
      <c r="X912" s="350"/>
      <c r="Y912" s="351">
        <v>0.7</v>
      </c>
      <c r="Z912" s="352"/>
      <c r="AA912" s="352"/>
      <c r="AB912" s="353"/>
      <c r="AC912" s="354" t="s">
        <v>382</v>
      </c>
      <c r="AD912" s="354"/>
      <c r="AE912" s="354"/>
      <c r="AF912" s="354"/>
      <c r="AG912" s="354"/>
      <c r="AH912" s="355" t="s">
        <v>642</v>
      </c>
      <c r="AI912" s="356"/>
      <c r="AJ912" s="356"/>
      <c r="AK912" s="356"/>
      <c r="AL912" s="357">
        <v>100</v>
      </c>
      <c r="AM912" s="358"/>
      <c r="AN912" s="358"/>
      <c r="AO912" s="359"/>
      <c r="AP912" s="374" t="s">
        <v>665</v>
      </c>
      <c r="AQ912" s="375"/>
      <c r="AR912" s="375"/>
      <c r="AS912" s="375"/>
      <c r="AT912" s="375"/>
      <c r="AU912" s="375"/>
      <c r="AV912" s="375"/>
      <c r="AW912" s="375"/>
      <c r="AX912" s="376"/>
    </row>
    <row r="913" spans="1:50" ht="30" customHeight="1" x14ac:dyDescent="0.15">
      <c r="A913" s="379">
        <v>10</v>
      </c>
      <c r="B913" s="379">
        <v>1</v>
      </c>
      <c r="C913" s="361" t="s">
        <v>662</v>
      </c>
      <c r="D913" s="347"/>
      <c r="E913" s="347"/>
      <c r="F913" s="347"/>
      <c r="G913" s="347"/>
      <c r="H913" s="347"/>
      <c r="I913" s="347"/>
      <c r="J913" s="348">
        <v>1010001092605</v>
      </c>
      <c r="K913" s="349"/>
      <c r="L913" s="349"/>
      <c r="M913" s="349"/>
      <c r="N913" s="349"/>
      <c r="O913" s="349"/>
      <c r="P913" s="362" t="s">
        <v>663</v>
      </c>
      <c r="Q913" s="350"/>
      <c r="R913" s="350"/>
      <c r="S913" s="350"/>
      <c r="T913" s="350"/>
      <c r="U913" s="350"/>
      <c r="V913" s="350"/>
      <c r="W913" s="350"/>
      <c r="X913" s="350"/>
      <c r="Y913" s="351">
        <v>0.6</v>
      </c>
      <c r="Z913" s="352"/>
      <c r="AA913" s="352"/>
      <c r="AB913" s="353"/>
      <c r="AC913" s="354" t="s">
        <v>382</v>
      </c>
      <c r="AD913" s="354"/>
      <c r="AE913" s="354"/>
      <c r="AF913" s="354"/>
      <c r="AG913" s="354"/>
      <c r="AH913" s="355" t="s">
        <v>642</v>
      </c>
      <c r="AI913" s="356"/>
      <c r="AJ913" s="356"/>
      <c r="AK913" s="356"/>
      <c r="AL913" s="357">
        <v>100</v>
      </c>
      <c r="AM913" s="358"/>
      <c r="AN913" s="358"/>
      <c r="AO913" s="359"/>
      <c r="AP913" s="374" t="s">
        <v>665</v>
      </c>
      <c r="AQ913" s="375"/>
      <c r="AR913" s="375"/>
      <c r="AS913" s="375"/>
      <c r="AT913" s="375"/>
      <c r="AU913" s="375"/>
      <c r="AV913" s="375"/>
      <c r="AW913" s="375"/>
      <c r="AX913" s="376"/>
    </row>
    <row r="914" spans="1:50" ht="30" hidden="1" customHeight="1" x14ac:dyDescent="0.15">
      <c r="A914" s="379">
        <v>11</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12</v>
      </c>
      <c r="B915" s="379">
        <v>1</v>
      </c>
      <c r="C915" s="361"/>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13</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14</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15</v>
      </c>
      <c r="B918" s="379">
        <v>1</v>
      </c>
      <c r="C918" s="361"/>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9">
        <v>16</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9">
        <v>17</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18</v>
      </c>
      <c r="B921" s="379">
        <v>1</v>
      </c>
      <c r="C921" s="361"/>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19</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20</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21</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22</v>
      </c>
      <c r="B925" s="379">
        <v>1</v>
      </c>
      <c r="C925" s="361"/>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23</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24</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25</v>
      </c>
      <c r="B928" s="379">
        <v>1</v>
      </c>
      <c r="C928" s="361"/>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26</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27</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28</v>
      </c>
      <c r="B931" s="379">
        <v>1</v>
      </c>
      <c r="C931" s="361"/>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29</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9">
        <v>30</v>
      </c>
      <c r="B933" s="379">
        <v>1</v>
      </c>
      <c r="C933" s="361"/>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341</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9">
        <v>1</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2</v>
      </c>
      <c r="B938" s="37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9">
        <v>3</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4</v>
      </c>
      <c r="B940" s="379">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5</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6</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7</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8</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9</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10</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11</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12</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13</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14</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15</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9">
        <v>16</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9">
        <v>17</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18</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19</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20</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21</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22</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23</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24</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25</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26</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27</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28</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29</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9">
        <v>30</v>
      </c>
      <c r="B966" s="37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341</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9">
        <v>1</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2</v>
      </c>
      <c r="B971" s="37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9">
        <v>3</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4</v>
      </c>
      <c r="B973" s="379">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5</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6</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7</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8</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9</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10</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11</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12</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13</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14</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15</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9">
        <v>16</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9">
        <v>17</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18</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19</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20</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21</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22</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23</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24</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25</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26</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27</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28</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29</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9">
        <v>30</v>
      </c>
      <c r="B999" s="37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341</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9">
        <v>1</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2</v>
      </c>
      <c r="B1004" s="3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9">
        <v>3</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4</v>
      </c>
      <c r="B1006" s="379">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5</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6</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7</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8</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9</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10</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11</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12</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13</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14</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15</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9">
        <v>16</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9">
        <v>17</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18</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19</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20</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21</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22</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23</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24</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25</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26</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27</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28</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29</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9">
        <v>30</v>
      </c>
      <c r="B1032" s="37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341</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9">
        <v>1</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2</v>
      </c>
      <c r="B1037" s="3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9">
        <v>3</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4</v>
      </c>
      <c r="B1039" s="379">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5</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6</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7</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8</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9</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10</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11</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12</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13</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14</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15</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9">
        <v>16</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9">
        <v>17</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18</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19</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20</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21</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22</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23</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24</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25</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26</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27</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28</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29</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9">
        <v>30</v>
      </c>
      <c r="B1065" s="37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341</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9">
        <v>1</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2</v>
      </c>
      <c r="B1070" s="3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9">
        <v>3</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4</v>
      </c>
      <c r="B1072" s="379">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5</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6</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7</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8</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9</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10</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11</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12</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13</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14</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15</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9">
        <v>16</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9">
        <v>17</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18</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19</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20</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21</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22</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23</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24</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25</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26</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27</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28</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29</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9">
        <v>30</v>
      </c>
      <c r="B1098" s="3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0" t="s">
        <v>332</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347</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9"/>
      <c r="B1102" s="379"/>
      <c r="C1102" s="148" t="s">
        <v>266</v>
      </c>
      <c r="D1102" s="383"/>
      <c r="E1102" s="148" t="s">
        <v>265</v>
      </c>
      <c r="F1102" s="383"/>
      <c r="G1102" s="383"/>
      <c r="H1102" s="383"/>
      <c r="I1102" s="383"/>
      <c r="J1102" s="148" t="s">
        <v>300</v>
      </c>
      <c r="K1102" s="148"/>
      <c r="L1102" s="148"/>
      <c r="M1102" s="148"/>
      <c r="N1102" s="148"/>
      <c r="O1102" s="148"/>
      <c r="P1102" s="367" t="s">
        <v>27</v>
      </c>
      <c r="Q1102" s="367"/>
      <c r="R1102" s="367"/>
      <c r="S1102" s="367"/>
      <c r="T1102" s="367"/>
      <c r="U1102" s="367"/>
      <c r="V1102" s="367"/>
      <c r="W1102" s="367"/>
      <c r="X1102" s="367"/>
      <c r="Y1102" s="148" t="s">
        <v>302</v>
      </c>
      <c r="Z1102" s="383"/>
      <c r="AA1102" s="383"/>
      <c r="AB1102" s="383"/>
      <c r="AC1102" s="148" t="s">
        <v>248</v>
      </c>
      <c r="AD1102" s="148"/>
      <c r="AE1102" s="148"/>
      <c r="AF1102" s="148"/>
      <c r="AG1102" s="148"/>
      <c r="AH1102" s="367" t="s">
        <v>261</v>
      </c>
      <c r="AI1102" s="368"/>
      <c r="AJ1102" s="368"/>
      <c r="AK1102" s="368"/>
      <c r="AL1102" s="368" t="s">
        <v>21</v>
      </c>
      <c r="AM1102" s="368"/>
      <c r="AN1102" s="368"/>
      <c r="AO1102" s="384"/>
      <c r="AP1102" s="370" t="s">
        <v>333</v>
      </c>
      <c r="AQ1102" s="370"/>
      <c r="AR1102" s="370"/>
      <c r="AS1102" s="370"/>
      <c r="AT1102" s="370"/>
      <c r="AU1102" s="370"/>
      <c r="AV1102" s="370"/>
      <c r="AW1102" s="370"/>
      <c r="AX1102" s="370"/>
    </row>
    <row r="1103" spans="1:50" ht="30" customHeight="1" x14ac:dyDescent="0.15">
      <c r="A1103" s="379">
        <v>1</v>
      </c>
      <c r="B1103" s="379">
        <v>1</v>
      </c>
      <c r="C1103" s="377"/>
      <c r="D1103" s="377"/>
      <c r="E1103" s="146" t="s">
        <v>664</v>
      </c>
      <c r="F1103" s="378"/>
      <c r="G1103" s="378"/>
      <c r="H1103" s="378"/>
      <c r="I1103" s="378"/>
      <c r="J1103" s="348" t="s">
        <v>664</v>
      </c>
      <c r="K1103" s="349"/>
      <c r="L1103" s="349"/>
      <c r="M1103" s="349"/>
      <c r="N1103" s="349"/>
      <c r="O1103" s="349"/>
      <c r="P1103" s="362" t="s">
        <v>664</v>
      </c>
      <c r="Q1103" s="350"/>
      <c r="R1103" s="350"/>
      <c r="S1103" s="350"/>
      <c r="T1103" s="350"/>
      <c r="U1103" s="350"/>
      <c r="V1103" s="350"/>
      <c r="W1103" s="350"/>
      <c r="X1103" s="350"/>
      <c r="Y1103" s="351" t="s">
        <v>664</v>
      </c>
      <c r="Z1103" s="352"/>
      <c r="AA1103" s="352"/>
      <c r="AB1103" s="353"/>
      <c r="AC1103" s="354"/>
      <c r="AD1103" s="354"/>
      <c r="AE1103" s="354"/>
      <c r="AF1103" s="354"/>
      <c r="AG1103" s="354"/>
      <c r="AH1103" s="355" t="s">
        <v>664</v>
      </c>
      <c r="AI1103" s="356"/>
      <c r="AJ1103" s="356"/>
      <c r="AK1103" s="356"/>
      <c r="AL1103" s="357" t="s">
        <v>664</v>
      </c>
      <c r="AM1103" s="358"/>
      <c r="AN1103" s="358"/>
      <c r="AO1103" s="359"/>
      <c r="AP1103" s="360" t="s">
        <v>664</v>
      </c>
      <c r="AQ1103" s="360"/>
      <c r="AR1103" s="360"/>
      <c r="AS1103" s="360"/>
      <c r="AT1103" s="360"/>
      <c r="AU1103" s="360"/>
      <c r="AV1103" s="360"/>
      <c r="AW1103" s="360"/>
      <c r="AX1103" s="360"/>
    </row>
    <row r="1104" spans="1:50" ht="30" hidden="1" customHeight="1" x14ac:dyDescent="0.15">
      <c r="A1104" s="379">
        <v>2</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3</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4</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5</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6</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7</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8</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9</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10</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11</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12</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13</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14</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15</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16</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17</v>
      </c>
      <c r="B1119" s="379">
        <v>1</v>
      </c>
      <c r="C1119" s="377"/>
      <c r="D1119" s="377"/>
      <c r="E1119" s="378"/>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18</v>
      </c>
      <c r="B1120" s="379">
        <v>1</v>
      </c>
      <c r="C1120" s="377"/>
      <c r="D1120" s="377"/>
      <c r="E1120" s="146"/>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19</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20</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21</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22</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23</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24</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25</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26</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27</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28</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29</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9">
        <v>30</v>
      </c>
      <c r="B1132" s="379">
        <v>1</v>
      </c>
      <c r="C1132" s="377"/>
      <c r="D1132" s="377"/>
      <c r="E1132" s="378"/>
      <c r="F1132" s="378"/>
      <c r="G1132" s="378"/>
      <c r="H1132" s="378"/>
      <c r="I1132" s="378"/>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3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t="s">
        <v>565</v>
      </c>
      <c r="C2" s="13" t="str">
        <f>IF(B2="","",A2)</f>
        <v>医療分野の研究開発関連</v>
      </c>
      <c r="D2" s="13" t="str">
        <f>IF(C2="","",IF(D1&lt;&gt;"",CONCATENATE(D1,"、",C2),C2))</f>
        <v>医療分野の研究開発関連</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t="s">
        <v>565</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334</v>
      </c>
      <c r="L10" s="15"/>
      <c r="M10" s="13" t="str">
        <f t="shared" si="2"/>
        <v/>
      </c>
      <c r="N10" s="13" t="str">
        <f t="shared" si="6"/>
        <v>文教及び科学振興</v>
      </c>
      <c r="O10" s="13"/>
      <c r="P10" s="13" t="str">
        <f>S8</f>
        <v>直接実施</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医療分野の研究開発関連、科学技術・イノベーション</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352</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30"/>
      <c r="Z2" s="832"/>
      <c r="AA2" s="833"/>
      <c r="AB2" s="1034" t="s">
        <v>11</v>
      </c>
      <c r="AC2" s="1035"/>
      <c r="AD2" s="1036"/>
      <c r="AE2" s="248" t="s">
        <v>396</v>
      </c>
      <c r="AF2" s="248"/>
      <c r="AG2" s="248"/>
      <c r="AH2" s="248"/>
      <c r="AI2" s="248" t="s">
        <v>394</v>
      </c>
      <c r="AJ2" s="248"/>
      <c r="AK2" s="248"/>
      <c r="AL2" s="248"/>
      <c r="AM2" s="248" t="s">
        <v>423</v>
      </c>
      <c r="AN2" s="248"/>
      <c r="AO2" s="248"/>
      <c r="AP2" s="242"/>
      <c r="AQ2" s="158" t="s">
        <v>235</v>
      </c>
      <c r="AR2" s="129"/>
      <c r="AS2" s="129"/>
      <c r="AT2" s="130"/>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31"/>
      <c r="Z3" s="1032"/>
      <c r="AA3" s="1033"/>
      <c r="AB3" s="1037"/>
      <c r="AC3" s="1038"/>
      <c r="AD3" s="1039"/>
      <c r="AE3" s="249"/>
      <c r="AF3" s="249"/>
      <c r="AG3" s="249"/>
      <c r="AH3" s="249"/>
      <c r="AI3" s="249"/>
      <c r="AJ3" s="249"/>
      <c r="AK3" s="249"/>
      <c r="AL3" s="249"/>
      <c r="AM3" s="249"/>
      <c r="AN3" s="249"/>
      <c r="AO3" s="249"/>
      <c r="AP3" s="245"/>
      <c r="AQ3" s="197"/>
      <c r="AR3" s="198"/>
      <c r="AS3" s="132" t="s">
        <v>236</v>
      </c>
      <c r="AT3" s="133"/>
      <c r="AU3" s="198"/>
      <c r="AV3" s="198"/>
      <c r="AW3" s="401" t="s">
        <v>181</v>
      </c>
      <c r="AX3" s="402"/>
    </row>
    <row r="4" spans="1:50" ht="22.5" customHeight="1" x14ac:dyDescent="0.15">
      <c r="A4" s="406"/>
      <c r="B4" s="404"/>
      <c r="C4" s="404"/>
      <c r="D4" s="404"/>
      <c r="E4" s="404"/>
      <c r="F4" s="405"/>
      <c r="G4" s="567"/>
      <c r="H4" s="1007"/>
      <c r="I4" s="1007"/>
      <c r="J4" s="1007"/>
      <c r="K4" s="1007"/>
      <c r="L4" s="1007"/>
      <c r="M4" s="1007"/>
      <c r="N4" s="1007"/>
      <c r="O4" s="1008"/>
      <c r="P4" s="104"/>
      <c r="Q4" s="1015"/>
      <c r="R4" s="1015"/>
      <c r="S4" s="1015"/>
      <c r="T4" s="1015"/>
      <c r="U4" s="1015"/>
      <c r="V4" s="1015"/>
      <c r="W4" s="1015"/>
      <c r="X4" s="1016"/>
      <c r="Y4" s="1025" t="s">
        <v>12</v>
      </c>
      <c r="Z4" s="1026"/>
      <c r="AA4" s="1027"/>
      <c r="AB4" s="467"/>
      <c r="AC4" s="1029"/>
      <c r="AD4" s="1029"/>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7"/>
      <c r="B5" s="408"/>
      <c r="C5" s="408"/>
      <c r="D5" s="408"/>
      <c r="E5" s="408"/>
      <c r="F5" s="409"/>
      <c r="G5" s="1009"/>
      <c r="H5" s="1010"/>
      <c r="I5" s="1010"/>
      <c r="J5" s="1010"/>
      <c r="K5" s="1010"/>
      <c r="L5" s="1010"/>
      <c r="M5" s="1010"/>
      <c r="N5" s="1010"/>
      <c r="O5" s="1011"/>
      <c r="P5" s="1017"/>
      <c r="Q5" s="1017"/>
      <c r="R5" s="1017"/>
      <c r="S5" s="1017"/>
      <c r="T5" s="1017"/>
      <c r="U5" s="1017"/>
      <c r="V5" s="1017"/>
      <c r="W5" s="1017"/>
      <c r="X5" s="1018"/>
      <c r="Y5" s="421" t="s">
        <v>54</v>
      </c>
      <c r="Z5" s="1022"/>
      <c r="AA5" s="1023"/>
      <c r="AB5" s="529"/>
      <c r="AC5" s="1028"/>
      <c r="AD5" s="1028"/>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7"/>
      <c r="B6" s="408"/>
      <c r="C6" s="408"/>
      <c r="D6" s="408"/>
      <c r="E6" s="408"/>
      <c r="F6" s="409"/>
      <c r="G6" s="1012"/>
      <c r="H6" s="1013"/>
      <c r="I6" s="1013"/>
      <c r="J6" s="1013"/>
      <c r="K6" s="1013"/>
      <c r="L6" s="1013"/>
      <c r="M6" s="1013"/>
      <c r="N6" s="1013"/>
      <c r="O6" s="1014"/>
      <c r="P6" s="1019"/>
      <c r="Q6" s="1019"/>
      <c r="R6" s="1019"/>
      <c r="S6" s="1019"/>
      <c r="T6" s="1019"/>
      <c r="U6" s="1019"/>
      <c r="V6" s="1019"/>
      <c r="W6" s="1019"/>
      <c r="X6" s="1020"/>
      <c r="Y6" s="1021" t="s">
        <v>13</v>
      </c>
      <c r="Z6" s="1022"/>
      <c r="AA6" s="1023"/>
      <c r="AB6" s="597" t="s">
        <v>182</v>
      </c>
      <c r="AC6" s="1024"/>
      <c r="AD6" s="1024"/>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3" t="s">
        <v>352</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30"/>
      <c r="Z9" s="832"/>
      <c r="AA9" s="833"/>
      <c r="AB9" s="1034" t="s">
        <v>11</v>
      </c>
      <c r="AC9" s="1035"/>
      <c r="AD9" s="1036"/>
      <c r="AE9" s="248" t="s">
        <v>396</v>
      </c>
      <c r="AF9" s="248"/>
      <c r="AG9" s="248"/>
      <c r="AH9" s="248"/>
      <c r="AI9" s="248" t="s">
        <v>394</v>
      </c>
      <c r="AJ9" s="248"/>
      <c r="AK9" s="248"/>
      <c r="AL9" s="248"/>
      <c r="AM9" s="248" t="s">
        <v>423</v>
      </c>
      <c r="AN9" s="248"/>
      <c r="AO9" s="248"/>
      <c r="AP9" s="242"/>
      <c r="AQ9" s="158" t="s">
        <v>235</v>
      </c>
      <c r="AR9" s="129"/>
      <c r="AS9" s="129"/>
      <c r="AT9" s="130"/>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31"/>
      <c r="Z10" s="1032"/>
      <c r="AA10" s="1033"/>
      <c r="AB10" s="1037"/>
      <c r="AC10" s="1038"/>
      <c r="AD10" s="1039"/>
      <c r="AE10" s="249"/>
      <c r="AF10" s="249"/>
      <c r="AG10" s="249"/>
      <c r="AH10" s="249"/>
      <c r="AI10" s="249"/>
      <c r="AJ10" s="249"/>
      <c r="AK10" s="249"/>
      <c r="AL10" s="249"/>
      <c r="AM10" s="249"/>
      <c r="AN10" s="249"/>
      <c r="AO10" s="249"/>
      <c r="AP10" s="245"/>
      <c r="AQ10" s="197"/>
      <c r="AR10" s="198"/>
      <c r="AS10" s="132" t="s">
        <v>236</v>
      </c>
      <c r="AT10" s="133"/>
      <c r="AU10" s="198"/>
      <c r="AV10" s="198"/>
      <c r="AW10" s="401" t="s">
        <v>181</v>
      </c>
      <c r="AX10" s="402"/>
    </row>
    <row r="11" spans="1:50" ht="22.5" customHeight="1" x14ac:dyDescent="0.15">
      <c r="A11" s="406"/>
      <c r="B11" s="404"/>
      <c r="C11" s="404"/>
      <c r="D11" s="404"/>
      <c r="E11" s="404"/>
      <c r="F11" s="405"/>
      <c r="G11" s="567"/>
      <c r="H11" s="1007"/>
      <c r="I11" s="1007"/>
      <c r="J11" s="1007"/>
      <c r="K11" s="1007"/>
      <c r="L11" s="1007"/>
      <c r="M11" s="1007"/>
      <c r="N11" s="1007"/>
      <c r="O11" s="1008"/>
      <c r="P11" s="104"/>
      <c r="Q11" s="1015"/>
      <c r="R11" s="1015"/>
      <c r="S11" s="1015"/>
      <c r="T11" s="1015"/>
      <c r="U11" s="1015"/>
      <c r="V11" s="1015"/>
      <c r="W11" s="1015"/>
      <c r="X11" s="1016"/>
      <c r="Y11" s="1025" t="s">
        <v>12</v>
      </c>
      <c r="Z11" s="1026"/>
      <c r="AA11" s="1027"/>
      <c r="AB11" s="467"/>
      <c r="AC11" s="1029"/>
      <c r="AD11" s="1029"/>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7"/>
      <c r="B12" s="408"/>
      <c r="C12" s="408"/>
      <c r="D12" s="408"/>
      <c r="E12" s="408"/>
      <c r="F12" s="409"/>
      <c r="G12" s="1009"/>
      <c r="H12" s="1010"/>
      <c r="I12" s="1010"/>
      <c r="J12" s="1010"/>
      <c r="K12" s="1010"/>
      <c r="L12" s="1010"/>
      <c r="M12" s="1010"/>
      <c r="N12" s="1010"/>
      <c r="O12" s="1011"/>
      <c r="P12" s="1017"/>
      <c r="Q12" s="1017"/>
      <c r="R12" s="1017"/>
      <c r="S12" s="1017"/>
      <c r="T12" s="1017"/>
      <c r="U12" s="1017"/>
      <c r="V12" s="1017"/>
      <c r="W12" s="1017"/>
      <c r="X12" s="1018"/>
      <c r="Y12" s="421" t="s">
        <v>54</v>
      </c>
      <c r="Z12" s="1022"/>
      <c r="AA12" s="1023"/>
      <c r="AB12" s="529"/>
      <c r="AC12" s="1028"/>
      <c r="AD12" s="1028"/>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0"/>
      <c r="B13" s="411"/>
      <c r="C13" s="411"/>
      <c r="D13" s="411"/>
      <c r="E13" s="411"/>
      <c r="F13" s="412"/>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7" t="s">
        <v>182</v>
      </c>
      <c r="AC13" s="1024"/>
      <c r="AD13" s="1024"/>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3" t="s">
        <v>352</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30"/>
      <c r="Z16" s="832"/>
      <c r="AA16" s="833"/>
      <c r="AB16" s="1034" t="s">
        <v>11</v>
      </c>
      <c r="AC16" s="1035"/>
      <c r="AD16" s="1036"/>
      <c r="AE16" s="248" t="s">
        <v>396</v>
      </c>
      <c r="AF16" s="248"/>
      <c r="AG16" s="248"/>
      <c r="AH16" s="248"/>
      <c r="AI16" s="248" t="s">
        <v>394</v>
      </c>
      <c r="AJ16" s="248"/>
      <c r="AK16" s="248"/>
      <c r="AL16" s="248"/>
      <c r="AM16" s="248" t="s">
        <v>423</v>
      </c>
      <c r="AN16" s="248"/>
      <c r="AO16" s="248"/>
      <c r="AP16" s="242"/>
      <c r="AQ16" s="158" t="s">
        <v>235</v>
      </c>
      <c r="AR16" s="129"/>
      <c r="AS16" s="129"/>
      <c r="AT16" s="130"/>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31"/>
      <c r="Z17" s="1032"/>
      <c r="AA17" s="1033"/>
      <c r="AB17" s="1037"/>
      <c r="AC17" s="1038"/>
      <c r="AD17" s="1039"/>
      <c r="AE17" s="249"/>
      <c r="AF17" s="249"/>
      <c r="AG17" s="249"/>
      <c r="AH17" s="249"/>
      <c r="AI17" s="249"/>
      <c r="AJ17" s="249"/>
      <c r="AK17" s="249"/>
      <c r="AL17" s="249"/>
      <c r="AM17" s="249"/>
      <c r="AN17" s="249"/>
      <c r="AO17" s="249"/>
      <c r="AP17" s="245"/>
      <c r="AQ17" s="197"/>
      <c r="AR17" s="198"/>
      <c r="AS17" s="132" t="s">
        <v>236</v>
      </c>
      <c r="AT17" s="133"/>
      <c r="AU17" s="198"/>
      <c r="AV17" s="198"/>
      <c r="AW17" s="401" t="s">
        <v>181</v>
      </c>
      <c r="AX17" s="402"/>
    </row>
    <row r="18" spans="1:50" ht="22.5" customHeight="1" x14ac:dyDescent="0.15">
      <c r="A18" s="406"/>
      <c r="B18" s="404"/>
      <c r="C18" s="404"/>
      <c r="D18" s="404"/>
      <c r="E18" s="404"/>
      <c r="F18" s="405"/>
      <c r="G18" s="567"/>
      <c r="H18" s="1007"/>
      <c r="I18" s="1007"/>
      <c r="J18" s="1007"/>
      <c r="K18" s="1007"/>
      <c r="L18" s="1007"/>
      <c r="M18" s="1007"/>
      <c r="N18" s="1007"/>
      <c r="O18" s="1008"/>
      <c r="P18" s="104"/>
      <c r="Q18" s="1015"/>
      <c r="R18" s="1015"/>
      <c r="S18" s="1015"/>
      <c r="T18" s="1015"/>
      <c r="U18" s="1015"/>
      <c r="V18" s="1015"/>
      <c r="W18" s="1015"/>
      <c r="X18" s="1016"/>
      <c r="Y18" s="1025" t="s">
        <v>12</v>
      </c>
      <c r="Z18" s="1026"/>
      <c r="AA18" s="1027"/>
      <c r="AB18" s="467"/>
      <c r="AC18" s="1029"/>
      <c r="AD18" s="1029"/>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7"/>
      <c r="B19" s="408"/>
      <c r="C19" s="408"/>
      <c r="D19" s="408"/>
      <c r="E19" s="408"/>
      <c r="F19" s="409"/>
      <c r="G19" s="1009"/>
      <c r="H19" s="1010"/>
      <c r="I19" s="1010"/>
      <c r="J19" s="1010"/>
      <c r="K19" s="1010"/>
      <c r="L19" s="1010"/>
      <c r="M19" s="1010"/>
      <c r="N19" s="1010"/>
      <c r="O19" s="1011"/>
      <c r="P19" s="1017"/>
      <c r="Q19" s="1017"/>
      <c r="R19" s="1017"/>
      <c r="S19" s="1017"/>
      <c r="T19" s="1017"/>
      <c r="U19" s="1017"/>
      <c r="V19" s="1017"/>
      <c r="W19" s="1017"/>
      <c r="X19" s="1018"/>
      <c r="Y19" s="421" t="s">
        <v>54</v>
      </c>
      <c r="Z19" s="1022"/>
      <c r="AA19" s="1023"/>
      <c r="AB19" s="529"/>
      <c r="AC19" s="1028"/>
      <c r="AD19" s="1028"/>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0"/>
      <c r="B20" s="411"/>
      <c r="C20" s="411"/>
      <c r="D20" s="411"/>
      <c r="E20" s="411"/>
      <c r="F20" s="412"/>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7" t="s">
        <v>182</v>
      </c>
      <c r="AC20" s="1024"/>
      <c r="AD20" s="1024"/>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3" t="s">
        <v>352</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30"/>
      <c r="Z23" s="832"/>
      <c r="AA23" s="833"/>
      <c r="AB23" s="1034" t="s">
        <v>11</v>
      </c>
      <c r="AC23" s="1035"/>
      <c r="AD23" s="1036"/>
      <c r="AE23" s="248" t="s">
        <v>396</v>
      </c>
      <c r="AF23" s="248"/>
      <c r="AG23" s="248"/>
      <c r="AH23" s="248"/>
      <c r="AI23" s="248" t="s">
        <v>394</v>
      </c>
      <c r="AJ23" s="248"/>
      <c r="AK23" s="248"/>
      <c r="AL23" s="248"/>
      <c r="AM23" s="248" t="s">
        <v>423</v>
      </c>
      <c r="AN23" s="248"/>
      <c r="AO23" s="248"/>
      <c r="AP23" s="242"/>
      <c r="AQ23" s="158" t="s">
        <v>235</v>
      </c>
      <c r="AR23" s="129"/>
      <c r="AS23" s="129"/>
      <c r="AT23" s="130"/>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31"/>
      <c r="Z24" s="1032"/>
      <c r="AA24" s="1033"/>
      <c r="AB24" s="1037"/>
      <c r="AC24" s="1038"/>
      <c r="AD24" s="1039"/>
      <c r="AE24" s="249"/>
      <c r="AF24" s="249"/>
      <c r="AG24" s="249"/>
      <c r="AH24" s="249"/>
      <c r="AI24" s="249"/>
      <c r="AJ24" s="249"/>
      <c r="AK24" s="249"/>
      <c r="AL24" s="249"/>
      <c r="AM24" s="249"/>
      <c r="AN24" s="249"/>
      <c r="AO24" s="249"/>
      <c r="AP24" s="245"/>
      <c r="AQ24" s="197"/>
      <c r="AR24" s="198"/>
      <c r="AS24" s="132" t="s">
        <v>236</v>
      </c>
      <c r="AT24" s="133"/>
      <c r="AU24" s="198"/>
      <c r="AV24" s="198"/>
      <c r="AW24" s="401" t="s">
        <v>181</v>
      </c>
      <c r="AX24" s="402"/>
    </row>
    <row r="25" spans="1:50" ht="22.5" customHeight="1" x14ac:dyDescent="0.15">
      <c r="A25" s="406"/>
      <c r="B25" s="404"/>
      <c r="C25" s="404"/>
      <c r="D25" s="404"/>
      <c r="E25" s="404"/>
      <c r="F25" s="405"/>
      <c r="G25" s="567"/>
      <c r="H25" s="1007"/>
      <c r="I25" s="1007"/>
      <c r="J25" s="1007"/>
      <c r="K25" s="1007"/>
      <c r="L25" s="1007"/>
      <c r="M25" s="1007"/>
      <c r="N25" s="1007"/>
      <c r="O25" s="1008"/>
      <c r="P25" s="104"/>
      <c r="Q25" s="1015"/>
      <c r="R25" s="1015"/>
      <c r="S25" s="1015"/>
      <c r="T25" s="1015"/>
      <c r="U25" s="1015"/>
      <c r="V25" s="1015"/>
      <c r="W25" s="1015"/>
      <c r="X25" s="1016"/>
      <c r="Y25" s="1025" t="s">
        <v>12</v>
      </c>
      <c r="Z25" s="1026"/>
      <c r="AA25" s="1027"/>
      <c r="AB25" s="467"/>
      <c r="AC25" s="1029"/>
      <c r="AD25" s="1029"/>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7"/>
      <c r="B26" s="408"/>
      <c r="C26" s="408"/>
      <c r="D26" s="408"/>
      <c r="E26" s="408"/>
      <c r="F26" s="409"/>
      <c r="G26" s="1009"/>
      <c r="H26" s="1010"/>
      <c r="I26" s="1010"/>
      <c r="J26" s="1010"/>
      <c r="K26" s="1010"/>
      <c r="L26" s="1010"/>
      <c r="M26" s="1010"/>
      <c r="N26" s="1010"/>
      <c r="O26" s="1011"/>
      <c r="P26" s="1017"/>
      <c r="Q26" s="1017"/>
      <c r="R26" s="1017"/>
      <c r="S26" s="1017"/>
      <c r="T26" s="1017"/>
      <c r="U26" s="1017"/>
      <c r="V26" s="1017"/>
      <c r="W26" s="1017"/>
      <c r="X26" s="1018"/>
      <c r="Y26" s="421" t="s">
        <v>54</v>
      </c>
      <c r="Z26" s="1022"/>
      <c r="AA26" s="1023"/>
      <c r="AB26" s="529"/>
      <c r="AC26" s="1028"/>
      <c r="AD26" s="1028"/>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0"/>
      <c r="B27" s="411"/>
      <c r="C27" s="411"/>
      <c r="D27" s="411"/>
      <c r="E27" s="411"/>
      <c r="F27" s="412"/>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7" t="s">
        <v>182</v>
      </c>
      <c r="AC27" s="1024"/>
      <c r="AD27" s="1024"/>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3" t="s">
        <v>352</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30"/>
      <c r="Z30" s="832"/>
      <c r="AA30" s="833"/>
      <c r="AB30" s="1034" t="s">
        <v>11</v>
      </c>
      <c r="AC30" s="1035"/>
      <c r="AD30" s="1036"/>
      <c r="AE30" s="248" t="s">
        <v>396</v>
      </c>
      <c r="AF30" s="248"/>
      <c r="AG30" s="248"/>
      <c r="AH30" s="248"/>
      <c r="AI30" s="248" t="s">
        <v>394</v>
      </c>
      <c r="AJ30" s="248"/>
      <c r="AK30" s="248"/>
      <c r="AL30" s="248"/>
      <c r="AM30" s="248" t="s">
        <v>423</v>
      </c>
      <c r="AN30" s="248"/>
      <c r="AO30" s="248"/>
      <c r="AP30" s="242"/>
      <c r="AQ30" s="158" t="s">
        <v>235</v>
      </c>
      <c r="AR30" s="129"/>
      <c r="AS30" s="129"/>
      <c r="AT30" s="130"/>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31"/>
      <c r="Z31" s="1032"/>
      <c r="AA31" s="1033"/>
      <c r="AB31" s="1037"/>
      <c r="AC31" s="1038"/>
      <c r="AD31" s="1039"/>
      <c r="AE31" s="249"/>
      <c r="AF31" s="249"/>
      <c r="AG31" s="249"/>
      <c r="AH31" s="249"/>
      <c r="AI31" s="249"/>
      <c r="AJ31" s="249"/>
      <c r="AK31" s="249"/>
      <c r="AL31" s="249"/>
      <c r="AM31" s="249"/>
      <c r="AN31" s="249"/>
      <c r="AO31" s="249"/>
      <c r="AP31" s="245"/>
      <c r="AQ31" s="197"/>
      <c r="AR31" s="198"/>
      <c r="AS31" s="132" t="s">
        <v>236</v>
      </c>
      <c r="AT31" s="133"/>
      <c r="AU31" s="198"/>
      <c r="AV31" s="198"/>
      <c r="AW31" s="401" t="s">
        <v>181</v>
      </c>
      <c r="AX31" s="402"/>
    </row>
    <row r="32" spans="1:50" ht="22.5" customHeight="1" x14ac:dyDescent="0.15">
      <c r="A32" s="406"/>
      <c r="B32" s="404"/>
      <c r="C32" s="404"/>
      <c r="D32" s="404"/>
      <c r="E32" s="404"/>
      <c r="F32" s="405"/>
      <c r="G32" s="567"/>
      <c r="H32" s="1007"/>
      <c r="I32" s="1007"/>
      <c r="J32" s="1007"/>
      <c r="K32" s="1007"/>
      <c r="L32" s="1007"/>
      <c r="M32" s="1007"/>
      <c r="N32" s="1007"/>
      <c r="O32" s="1008"/>
      <c r="P32" s="104"/>
      <c r="Q32" s="1015"/>
      <c r="R32" s="1015"/>
      <c r="S32" s="1015"/>
      <c r="T32" s="1015"/>
      <c r="U32" s="1015"/>
      <c r="V32" s="1015"/>
      <c r="W32" s="1015"/>
      <c r="X32" s="1016"/>
      <c r="Y32" s="1025" t="s">
        <v>12</v>
      </c>
      <c r="Z32" s="1026"/>
      <c r="AA32" s="1027"/>
      <c r="AB32" s="467"/>
      <c r="AC32" s="1029"/>
      <c r="AD32" s="1029"/>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7"/>
      <c r="B33" s="408"/>
      <c r="C33" s="408"/>
      <c r="D33" s="408"/>
      <c r="E33" s="408"/>
      <c r="F33" s="409"/>
      <c r="G33" s="1009"/>
      <c r="H33" s="1010"/>
      <c r="I33" s="1010"/>
      <c r="J33" s="1010"/>
      <c r="K33" s="1010"/>
      <c r="L33" s="1010"/>
      <c r="M33" s="1010"/>
      <c r="N33" s="1010"/>
      <c r="O33" s="1011"/>
      <c r="P33" s="1017"/>
      <c r="Q33" s="1017"/>
      <c r="R33" s="1017"/>
      <c r="S33" s="1017"/>
      <c r="T33" s="1017"/>
      <c r="U33" s="1017"/>
      <c r="V33" s="1017"/>
      <c r="W33" s="1017"/>
      <c r="X33" s="1018"/>
      <c r="Y33" s="421" t="s">
        <v>54</v>
      </c>
      <c r="Z33" s="1022"/>
      <c r="AA33" s="1023"/>
      <c r="AB33" s="529"/>
      <c r="AC33" s="1028"/>
      <c r="AD33" s="1028"/>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0"/>
      <c r="B34" s="411"/>
      <c r="C34" s="411"/>
      <c r="D34" s="411"/>
      <c r="E34" s="411"/>
      <c r="F34" s="412"/>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7" t="s">
        <v>182</v>
      </c>
      <c r="AC34" s="1024"/>
      <c r="AD34" s="1024"/>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3" t="s">
        <v>352</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30"/>
      <c r="Z37" s="832"/>
      <c r="AA37" s="833"/>
      <c r="AB37" s="1034" t="s">
        <v>11</v>
      </c>
      <c r="AC37" s="1035"/>
      <c r="AD37" s="1036"/>
      <c r="AE37" s="248" t="s">
        <v>396</v>
      </c>
      <c r="AF37" s="248"/>
      <c r="AG37" s="248"/>
      <c r="AH37" s="248"/>
      <c r="AI37" s="248" t="s">
        <v>394</v>
      </c>
      <c r="AJ37" s="248"/>
      <c r="AK37" s="248"/>
      <c r="AL37" s="248"/>
      <c r="AM37" s="248" t="s">
        <v>423</v>
      </c>
      <c r="AN37" s="248"/>
      <c r="AO37" s="248"/>
      <c r="AP37" s="242"/>
      <c r="AQ37" s="158" t="s">
        <v>235</v>
      </c>
      <c r="AR37" s="129"/>
      <c r="AS37" s="129"/>
      <c r="AT37" s="130"/>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31"/>
      <c r="Z38" s="1032"/>
      <c r="AA38" s="1033"/>
      <c r="AB38" s="1037"/>
      <c r="AC38" s="1038"/>
      <c r="AD38" s="1039"/>
      <c r="AE38" s="249"/>
      <c r="AF38" s="249"/>
      <c r="AG38" s="249"/>
      <c r="AH38" s="249"/>
      <c r="AI38" s="249"/>
      <c r="AJ38" s="249"/>
      <c r="AK38" s="249"/>
      <c r="AL38" s="249"/>
      <c r="AM38" s="249"/>
      <c r="AN38" s="249"/>
      <c r="AO38" s="249"/>
      <c r="AP38" s="245"/>
      <c r="AQ38" s="197"/>
      <c r="AR38" s="198"/>
      <c r="AS38" s="132" t="s">
        <v>236</v>
      </c>
      <c r="AT38" s="133"/>
      <c r="AU38" s="198"/>
      <c r="AV38" s="198"/>
      <c r="AW38" s="401" t="s">
        <v>181</v>
      </c>
      <c r="AX38" s="402"/>
    </row>
    <row r="39" spans="1:50" ht="22.5" customHeight="1" x14ac:dyDescent="0.15">
      <c r="A39" s="406"/>
      <c r="B39" s="404"/>
      <c r="C39" s="404"/>
      <c r="D39" s="404"/>
      <c r="E39" s="404"/>
      <c r="F39" s="405"/>
      <c r="G39" s="567"/>
      <c r="H39" s="1007"/>
      <c r="I39" s="1007"/>
      <c r="J39" s="1007"/>
      <c r="K39" s="1007"/>
      <c r="L39" s="1007"/>
      <c r="M39" s="1007"/>
      <c r="N39" s="1007"/>
      <c r="O39" s="1008"/>
      <c r="P39" s="104"/>
      <c r="Q39" s="1015"/>
      <c r="R39" s="1015"/>
      <c r="S39" s="1015"/>
      <c r="T39" s="1015"/>
      <c r="U39" s="1015"/>
      <c r="V39" s="1015"/>
      <c r="W39" s="1015"/>
      <c r="X39" s="1016"/>
      <c r="Y39" s="1025" t="s">
        <v>12</v>
      </c>
      <c r="Z39" s="1026"/>
      <c r="AA39" s="1027"/>
      <c r="AB39" s="467"/>
      <c r="AC39" s="1029"/>
      <c r="AD39" s="1029"/>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7"/>
      <c r="B40" s="408"/>
      <c r="C40" s="408"/>
      <c r="D40" s="408"/>
      <c r="E40" s="408"/>
      <c r="F40" s="409"/>
      <c r="G40" s="1009"/>
      <c r="H40" s="1010"/>
      <c r="I40" s="1010"/>
      <c r="J40" s="1010"/>
      <c r="K40" s="1010"/>
      <c r="L40" s="1010"/>
      <c r="M40" s="1010"/>
      <c r="N40" s="1010"/>
      <c r="O40" s="1011"/>
      <c r="P40" s="1017"/>
      <c r="Q40" s="1017"/>
      <c r="R40" s="1017"/>
      <c r="S40" s="1017"/>
      <c r="T40" s="1017"/>
      <c r="U40" s="1017"/>
      <c r="V40" s="1017"/>
      <c r="W40" s="1017"/>
      <c r="X40" s="1018"/>
      <c r="Y40" s="421" t="s">
        <v>54</v>
      </c>
      <c r="Z40" s="1022"/>
      <c r="AA40" s="1023"/>
      <c r="AB40" s="529"/>
      <c r="AC40" s="1028"/>
      <c r="AD40" s="102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0"/>
      <c r="B41" s="411"/>
      <c r="C41" s="411"/>
      <c r="D41" s="411"/>
      <c r="E41" s="411"/>
      <c r="F41" s="412"/>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7" t="s">
        <v>182</v>
      </c>
      <c r="AC41" s="1024"/>
      <c r="AD41" s="1024"/>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3" t="s">
        <v>352</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30"/>
      <c r="Z44" s="832"/>
      <c r="AA44" s="833"/>
      <c r="AB44" s="1034" t="s">
        <v>11</v>
      </c>
      <c r="AC44" s="1035"/>
      <c r="AD44" s="1036"/>
      <c r="AE44" s="248" t="s">
        <v>396</v>
      </c>
      <c r="AF44" s="248"/>
      <c r="AG44" s="248"/>
      <c r="AH44" s="248"/>
      <c r="AI44" s="248" t="s">
        <v>394</v>
      </c>
      <c r="AJ44" s="248"/>
      <c r="AK44" s="248"/>
      <c r="AL44" s="248"/>
      <c r="AM44" s="248" t="s">
        <v>423</v>
      </c>
      <c r="AN44" s="248"/>
      <c r="AO44" s="248"/>
      <c r="AP44" s="242"/>
      <c r="AQ44" s="158" t="s">
        <v>235</v>
      </c>
      <c r="AR44" s="129"/>
      <c r="AS44" s="129"/>
      <c r="AT44" s="130"/>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31"/>
      <c r="Z45" s="1032"/>
      <c r="AA45" s="1033"/>
      <c r="AB45" s="1037"/>
      <c r="AC45" s="1038"/>
      <c r="AD45" s="1039"/>
      <c r="AE45" s="249"/>
      <c r="AF45" s="249"/>
      <c r="AG45" s="249"/>
      <c r="AH45" s="249"/>
      <c r="AI45" s="249"/>
      <c r="AJ45" s="249"/>
      <c r="AK45" s="249"/>
      <c r="AL45" s="249"/>
      <c r="AM45" s="249"/>
      <c r="AN45" s="249"/>
      <c r="AO45" s="249"/>
      <c r="AP45" s="245"/>
      <c r="AQ45" s="197"/>
      <c r="AR45" s="198"/>
      <c r="AS45" s="132" t="s">
        <v>236</v>
      </c>
      <c r="AT45" s="133"/>
      <c r="AU45" s="198"/>
      <c r="AV45" s="198"/>
      <c r="AW45" s="401" t="s">
        <v>181</v>
      </c>
      <c r="AX45" s="402"/>
    </row>
    <row r="46" spans="1:50" ht="22.5" customHeight="1" x14ac:dyDescent="0.15">
      <c r="A46" s="406"/>
      <c r="B46" s="404"/>
      <c r="C46" s="404"/>
      <c r="D46" s="404"/>
      <c r="E46" s="404"/>
      <c r="F46" s="405"/>
      <c r="G46" s="567"/>
      <c r="H46" s="1007"/>
      <c r="I46" s="1007"/>
      <c r="J46" s="1007"/>
      <c r="K46" s="1007"/>
      <c r="L46" s="1007"/>
      <c r="M46" s="1007"/>
      <c r="N46" s="1007"/>
      <c r="O46" s="1008"/>
      <c r="P46" s="104"/>
      <c r="Q46" s="1015"/>
      <c r="R46" s="1015"/>
      <c r="S46" s="1015"/>
      <c r="T46" s="1015"/>
      <c r="U46" s="1015"/>
      <c r="V46" s="1015"/>
      <c r="W46" s="1015"/>
      <c r="X46" s="1016"/>
      <c r="Y46" s="1025" t="s">
        <v>12</v>
      </c>
      <c r="Z46" s="1026"/>
      <c r="AA46" s="1027"/>
      <c r="AB46" s="467"/>
      <c r="AC46" s="1029"/>
      <c r="AD46" s="1029"/>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7"/>
      <c r="B47" s="408"/>
      <c r="C47" s="408"/>
      <c r="D47" s="408"/>
      <c r="E47" s="408"/>
      <c r="F47" s="409"/>
      <c r="G47" s="1009"/>
      <c r="H47" s="1010"/>
      <c r="I47" s="1010"/>
      <c r="J47" s="1010"/>
      <c r="K47" s="1010"/>
      <c r="L47" s="1010"/>
      <c r="M47" s="1010"/>
      <c r="N47" s="1010"/>
      <c r="O47" s="1011"/>
      <c r="P47" s="1017"/>
      <c r="Q47" s="1017"/>
      <c r="R47" s="1017"/>
      <c r="S47" s="1017"/>
      <c r="T47" s="1017"/>
      <c r="U47" s="1017"/>
      <c r="V47" s="1017"/>
      <c r="W47" s="1017"/>
      <c r="X47" s="1018"/>
      <c r="Y47" s="421" t="s">
        <v>54</v>
      </c>
      <c r="Z47" s="1022"/>
      <c r="AA47" s="1023"/>
      <c r="AB47" s="529"/>
      <c r="AC47" s="1028"/>
      <c r="AD47" s="102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0"/>
      <c r="B48" s="411"/>
      <c r="C48" s="411"/>
      <c r="D48" s="411"/>
      <c r="E48" s="411"/>
      <c r="F48" s="412"/>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7" t="s">
        <v>182</v>
      </c>
      <c r="AC48" s="1024"/>
      <c r="AD48" s="1024"/>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3" t="s">
        <v>352</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30"/>
      <c r="Z51" s="832"/>
      <c r="AA51" s="833"/>
      <c r="AB51" s="242" t="s">
        <v>11</v>
      </c>
      <c r="AC51" s="1035"/>
      <c r="AD51" s="1036"/>
      <c r="AE51" s="248" t="s">
        <v>396</v>
      </c>
      <c r="AF51" s="248"/>
      <c r="AG51" s="248"/>
      <c r="AH51" s="248"/>
      <c r="AI51" s="248" t="s">
        <v>394</v>
      </c>
      <c r="AJ51" s="248"/>
      <c r="AK51" s="248"/>
      <c r="AL51" s="248"/>
      <c r="AM51" s="248" t="s">
        <v>423</v>
      </c>
      <c r="AN51" s="248"/>
      <c r="AO51" s="248"/>
      <c r="AP51" s="242"/>
      <c r="AQ51" s="158" t="s">
        <v>235</v>
      </c>
      <c r="AR51" s="129"/>
      <c r="AS51" s="129"/>
      <c r="AT51" s="130"/>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31"/>
      <c r="Z52" s="1032"/>
      <c r="AA52" s="1033"/>
      <c r="AB52" s="1037"/>
      <c r="AC52" s="1038"/>
      <c r="AD52" s="1039"/>
      <c r="AE52" s="249"/>
      <c r="AF52" s="249"/>
      <c r="AG52" s="249"/>
      <c r="AH52" s="249"/>
      <c r="AI52" s="249"/>
      <c r="AJ52" s="249"/>
      <c r="AK52" s="249"/>
      <c r="AL52" s="249"/>
      <c r="AM52" s="249"/>
      <c r="AN52" s="249"/>
      <c r="AO52" s="249"/>
      <c r="AP52" s="245"/>
      <c r="AQ52" s="197"/>
      <c r="AR52" s="198"/>
      <c r="AS52" s="132" t="s">
        <v>236</v>
      </c>
      <c r="AT52" s="133"/>
      <c r="AU52" s="198"/>
      <c r="AV52" s="198"/>
      <c r="AW52" s="401" t="s">
        <v>181</v>
      </c>
      <c r="AX52" s="402"/>
    </row>
    <row r="53" spans="1:50" ht="22.5" customHeight="1" x14ac:dyDescent="0.15">
      <c r="A53" s="406"/>
      <c r="B53" s="404"/>
      <c r="C53" s="404"/>
      <c r="D53" s="404"/>
      <c r="E53" s="404"/>
      <c r="F53" s="405"/>
      <c r="G53" s="567"/>
      <c r="H53" s="1007"/>
      <c r="I53" s="1007"/>
      <c r="J53" s="1007"/>
      <c r="K53" s="1007"/>
      <c r="L53" s="1007"/>
      <c r="M53" s="1007"/>
      <c r="N53" s="1007"/>
      <c r="O53" s="1008"/>
      <c r="P53" s="104"/>
      <c r="Q53" s="1015"/>
      <c r="R53" s="1015"/>
      <c r="S53" s="1015"/>
      <c r="T53" s="1015"/>
      <c r="U53" s="1015"/>
      <c r="V53" s="1015"/>
      <c r="W53" s="1015"/>
      <c r="X53" s="1016"/>
      <c r="Y53" s="1025" t="s">
        <v>12</v>
      </c>
      <c r="Z53" s="1026"/>
      <c r="AA53" s="1027"/>
      <c r="AB53" s="467"/>
      <c r="AC53" s="1029"/>
      <c r="AD53" s="1029"/>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7"/>
      <c r="B54" s="408"/>
      <c r="C54" s="408"/>
      <c r="D54" s="408"/>
      <c r="E54" s="408"/>
      <c r="F54" s="409"/>
      <c r="G54" s="1009"/>
      <c r="H54" s="1010"/>
      <c r="I54" s="1010"/>
      <c r="J54" s="1010"/>
      <c r="K54" s="1010"/>
      <c r="L54" s="1010"/>
      <c r="M54" s="1010"/>
      <c r="N54" s="1010"/>
      <c r="O54" s="1011"/>
      <c r="P54" s="1017"/>
      <c r="Q54" s="1017"/>
      <c r="R54" s="1017"/>
      <c r="S54" s="1017"/>
      <c r="T54" s="1017"/>
      <c r="U54" s="1017"/>
      <c r="V54" s="1017"/>
      <c r="W54" s="1017"/>
      <c r="X54" s="1018"/>
      <c r="Y54" s="421" t="s">
        <v>54</v>
      </c>
      <c r="Z54" s="1022"/>
      <c r="AA54" s="1023"/>
      <c r="AB54" s="529"/>
      <c r="AC54" s="1028"/>
      <c r="AD54" s="102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0"/>
      <c r="B55" s="411"/>
      <c r="C55" s="411"/>
      <c r="D55" s="411"/>
      <c r="E55" s="411"/>
      <c r="F55" s="412"/>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7" t="s">
        <v>182</v>
      </c>
      <c r="AC55" s="1024"/>
      <c r="AD55" s="102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3" t="s">
        <v>352</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30"/>
      <c r="Z58" s="832"/>
      <c r="AA58" s="833"/>
      <c r="AB58" s="1034" t="s">
        <v>11</v>
      </c>
      <c r="AC58" s="1035"/>
      <c r="AD58" s="1036"/>
      <c r="AE58" s="248" t="s">
        <v>396</v>
      </c>
      <c r="AF58" s="248"/>
      <c r="AG58" s="248"/>
      <c r="AH58" s="248"/>
      <c r="AI58" s="248" t="s">
        <v>394</v>
      </c>
      <c r="AJ58" s="248"/>
      <c r="AK58" s="248"/>
      <c r="AL58" s="248"/>
      <c r="AM58" s="248" t="s">
        <v>423</v>
      </c>
      <c r="AN58" s="248"/>
      <c r="AO58" s="248"/>
      <c r="AP58" s="242"/>
      <c r="AQ58" s="158" t="s">
        <v>235</v>
      </c>
      <c r="AR58" s="129"/>
      <c r="AS58" s="129"/>
      <c r="AT58" s="130"/>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31"/>
      <c r="Z59" s="1032"/>
      <c r="AA59" s="1033"/>
      <c r="AB59" s="1037"/>
      <c r="AC59" s="1038"/>
      <c r="AD59" s="1039"/>
      <c r="AE59" s="249"/>
      <c r="AF59" s="249"/>
      <c r="AG59" s="249"/>
      <c r="AH59" s="249"/>
      <c r="AI59" s="249"/>
      <c r="AJ59" s="249"/>
      <c r="AK59" s="249"/>
      <c r="AL59" s="249"/>
      <c r="AM59" s="249"/>
      <c r="AN59" s="249"/>
      <c r="AO59" s="249"/>
      <c r="AP59" s="245"/>
      <c r="AQ59" s="197"/>
      <c r="AR59" s="198"/>
      <c r="AS59" s="132" t="s">
        <v>236</v>
      </c>
      <c r="AT59" s="133"/>
      <c r="AU59" s="198"/>
      <c r="AV59" s="198"/>
      <c r="AW59" s="401" t="s">
        <v>181</v>
      </c>
      <c r="AX59" s="402"/>
    </row>
    <row r="60" spans="1:50" ht="22.5" customHeight="1" x14ac:dyDescent="0.15">
      <c r="A60" s="406"/>
      <c r="B60" s="404"/>
      <c r="C60" s="404"/>
      <c r="D60" s="404"/>
      <c r="E60" s="404"/>
      <c r="F60" s="405"/>
      <c r="G60" s="567"/>
      <c r="H60" s="1007"/>
      <c r="I60" s="1007"/>
      <c r="J60" s="1007"/>
      <c r="K60" s="1007"/>
      <c r="L60" s="1007"/>
      <c r="M60" s="1007"/>
      <c r="N60" s="1007"/>
      <c r="O60" s="1008"/>
      <c r="P60" s="104"/>
      <c r="Q60" s="1015"/>
      <c r="R60" s="1015"/>
      <c r="S60" s="1015"/>
      <c r="T60" s="1015"/>
      <c r="U60" s="1015"/>
      <c r="V60" s="1015"/>
      <c r="W60" s="1015"/>
      <c r="X60" s="1016"/>
      <c r="Y60" s="1025" t="s">
        <v>12</v>
      </c>
      <c r="Z60" s="1026"/>
      <c r="AA60" s="1027"/>
      <c r="AB60" s="467"/>
      <c r="AC60" s="1029"/>
      <c r="AD60" s="1029"/>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7"/>
      <c r="B61" s="408"/>
      <c r="C61" s="408"/>
      <c r="D61" s="408"/>
      <c r="E61" s="408"/>
      <c r="F61" s="409"/>
      <c r="G61" s="1009"/>
      <c r="H61" s="1010"/>
      <c r="I61" s="1010"/>
      <c r="J61" s="1010"/>
      <c r="K61" s="1010"/>
      <c r="L61" s="1010"/>
      <c r="M61" s="1010"/>
      <c r="N61" s="1010"/>
      <c r="O61" s="1011"/>
      <c r="P61" s="1017"/>
      <c r="Q61" s="1017"/>
      <c r="R61" s="1017"/>
      <c r="S61" s="1017"/>
      <c r="T61" s="1017"/>
      <c r="U61" s="1017"/>
      <c r="V61" s="1017"/>
      <c r="W61" s="1017"/>
      <c r="X61" s="1018"/>
      <c r="Y61" s="421" t="s">
        <v>54</v>
      </c>
      <c r="Z61" s="1022"/>
      <c r="AA61" s="1023"/>
      <c r="AB61" s="529"/>
      <c r="AC61" s="1028"/>
      <c r="AD61" s="102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0"/>
      <c r="B62" s="411"/>
      <c r="C62" s="411"/>
      <c r="D62" s="411"/>
      <c r="E62" s="411"/>
      <c r="F62" s="412"/>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7" t="s">
        <v>182</v>
      </c>
      <c r="AC62" s="1024"/>
      <c r="AD62" s="1024"/>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3" t="s">
        <v>352</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30"/>
      <c r="Z65" s="832"/>
      <c r="AA65" s="833"/>
      <c r="AB65" s="1034" t="s">
        <v>11</v>
      </c>
      <c r="AC65" s="1035"/>
      <c r="AD65" s="1036"/>
      <c r="AE65" s="248" t="s">
        <v>396</v>
      </c>
      <c r="AF65" s="248"/>
      <c r="AG65" s="248"/>
      <c r="AH65" s="248"/>
      <c r="AI65" s="248" t="s">
        <v>394</v>
      </c>
      <c r="AJ65" s="248"/>
      <c r="AK65" s="248"/>
      <c r="AL65" s="248"/>
      <c r="AM65" s="248" t="s">
        <v>423</v>
      </c>
      <c r="AN65" s="248"/>
      <c r="AO65" s="248"/>
      <c r="AP65" s="242"/>
      <c r="AQ65" s="158" t="s">
        <v>235</v>
      </c>
      <c r="AR65" s="129"/>
      <c r="AS65" s="129"/>
      <c r="AT65" s="130"/>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31"/>
      <c r="Z66" s="1032"/>
      <c r="AA66" s="1033"/>
      <c r="AB66" s="1037"/>
      <c r="AC66" s="1038"/>
      <c r="AD66" s="1039"/>
      <c r="AE66" s="249"/>
      <c r="AF66" s="249"/>
      <c r="AG66" s="249"/>
      <c r="AH66" s="249"/>
      <c r="AI66" s="249"/>
      <c r="AJ66" s="249"/>
      <c r="AK66" s="249"/>
      <c r="AL66" s="249"/>
      <c r="AM66" s="249"/>
      <c r="AN66" s="249"/>
      <c r="AO66" s="249"/>
      <c r="AP66" s="245"/>
      <c r="AQ66" s="197"/>
      <c r="AR66" s="198"/>
      <c r="AS66" s="132" t="s">
        <v>236</v>
      </c>
      <c r="AT66" s="133"/>
      <c r="AU66" s="198"/>
      <c r="AV66" s="198"/>
      <c r="AW66" s="401" t="s">
        <v>181</v>
      </c>
      <c r="AX66" s="402"/>
    </row>
    <row r="67" spans="1:50" ht="22.5" customHeight="1" x14ac:dyDescent="0.15">
      <c r="A67" s="406"/>
      <c r="B67" s="404"/>
      <c r="C67" s="404"/>
      <c r="D67" s="404"/>
      <c r="E67" s="404"/>
      <c r="F67" s="405"/>
      <c r="G67" s="567"/>
      <c r="H67" s="1007"/>
      <c r="I67" s="1007"/>
      <c r="J67" s="1007"/>
      <c r="K67" s="1007"/>
      <c r="L67" s="1007"/>
      <c r="M67" s="1007"/>
      <c r="N67" s="1007"/>
      <c r="O67" s="1008"/>
      <c r="P67" s="104"/>
      <c r="Q67" s="1015"/>
      <c r="R67" s="1015"/>
      <c r="S67" s="1015"/>
      <c r="T67" s="1015"/>
      <c r="U67" s="1015"/>
      <c r="V67" s="1015"/>
      <c r="W67" s="1015"/>
      <c r="X67" s="1016"/>
      <c r="Y67" s="1025" t="s">
        <v>12</v>
      </c>
      <c r="Z67" s="1026"/>
      <c r="AA67" s="1027"/>
      <c r="AB67" s="467"/>
      <c r="AC67" s="1029"/>
      <c r="AD67" s="1029"/>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7"/>
      <c r="B68" s="408"/>
      <c r="C68" s="408"/>
      <c r="D68" s="408"/>
      <c r="E68" s="408"/>
      <c r="F68" s="409"/>
      <c r="G68" s="1009"/>
      <c r="H68" s="1010"/>
      <c r="I68" s="1010"/>
      <c r="J68" s="1010"/>
      <c r="K68" s="1010"/>
      <c r="L68" s="1010"/>
      <c r="M68" s="1010"/>
      <c r="N68" s="1010"/>
      <c r="O68" s="1011"/>
      <c r="P68" s="1017"/>
      <c r="Q68" s="1017"/>
      <c r="R68" s="1017"/>
      <c r="S68" s="1017"/>
      <c r="T68" s="1017"/>
      <c r="U68" s="1017"/>
      <c r="V68" s="1017"/>
      <c r="W68" s="1017"/>
      <c r="X68" s="1018"/>
      <c r="Y68" s="421" t="s">
        <v>54</v>
      </c>
      <c r="Z68" s="1022"/>
      <c r="AA68" s="1023"/>
      <c r="AB68" s="529"/>
      <c r="AC68" s="1028"/>
      <c r="AD68" s="1028"/>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0"/>
      <c r="B69" s="411"/>
      <c r="C69" s="411"/>
      <c r="D69" s="411"/>
      <c r="E69" s="411"/>
      <c r="F69" s="412"/>
      <c r="G69" s="1012"/>
      <c r="H69" s="1013"/>
      <c r="I69" s="1013"/>
      <c r="J69" s="1013"/>
      <c r="K69" s="1013"/>
      <c r="L69" s="1013"/>
      <c r="M69" s="1013"/>
      <c r="N69" s="1013"/>
      <c r="O69" s="1014"/>
      <c r="P69" s="1019"/>
      <c r="Q69" s="1019"/>
      <c r="R69" s="1019"/>
      <c r="S69" s="1019"/>
      <c r="T69" s="1019"/>
      <c r="U69" s="1019"/>
      <c r="V69" s="1019"/>
      <c r="W69" s="1019"/>
      <c r="X69" s="1020"/>
      <c r="Y69" s="421" t="s">
        <v>13</v>
      </c>
      <c r="Z69" s="1022"/>
      <c r="AA69" s="1023"/>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8" t="s">
        <v>28</v>
      </c>
      <c r="B2" s="1059"/>
      <c r="C2" s="1059"/>
      <c r="D2" s="1059"/>
      <c r="E2" s="1059"/>
      <c r="F2" s="1060"/>
      <c r="G2" s="598" t="s">
        <v>370</v>
      </c>
      <c r="H2" s="599"/>
      <c r="I2" s="599"/>
      <c r="J2" s="599"/>
      <c r="K2" s="599"/>
      <c r="L2" s="599"/>
      <c r="M2" s="599"/>
      <c r="N2" s="599"/>
      <c r="O2" s="599"/>
      <c r="P2" s="599"/>
      <c r="Q2" s="599"/>
      <c r="R2" s="599"/>
      <c r="S2" s="599"/>
      <c r="T2" s="599"/>
      <c r="U2" s="599"/>
      <c r="V2" s="599"/>
      <c r="W2" s="599"/>
      <c r="X2" s="599"/>
      <c r="Y2" s="599"/>
      <c r="Z2" s="599"/>
      <c r="AA2" s="599"/>
      <c r="AB2" s="600"/>
      <c r="AC2" s="598" t="s">
        <v>372</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8" customFormat="1" ht="24.75" customHeight="1" thickBot="1" x14ac:dyDescent="0.2"/>
    <row r="55" spans="1:50" ht="30" customHeight="1" x14ac:dyDescent="0.15">
      <c r="A55" s="1058" t="s">
        <v>28</v>
      </c>
      <c r="B55" s="1059"/>
      <c r="C55" s="1059"/>
      <c r="D55" s="1059"/>
      <c r="E55" s="1059"/>
      <c r="F55" s="1060"/>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8" customFormat="1" ht="24.75" customHeight="1" thickBot="1" x14ac:dyDescent="0.2"/>
    <row r="108" spans="1:50" ht="30" customHeight="1" x14ac:dyDescent="0.15">
      <c r="A108" s="1058" t="s">
        <v>28</v>
      </c>
      <c r="B108" s="1059"/>
      <c r="C108" s="1059"/>
      <c r="D108" s="1059"/>
      <c r="E108" s="1059"/>
      <c r="F108" s="1060"/>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8" customFormat="1" ht="24.75" customHeight="1" thickBot="1" x14ac:dyDescent="0.2"/>
    <row r="161" spans="1:50" ht="30" customHeight="1" x14ac:dyDescent="0.15">
      <c r="A161" s="1058" t="s">
        <v>28</v>
      </c>
      <c r="B161" s="1059"/>
      <c r="C161" s="1059"/>
      <c r="D161" s="1059"/>
      <c r="E161" s="1059"/>
      <c r="F161" s="1060"/>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8" customFormat="1" ht="24.75" customHeight="1" thickBot="1" x14ac:dyDescent="0.2"/>
    <row r="214" spans="1:50" ht="30" customHeight="1" x14ac:dyDescent="0.15">
      <c r="A214" s="1049" t="s">
        <v>28</v>
      </c>
      <c r="B214" s="1050"/>
      <c r="C214" s="1050"/>
      <c r="D214" s="1050"/>
      <c r="E214" s="1050"/>
      <c r="F214" s="1051"/>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356</v>
      </c>
      <c r="Z3" s="368"/>
      <c r="AA3" s="368"/>
      <c r="AB3" s="368"/>
      <c r="AC3" s="148" t="s">
        <v>341</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356</v>
      </c>
      <c r="Z36" s="368"/>
      <c r="AA36" s="368"/>
      <c r="AB36" s="368"/>
      <c r="AC36" s="148" t="s">
        <v>341</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356</v>
      </c>
      <c r="Z69" s="368"/>
      <c r="AA69" s="368"/>
      <c r="AB69" s="368"/>
      <c r="AC69" s="148" t="s">
        <v>341</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356</v>
      </c>
      <c r="Z102" s="368"/>
      <c r="AA102" s="368"/>
      <c r="AB102" s="368"/>
      <c r="AC102" s="148" t="s">
        <v>341</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356</v>
      </c>
      <c r="Z135" s="368"/>
      <c r="AA135" s="368"/>
      <c r="AB135" s="368"/>
      <c r="AC135" s="148" t="s">
        <v>341</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356</v>
      </c>
      <c r="Z168" s="368"/>
      <c r="AA168" s="368"/>
      <c r="AB168" s="368"/>
      <c r="AC168" s="148" t="s">
        <v>341</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356</v>
      </c>
      <c r="Z201" s="368"/>
      <c r="AA201" s="368"/>
      <c r="AB201" s="368"/>
      <c r="AC201" s="148" t="s">
        <v>341</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356</v>
      </c>
      <c r="Z234" s="368"/>
      <c r="AA234" s="368"/>
      <c r="AB234" s="368"/>
      <c r="AC234" s="148" t="s">
        <v>341</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356</v>
      </c>
      <c r="Z267" s="368"/>
      <c r="AA267" s="368"/>
      <c r="AB267" s="368"/>
      <c r="AC267" s="148" t="s">
        <v>341</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356</v>
      </c>
      <c r="Z300" s="368"/>
      <c r="AA300" s="368"/>
      <c r="AB300" s="368"/>
      <c r="AC300" s="148" t="s">
        <v>341</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356</v>
      </c>
      <c r="Z333" s="368"/>
      <c r="AA333" s="368"/>
      <c r="AB333" s="368"/>
      <c r="AC333" s="148" t="s">
        <v>341</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356</v>
      </c>
      <c r="Z366" s="368"/>
      <c r="AA366" s="368"/>
      <c r="AB366" s="368"/>
      <c r="AC366" s="148" t="s">
        <v>341</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356</v>
      </c>
      <c r="Z399" s="368"/>
      <c r="AA399" s="368"/>
      <c r="AB399" s="368"/>
      <c r="AC399" s="148" t="s">
        <v>341</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356</v>
      </c>
      <c r="Z432" s="368"/>
      <c r="AA432" s="368"/>
      <c r="AB432" s="368"/>
      <c r="AC432" s="148" t="s">
        <v>341</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356</v>
      </c>
      <c r="Z465" s="368"/>
      <c r="AA465" s="368"/>
      <c r="AB465" s="368"/>
      <c r="AC465" s="148" t="s">
        <v>341</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356</v>
      </c>
      <c r="Z498" s="368"/>
      <c r="AA498" s="368"/>
      <c r="AB498" s="368"/>
      <c r="AC498" s="148" t="s">
        <v>341</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356</v>
      </c>
      <c r="Z531" s="368"/>
      <c r="AA531" s="368"/>
      <c r="AB531" s="368"/>
      <c r="AC531" s="148" t="s">
        <v>341</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356</v>
      </c>
      <c r="Z564" s="368"/>
      <c r="AA564" s="368"/>
      <c r="AB564" s="368"/>
      <c r="AC564" s="148" t="s">
        <v>341</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356</v>
      </c>
      <c r="Z597" s="368"/>
      <c r="AA597" s="368"/>
      <c r="AB597" s="368"/>
      <c r="AC597" s="148" t="s">
        <v>341</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356</v>
      </c>
      <c r="Z630" s="368"/>
      <c r="AA630" s="368"/>
      <c r="AB630" s="368"/>
      <c r="AC630" s="148" t="s">
        <v>341</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356</v>
      </c>
      <c r="Z663" s="368"/>
      <c r="AA663" s="368"/>
      <c r="AB663" s="368"/>
      <c r="AC663" s="148" t="s">
        <v>341</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356</v>
      </c>
      <c r="Z696" s="368"/>
      <c r="AA696" s="368"/>
      <c r="AB696" s="368"/>
      <c r="AC696" s="148" t="s">
        <v>341</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356</v>
      </c>
      <c r="Z729" s="368"/>
      <c r="AA729" s="368"/>
      <c r="AB729" s="368"/>
      <c r="AC729" s="148" t="s">
        <v>341</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356</v>
      </c>
      <c r="Z762" s="368"/>
      <c r="AA762" s="368"/>
      <c r="AB762" s="368"/>
      <c r="AC762" s="148" t="s">
        <v>341</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356</v>
      </c>
      <c r="Z795" s="368"/>
      <c r="AA795" s="368"/>
      <c r="AB795" s="368"/>
      <c r="AC795" s="148" t="s">
        <v>341</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356</v>
      </c>
      <c r="Z828" s="368"/>
      <c r="AA828" s="368"/>
      <c r="AB828" s="368"/>
      <c r="AC828" s="148" t="s">
        <v>341</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356</v>
      </c>
      <c r="Z861" s="368"/>
      <c r="AA861" s="368"/>
      <c r="AB861" s="368"/>
      <c r="AC861" s="148" t="s">
        <v>341</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356</v>
      </c>
      <c r="Z894" s="368"/>
      <c r="AA894" s="368"/>
      <c r="AB894" s="368"/>
      <c r="AC894" s="148" t="s">
        <v>341</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356</v>
      </c>
      <c r="Z927" s="368"/>
      <c r="AA927" s="368"/>
      <c r="AB927" s="368"/>
      <c r="AC927" s="148" t="s">
        <v>341</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356</v>
      </c>
      <c r="Z960" s="368"/>
      <c r="AA960" s="368"/>
      <c r="AB960" s="368"/>
      <c r="AC960" s="148" t="s">
        <v>341</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356</v>
      </c>
      <c r="Z993" s="368"/>
      <c r="AA993" s="368"/>
      <c r="AB993" s="368"/>
      <c r="AC993" s="148" t="s">
        <v>341</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48" t="s">
        <v>341</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48" t="s">
        <v>341</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48" t="s">
        <v>341</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48" t="s">
        <v>341</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48" t="s">
        <v>341</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48" t="s">
        <v>341</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48" t="s">
        <v>341</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48" t="s">
        <v>341</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48" t="s">
        <v>341</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2020-09-25T08:18:49Z</cp:lastPrinted>
  <dcterms:created xsi:type="dcterms:W3CDTF">2012-03-13T00:50:25Z</dcterms:created>
  <dcterms:modified xsi:type="dcterms:W3CDTF">2020-10-05T02:18:38Z</dcterms:modified>
</cp:coreProperties>
</file>