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37" authorId="0" shapeId="0">
      <text>
        <r>
          <rPr>
            <b/>
            <sz val="9"/>
            <color indexed="81"/>
            <rFont val="MS P ゴシック"/>
            <family val="3"/>
            <charset val="128"/>
          </rPr>
          <t>厚生労働省ネットワークシステム:</t>
        </r>
        <r>
          <rPr>
            <sz val="9"/>
            <color indexed="81"/>
            <rFont val="MS P ゴシック"/>
            <family val="3"/>
            <charset val="128"/>
          </rPr>
          <t xml:space="preserve">
</t>
        </r>
      </text>
    </comment>
  </commentList>
</comments>
</file>

<file path=xl/sharedStrings.xml><?xml version="1.0" encoding="utf-8"?>
<sst xmlns="http://schemas.openxmlformats.org/spreadsheetml/2006/main" count="2938" uniqueCount="682">
  <si>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</si>
  <si>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</si>
  <si>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</si>
  <si>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</si>
  <si>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</si>
  <si>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</si>
  <si>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</si>
  <si>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</si>
  <si>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</si>
  <si>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</si>
  <si>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</si>
  <si>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</si>
  <si>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</si>
  <si>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</si>
  <si>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</si>
  <si>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</si>
  <si>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</si>
  <si>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</si>
  <si>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</si>
  <si>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</si>
  <si>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</si>
  <si>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</si>
  <si>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</si>
  <si>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</si>
  <si>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</si>
  <si>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</si>
  <si>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</si>
  <si>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</si>
  <si>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</si>
  <si>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</si>
  <si>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</si>
  <si>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</si>
  <si>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</si>
  <si>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</si>
  <si>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</si>
  <si>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</si>
  <si>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</si>
  <si>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</si>
  <si>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</si>
  <si>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</si>
  <si>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</si>
  <si>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</si>
  <si>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</si>
  <si>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</si>
  <si>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</si>
  <si>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</si>
  <si>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</si>
  <si>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</si>
  <si>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</si>
  <si>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</si>
  <si>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</si>
  <si>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</si>
  <si>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</si>
  <si>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</si>
  <si>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</si>
  <si>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</si>
  <si>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</si>
  <si>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</si>
  <si>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</si>
  <si>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</si>
  <si>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</si>
  <si>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</si>
  <si>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</si>
  <si>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</si>
  <si>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</si>
  <si>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</si>
  <si>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</si>
  <si>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</si>
  <si>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</si>
  <si>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</si>
  <si>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</si>
  <si>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</si>
  <si>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</si>
  <si>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</si>
  <si>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</si>
  <si>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</si>
  <si>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</si>
  <si>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</si>
  <si>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</si>
  <si>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</si>
  <si>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</si>
  <si>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</si>
  <si>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</si>
  <si>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</si>
  <si>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</si>
  <si>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</si>
  <si>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</si>
  <si>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</si>
  <si>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</si>
  <si>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</si>
  <si>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</si>
  <si>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</si>
  <si>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</si>
  <si>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</si>
  <si>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</si>
  <si>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</si>
  <si>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</si>
  <si>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</si>
  <si>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</si>
  <si>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</si>
  <si>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</si>
  <si>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</si>
  <si>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</si>
  <si>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</si>
  <si>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</si>
  <si>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</si>
  <si>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</si>
  <si>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</si>
  <si>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</si>
  <si>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</si>
  <si>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</si>
  <si>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</si>
  <si>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</si>
  <si>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</si>
  <si>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</si>
  <si>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</si>
  <si>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</si>
  <si>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</si>
  <si>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</si>
  <si>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</si>
  <si>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</si>
  <si>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</si>
  <si>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</si>
  <si>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</si>
  <si>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</si>
  <si>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</si>
  <si>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</si>
  <si>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</si>
  <si>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</si>
  <si>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</si>
  <si>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</si>
  <si>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</si>
  <si>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</si>
  <si>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</si>
  <si>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</si>
  <si>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</si>
  <si>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</si>
  <si>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</si>
  <si>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</si>
  <si>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</si>
  <si>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</si>
  <si>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</si>
  <si>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</si>
  <si>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</si>
  <si>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</si>
  <si>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</si>
  <si>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</si>
  <si>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</si>
  <si>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</si>
  <si>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</si>
  <si>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</si>
  <si>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</si>
  <si>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</si>
  <si>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</si>
  <si>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</si>
  <si>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</si>
  <si>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</si>
  <si>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</si>
  <si>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</si>
  <si>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</si>
  <si>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</si>
  <si>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</si>
  <si>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</si>
  <si>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</si>
  <si>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</si>
  <si>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</si>
  <si>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</si>
  <si>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</si>
  <si>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</si>
  <si>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</si>
  <si>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</si>
  <si>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</si>
  <si>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</si>
  <si>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</si>
  <si>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</si>
  <si>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</si>
  <si>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</si>
  <si>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</si>
  <si>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</si>
  <si>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</si>
  <si>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</si>
  <si>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</si>
  <si>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</si>
  <si>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</si>
  <si>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</si>
  <si>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</si>
  <si>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</si>
  <si>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</si>
  <si>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</si>
  <si>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</si>
  <si>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</si>
  <si>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</si>
  <si>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</si>
  <si>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</si>
  <si>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</si>
  <si>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</si>
  <si>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</si>
  <si>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</si>
  <si>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</si>
  <si>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</si>
  <si>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</si>
  <si>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</si>
  <si>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</si>
  <si>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</si>
  <si>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</si>
  <si>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</si>
  <si>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</si>
  <si>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</si>
  <si>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</si>
  <si>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</si>
  <si>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</si>
  <si>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</si>
  <si>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</si>
  <si>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</si>
  <si>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</si>
  <si>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</si>
  <si>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</si>
  <si>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</si>
  <si>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</si>
  <si>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</si>
  <si>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</si>
  <si>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</si>
  <si>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</si>
  <si>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</si>
  <si>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</si>
  <si>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</si>
  <si>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</si>
  <si>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</si>
  <si>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</si>
  <si>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</si>
  <si>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</si>
  <si>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</si>
  <si>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</si>
  <si>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</si>
  <si>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</si>
  <si>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</si>
  <si>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</si>
  <si>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</si>
  <si>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</si>
  <si>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</si>
  <si>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</si>
  <si>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</si>
  <si>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</si>
  <si>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</si>
  <si>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</si>
  <si>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</si>
  <si>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</si>
  <si>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</si>
  <si>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</si>
  <si>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</si>
  <si>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</si>
  <si>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</si>
  <si>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</si>
  <si>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</si>
  <si>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</si>
  <si>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</si>
  <si>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</si>
  <si>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</si>
  <si>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</si>
  <si>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</si>
  <si>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</si>
  <si>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</si>
  <si>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</si>
  <si>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</si>
  <si>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</si>
  <si>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</si>
  <si>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</si>
  <si>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</si>
  <si>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</si>
  <si>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</si>
  <si>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</si>
  <si>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</si>
  <si>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</si>
  <si>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</si>
  <si>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</si>
  <si>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</si>
  <si>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</si>
  <si>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</si>
  <si>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</si>
  <si>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</si>
  <si>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</si>
  <si>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</si>
  <si>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</si>
  <si>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</si>
  <si>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</si>
  <si>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</si>
  <si>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</si>
  <si>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</si>
  <si>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</si>
  <si>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</si>
  <si>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</si>
  <si>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</si>
  <si>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</si>
  <si>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</si>
  <si>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</si>
  <si>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</si>
  <si>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</si>
  <si>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</si>
  <si>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</si>
  <si>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</si>
  <si>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</si>
  <si>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</si>
  <si>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</si>
  <si>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</si>
  <si>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</si>
  <si>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</si>
  <si>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</si>
  <si>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</si>
  <si>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</si>
  <si>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</si>
  <si>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</si>
  <si>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</si>
  <si>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</si>
  <si>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</si>
  <si>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</si>
  <si>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</si>
  <si>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</si>
  <si>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</si>
  <si>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</si>
  <si>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</si>
  <si>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</si>
  <si>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</si>
  <si>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</si>
  <si>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</si>
  <si>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</si>
  <si>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</si>
  <si>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</si>
  <si>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</si>
  <si>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</si>
  <si>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</si>
  <si>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</si>
  <si>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</si>
  <si>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</si>
  <si>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</si>
  <si>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</si>
  <si>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</si>
  <si>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</si>
  <si>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</si>
  <si>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</si>
  <si>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</si>
  <si>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</si>
  <si>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</si>
  <si>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</si>
  <si>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</si>
  <si>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</si>
  <si>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</si>
  <si>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</si>
  <si>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</si>
  <si>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</si>
  <si>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</si>
  <si>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</si>
  <si>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</si>
  <si>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</si>
  <si>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</si>
  <si>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</si>
  <si>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</si>
  <si>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</si>
  <si>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</si>
  <si>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</si>
  <si>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</si>
  <si>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</si>
  <si>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</si>
  <si>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</si>
  <si>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</si>
  <si>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</si>
  <si>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</si>
  <si>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</si>
  <si>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</si>
  <si>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</si>
  <si>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</si>
  <si>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</si>
  <si>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</si>
  <si>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</si>
  <si>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</si>
  <si>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</si>
  <si>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</si>
  <si>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</si>
  <si>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</si>
  <si>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</si>
  <si>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</si>
  <si>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</si>
  <si>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</si>
  <si>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</si>
  <si>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</si>
  <si>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</si>
  <si>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</si>
  <si>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</si>
  <si>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</si>
  <si>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</si>
  <si>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</si>
  <si>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</si>
  <si>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</si>
  <si>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</si>
  <si>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</si>
  <si>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</si>
  <si>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</si>
  <si>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</si>
  <si>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</si>
  <si>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</si>
  <si>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</si>
  <si>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</si>
  <si>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</si>
  <si>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</si>
  <si>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</si>
  <si>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</si>
  <si>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</si>
  <si>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</si>
  <si>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</si>
  <si>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</si>
  <si>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</si>
  <si>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</si>
  <si>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</si>
  <si>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</si>
  <si>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</si>
  <si>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</si>
  <si>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</si>
  <si>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</si>
  <si>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</si>
  <si>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</si>
  <si>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</si>
  <si>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</si>
  <si>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</si>
  <si>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</si>
  <si>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</si>
  <si>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</si>
  <si>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</si>
  <si>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</si>
  <si>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</si>
  <si>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</si>
  <si>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</si>
  <si>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</si>
  <si>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</si>
  <si>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</si>
  <si>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</si>
  <si>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</si>
  <si>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</si>
  <si>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</si>
  <si>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</si>
  <si>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</si>
  <si>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</si>
  <si>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</si>
  <si>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</si>
  <si>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</si>
  <si>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</si>
  <si>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</si>
  <si>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</si>
  <si>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</si>
  <si>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</si>
  <si>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</si>
  <si>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</si>
  <si>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</si>
  <si>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</si>
  <si>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</si>
  <si>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</si>
  <si>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</si>
  <si>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</si>
  <si>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</si>
  <si>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</si>
  <si>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</si>
  <si>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</si>
  <si>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</si>
  <si>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</si>
  <si>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</si>
  <si>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</si>
  <si>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</si>
  <si>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</si>
  <si>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</si>
  <si>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</si>
  <si>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</si>
  <si>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</si>
  <si>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</si>
  <si>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</si>
  <si>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</si>
  <si>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</si>
  <si>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</si>
  <si>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</si>
  <si>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</si>
  <si>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</si>
  <si>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</si>
  <si>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</si>
  <si>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</si>
  <si>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</si>
  <si>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</si>
  <si>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</si>
  <si>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</si>
  <si>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</si>
  <si>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</si>
  <si>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</si>
  <si>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</si>
  <si>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</si>
  <si>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</si>
  <si>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</si>
  <si>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</si>
  <si>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</si>
  <si>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</si>
  <si>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</si>
  <si>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</si>
  <si>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</si>
  <si>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</si>
  <si>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</si>
  <si>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</si>
  <si>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</si>
  <si>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</si>
  <si>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</si>
  <si>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</si>
  <si>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</si>
  <si>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</si>
  <si>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</si>
  <si>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</si>
  <si>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</si>
  <si>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</si>
  <si>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</si>
  <si>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</si>
  <si>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</si>
  <si>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</si>
  <si>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</si>
  <si>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</si>
  <si>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</si>
  <si>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</si>
  <si>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</si>
  <si>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</si>
  <si>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</si>
  <si>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</si>
  <si>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</si>
  <si>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</si>
  <si>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</si>
  <si>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</si>
  <si>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</si>
  <si>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</si>
  <si>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</si>
  <si>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</si>
  <si>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</si>
  <si>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</si>
  <si>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</si>
  <si>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</si>
  <si>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</si>
  <si>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</si>
  <si>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</si>
  <si>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</si>
  <si>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</si>
  <si>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</si>
  <si>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</si>
  <si>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</si>
  <si>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</si>
  <si>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</si>
  <si>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</si>
  <si>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</si>
  <si>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</si>
  <si>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</si>
  <si>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</si>
  <si>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</si>
  <si>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</si>
  <si>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</si>
  <si>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</si>
  <si>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</si>
  <si>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</si>
  <si>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</si>
  <si>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</si>
  <si>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</si>
  <si>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</si>
  <si>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開発途上国福祉専門家養成等事業</t>
    <phoneticPr fontId="5"/>
  </si>
  <si>
    <t>大臣官房国際課</t>
    <rPh sb="0" eb="2">
      <t>ダイジン</t>
    </rPh>
    <rPh sb="2" eb="4">
      <t>カンボウ</t>
    </rPh>
    <rPh sb="4" eb="7">
      <t>コクサイカ</t>
    </rPh>
    <phoneticPr fontId="5"/>
  </si>
  <si>
    <t>国際課</t>
    <rPh sb="0" eb="3">
      <t>コクサイカ</t>
    </rPh>
    <phoneticPr fontId="5"/>
  </si>
  <si>
    <t>○</t>
  </si>
  <si>
    <t>-</t>
    <phoneticPr fontId="5"/>
  </si>
  <si>
    <t>平成8年のリヨンサミットにおいて我が国が提唱した「世界福祉構想｣の実現に向け、我が国と緊密な関係にあるASEAN諸国の社会保障分野の政策形成の支援及び当該分野での人材育成を強化するため協力を行うとともに、第4回世界水フォーラムにおいて公表した『水と衛生に関する拡大パートナーシップ・イニシアティブ』に基づく我が国の経験や技術を活用した質の高い援助の実施に向け、水供給分野の国際協力における開発効果を高めるため、国際協力事業を実施する。</t>
    <phoneticPr fontId="5"/>
  </si>
  <si>
    <t>ASEAN諸国の社会保障分野の政策形成の支援及び当該分野の人材育成を強化するため、ASEAN･日本社会保障ハイレベル会合を通じ、ASEAN10ヶ国から社会福祉、保健医療及び雇用政策を担当する局長級行政官を招聘し、高齢化社会への対応、母子･障害者保健福祉、社会的弱者支援等をテーマとした議論を実施している。また、水道分野の国際協力検討事業を通じ、我が国の水道事業者及び厚生労働省が持つノウハウを活用し、水道分野の国際協力方針の検討を行うとともに、水道プロジェクト計画作成指導事業を通じ、開発途上国における水道分野の技術面･人材面･財政面等の課題について調査･検討を行い、熟度の高い計画となるよう当該国に対し助言･指導を実施している。</t>
    <phoneticPr fontId="5"/>
  </si>
  <si>
    <t>-</t>
    <phoneticPr fontId="5"/>
  </si>
  <si>
    <t>-</t>
    <phoneticPr fontId="5"/>
  </si>
  <si>
    <t>政府開発援助衛生関係指導者育成等委託費</t>
    <phoneticPr fontId="5"/>
  </si>
  <si>
    <t>政府開発援助職員旅費</t>
    <phoneticPr fontId="5"/>
  </si>
  <si>
    <t>①ASEAN・日本社会保障ハイレベル会合の提言に基づき、全ての参加国が取組みを実施する。</t>
    <phoneticPr fontId="5"/>
  </si>
  <si>
    <t>ASEAN・日本社会保障ハイレベル会合の提言に基づき取組みを開始した参加国の割合
取組み開始した参加国/参加国</t>
    <phoneticPr fontId="5"/>
  </si>
  <si>
    <t>％</t>
    <phoneticPr fontId="5"/>
  </si>
  <si>
    <t>％</t>
    <phoneticPr fontId="5"/>
  </si>
  <si>
    <t>-</t>
  </si>
  <si>
    <t>-</t>
    <phoneticPr fontId="5"/>
  </si>
  <si>
    <t>-</t>
    <phoneticPr fontId="5"/>
  </si>
  <si>
    <t>②「水道分野の国際協力検討事業」及び「水道ﾌﾟﾛｼﾞｪｸﾄ計画作成指導事業」は水道分野の国際協力についての検討、及び相手国政府との対話（指導）であり、成果目標を明確な数値で示すことは困難であるが、参考指標として、持続可能な開発目標（SDGs）「2030年までに、すべての人々の、安全で安価な飲料水の普遍的かつ衡平なアクセスを達成する」を指標とする。</t>
    <phoneticPr fontId="5"/>
  </si>
  <si>
    <t>成果目標を明確な数値で示すことは困難であるが、参考指標として、持続可能な開発目標（SDGs）「2030年までに、すべての人々の、安全で安価な飲料水の普遍的かつ衡平なアクセスを達成する」を指標とする （達成度 ＝ 成果実績 ／ 目標値 ）
　（目標値 ＝ 「飲料水のアクセス率」（100%））（※直近データは、2015年の安全に管理された水）</t>
    <phoneticPr fontId="5"/>
  </si>
  <si>
    <t>％</t>
    <phoneticPr fontId="5"/>
  </si>
  <si>
    <t>-</t>
    <phoneticPr fontId="5"/>
  </si>
  <si>
    <t>ASEAN・日本社会保障ハイレベル会合のフォローアップ調査の結果</t>
    <phoneticPr fontId="5"/>
  </si>
  <si>
    <t>WHO/UNICEF Joint Monitoring Programme (JMP) for Water Supply and Sanitation
https://www.wssinfo.org/data-estimates/tables</t>
    <phoneticPr fontId="5"/>
  </si>
  <si>
    <t>-</t>
    <phoneticPr fontId="5"/>
  </si>
  <si>
    <t>①ASEAN・日本社会保障ハイレベル会合参加者数（ASEAN10カ国）</t>
    <phoneticPr fontId="5"/>
  </si>
  <si>
    <t>②水道分野の国際協力検討事業及び水道プロジェクト計画作成指導事業の実施数</t>
    <phoneticPr fontId="5"/>
  </si>
  <si>
    <t>人</t>
    <rPh sb="0" eb="1">
      <t>ニン</t>
    </rPh>
    <phoneticPr fontId="5"/>
  </si>
  <si>
    <t>件</t>
    <rPh sb="0" eb="1">
      <t>ケン</t>
    </rPh>
    <phoneticPr fontId="5"/>
  </si>
  <si>
    <t>①ASEAN・日本社会保障ハイレベル会合
単位当たりコスト ＝ Ｘ ／ Ｙ
Ｘ：「人材育成にかかった金額」 
Ｙ：「人材育成を行った行政官数」　　　　　　　　　　　　　　　　　　　　　　　　　　　　　　　　　　　　　</t>
    <phoneticPr fontId="5"/>
  </si>
  <si>
    <t>②水道分野の国際協力検討事業／
水道プロジェクト計画作成指導事業
単位当たりコスト＝X/Y
X：事業実施にかかった金額
Y：報告書作成件数　</t>
    <phoneticPr fontId="5"/>
  </si>
  <si>
    <t>千円／人</t>
    <phoneticPr fontId="5"/>
  </si>
  <si>
    <t>X / Y</t>
    <phoneticPr fontId="5"/>
  </si>
  <si>
    <t>Ｘ ／ Ｙ</t>
    <phoneticPr fontId="5"/>
  </si>
  <si>
    <t>23,274千円／36人</t>
    <phoneticPr fontId="5"/>
  </si>
  <si>
    <t>19,784千円／32人</t>
    <phoneticPr fontId="5"/>
  </si>
  <si>
    <t>20,479千円／45人</t>
    <phoneticPr fontId="5"/>
  </si>
  <si>
    <t>24,115千円／40人</t>
    <phoneticPr fontId="5"/>
  </si>
  <si>
    <t>千円／件</t>
    <phoneticPr fontId="5"/>
  </si>
  <si>
    <t>15,993千円／3件</t>
    <phoneticPr fontId="5"/>
  </si>
  <si>
    <t>16,035千円／3件</t>
    <phoneticPr fontId="5"/>
  </si>
  <si>
    <t>15,502千円／3件</t>
    <phoneticPr fontId="5"/>
  </si>
  <si>
    <t>19,225千円／3件</t>
    <phoneticPr fontId="5"/>
  </si>
  <si>
    <t>国際社会への参画・貢献を行うこと</t>
    <phoneticPr fontId="5"/>
  </si>
  <si>
    <t>開発途上国の人材育成等を通じた国際協力を推進し、連携を強化すること（施策目標ⅩⅡ－１－２）</t>
    <phoneticPr fontId="5"/>
  </si>
  <si>
    <t>ASEAN・日本社会保障ハイレベル会合の提言に基づき取組みを開始した国の割合</t>
    <phoneticPr fontId="5"/>
  </si>
  <si>
    <t>ASEAN・日本社会保障ハイレベル会合参加者数（ASEAN10カ国）</t>
    <phoneticPr fontId="5"/>
  </si>
  <si>
    <t>水道分野の国際協力検討事業及び水道プロジェクト計画作成指導事業の実施数</t>
    <phoneticPr fontId="5"/>
  </si>
  <si>
    <t>％</t>
    <phoneticPr fontId="5"/>
  </si>
  <si>
    <t>％</t>
    <phoneticPr fontId="5"/>
  </si>
  <si>
    <t>-</t>
    <phoneticPr fontId="5"/>
  </si>
  <si>
    <t>-</t>
    <phoneticPr fontId="5"/>
  </si>
  <si>
    <t>-</t>
    <phoneticPr fontId="5"/>
  </si>
  <si>
    <t>①ASEAN諸国から保健、福祉及び雇用の分野での緊密な関係を更に発展させ、また、当該分野での人材育成を強化するために、ASEAN・日本社会保障ハイレベル会合を開催し、保健・福祉・雇用政策に関する各国の有益な知見を共有することにより、当該分野での日本とASEAN諸国との協力関係の発展に寄与し、人材育成に貢献する。
②日本の水道事業者や学識経験者、厚生労働省などの産学官が持つノウハウを活用して、開発途上国への水道分野の協力方針を検討する。また、開発途上国が作成する水道プロジェクト計画に対して、水道分野に関する課題の具体的な解決方法を提示して、より熟度の高い計画となるよう助言・指導を実施する。これにより、水道分野での日本の知見や技術を提供して国際協力を促進し、開発途上国との連携の強化に貢献する。</t>
    <phoneticPr fontId="5"/>
  </si>
  <si>
    <t>-</t>
    <phoneticPr fontId="5"/>
  </si>
  <si>
    <t>-</t>
    <phoneticPr fontId="5"/>
  </si>
  <si>
    <t>保健･水道分野の国際協力に関する国民のニーズ･優先度は高く（保健医療分野の国際協力に関する特別世論調査（平成22年7月））、ASEAN諸国の行政官の人材育成を強化し、ひいてはその国々の厚生労働行政の向上を図るものであることから国費の投入が必要である。</t>
    <phoneticPr fontId="5"/>
  </si>
  <si>
    <t>開発途上国の国の方針や国家間の包括的な取り組みに関わる事項を取り扱っているため、地方自治体、民間等にゆだねることはできない。</t>
    <phoneticPr fontId="5"/>
  </si>
  <si>
    <t>会合参加者からの評価は高く、優先度の高い事業となっている。</t>
    <phoneticPr fontId="5"/>
  </si>
  <si>
    <t>有</t>
  </si>
  <si>
    <t>無</t>
  </si>
  <si>
    <t>受益者にも応分の負担を求めている。</t>
    <phoneticPr fontId="5"/>
  </si>
  <si>
    <t>経費内訳書を作成し確認を行った結果、妥当なものであった。</t>
    <phoneticPr fontId="5"/>
  </si>
  <si>
    <t>経費内訳書を作成し確認を行った結果、必要なものに限定されていた。</t>
    <phoneticPr fontId="5"/>
  </si>
  <si>
    <t>‐</t>
  </si>
  <si>
    <t>適宜執行状況を把握し、コストの削減に努めている。</t>
    <phoneticPr fontId="5"/>
  </si>
  <si>
    <t>おおむね目標通りの実績が得られており、見込みに見合った活動を行っているところである。</t>
    <phoneticPr fontId="5"/>
  </si>
  <si>
    <t>一同に会する政策対話及び直接的意見交換で実効性の高い成果が得られている。</t>
    <phoneticPr fontId="5"/>
  </si>
  <si>
    <t>当初見込みの参加者を達成している。</t>
    <phoneticPr fontId="5"/>
  </si>
  <si>
    <t>成果物は厚生労働省ホームページに掲載している。会合結果についてASEAN＋3保健、社会福祉各大臣会合等で報告している。</t>
    <phoneticPr fontId="5"/>
  </si>
  <si>
    <t>559</t>
    <phoneticPr fontId="5"/>
  </si>
  <si>
    <t>509</t>
    <phoneticPr fontId="5"/>
  </si>
  <si>
    <t>451</t>
    <phoneticPr fontId="5"/>
  </si>
  <si>
    <t>844</t>
    <phoneticPr fontId="5"/>
  </si>
  <si>
    <t>844</t>
    <phoneticPr fontId="5"/>
  </si>
  <si>
    <t>855</t>
    <phoneticPr fontId="5"/>
  </si>
  <si>
    <t>825</t>
    <phoneticPr fontId="5"/>
  </si>
  <si>
    <t>828</t>
    <phoneticPr fontId="5"/>
  </si>
  <si>
    <t>824</t>
    <phoneticPr fontId="5"/>
  </si>
  <si>
    <t>A.日通旅行株式会社</t>
    <rPh sb="2" eb="4">
      <t>ニッツウ</t>
    </rPh>
    <rPh sb="4" eb="6">
      <t>リョコウ</t>
    </rPh>
    <rPh sb="6" eb="10">
      <t>カブシキガイシャ</t>
    </rPh>
    <phoneticPr fontId="5"/>
  </si>
  <si>
    <t>B.公益社団法人国際厚生事業団</t>
    <rPh sb="2" eb="15">
      <t>コウエキシャダンホウジンコクサイコウセイジギョウダン</t>
    </rPh>
    <phoneticPr fontId="5"/>
  </si>
  <si>
    <t>C.株式会社三水コンサルタント東京支社</t>
    <rPh sb="2" eb="6">
      <t>カブシキガイシャ</t>
    </rPh>
    <rPh sb="6" eb="8">
      <t>サンスイ</t>
    </rPh>
    <rPh sb="15" eb="17">
      <t>トウキョウ</t>
    </rPh>
    <rPh sb="17" eb="19">
      <t>シシャ</t>
    </rPh>
    <phoneticPr fontId="5"/>
  </si>
  <si>
    <t>D.株式会社NJSコンサルタンツ</t>
    <rPh sb="2" eb="6">
      <t>カブシキガイシャ</t>
    </rPh>
    <phoneticPr fontId="5"/>
  </si>
  <si>
    <t>令和元年度水道分野の国際協力検討事業</t>
    <phoneticPr fontId="5"/>
  </si>
  <si>
    <t>令和元年度水道プロジェクト計画作成指導事業（第2期）</t>
    <phoneticPr fontId="5"/>
  </si>
  <si>
    <t>日通旅行株式会社</t>
    <phoneticPr fontId="5"/>
  </si>
  <si>
    <t>第17回ASEAN・日本社会保障ハイレベル会合開催事業</t>
    <phoneticPr fontId="5"/>
  </si>
  <si>
    <t>公益社団法人国際厚生事業団</t>
    <phoneticPr fontId="5"/>
  </si>
  <si>
    <t>株式会社三水コンサルタント東京支社</t>
    <phoneticPr fontId="5"/>
  </si>
  <si>
    <t>令和元年度水道プロジェクト計画作成指導事業（第1期）</t>
    <phoneticPr fontId="5"/>
  </si>
  <si>
    <t>株式会社NJSコンサルタンツ</t>
    <phoneticPr fontId="5"/>
  </si>
  <si>
    <t>職員A</t>
    <rPh sb="0" eb="2">
      <t>ショクイン</t>
    </rPh>
    <phoneticPr fontId="5"/>
  </si>
  <si>
    <t>-</t>
    <phoneticPr fontId="5"/>
  </si>
  <si>
    <t>旅費</t>
    <rPh sb="0" eb="2">
      <t>リョヒ</t>
    </rPh>
    <phoneticPr fontId="5"/>
  </si>
  <si>
    <t>-</t>
    <phoneticPr fontId="5"/>
  </si>
  <si>
    <t>-</t>
    <phoneticPr fontId="5"/>
  </si>
  <si>
    <t>①ASEAN･日本社会保障ハイレベル会合開催事業
会合においてとりまとめた提言等の成果を各国の政策や施策へ反映させることが期待されるところ、提言に基づき取組みを開始した国は参加国全てとなっており、効果的に参加国への政策形成支援及び日本の知見･経験の共有が行われている。
②水道分野の国際協力検討事業／水道プロジェクト計画作成指導事業
持続可能な開発目標(SDGs)のSDG6.1にて「2030年までに全ての人々の安全で安価な飲料水の普遍的かつ衡平なアクセスを達成する」と定めており、引き続き本事業を通じて世界の水・衛生の改善に寄与していくことが必要である。</t>
    <rPh sb="86" eb="89">
      <t>サンカコク</t>
    </rPh>
    <rPh sb="89" eb="90">
      <t>スベ</t>
    </rPh>
    <phoneticPr fontId="5"/>
  </si>
  <si>
    <t>①ASEAN・日本社会保障ハイレベル会合開催事業
引き続き効果的にテーマの選定や成果文書等のとりまとめを行い、さらに有意義な会合となるよう努力し、すべての参加国において会合の成果に基づく取組みが行われることを目指す。また、これにより、日本とASEAN諸国との協力関係の更なる発展及び人材育成に貢献していく。
②水道分野の国際協力検討事業／水道プロジェクト計画作成指導事業
事業内容を見直しながら水道分野の国際協力を推進していく。</t>
    <rPh sb="25" eb="26">
      <t>ヒ</t>
    </rPh>
    <rPh sb="27" eb="28">
      <t>ツヅ</t>
    </rPh>
    <phoneticPr fontId="5"/>
  </si>
  <si>
    <t>-</t>
    <phoneticPr fontId="5"/>
  </si>
  <si>
    <t>-</t>
    <phoneticPr fontId="5"/>
  </si>
  <si>
    <t>開発協力大綱（平成27年2月10日閣議決定）</t>
    <rPh sb="0" eb="2">
      <t>カイハツ</t>
    </rPh>
    <rPh sb="2" eb="4">
      <t>キョウリョク</t>
    </rPh>
    <rPh sb="7" eb="9">
      <t>ヘイセイ</t>
    </rPh>
    <rPh sb="11" eb="12">
      <t>ネン</t>
    </rPh>
    <rPh sb="13" eb="14">
      <t>ガツ</t>
    </rPh>
    <rPh sb="16" eb="17">
      <t>ニチ</t>
    </rPh>
    <rPh sb="17" eb="19">
      <t>カクギ</t>
    </rPh>
    <rPh sb="19" eb="21">
      <t>ケッテイ</t>
    </rPh>
    <phoneticPr fontId="5"/>
  </si>
  <si>
    <t>支出先の選定については、専門的知見を反映させる必要があるため、総合評価落札方式を採用しており、また、価格面での競争性も確保されている。なお、一者応札の改善に向け、募集要項配布実績のある業者に声かけを行うとともに、企画提案の参考となるよう、海外情報にアクセス出来るＨＰを紹介した資料の作成・配布や、仕様書内に過去の報告書の掲載先を記載するなど工夫を行った。</t>
    <rPh sb="31" eb="33">
      <t>ソウゴウ</t>
    </rPh>
    <rPh sb="33" eb="35">
      <t>ヒョウカ</t>
    </rPh>
    <rPh sb="35" eb="37">
      <t>ラクサツ</t>
    </rPh>
    <rPh sb="37" eb="39">
      <t>ホウシキ</t>
    </rPh>
    <rPh sb="40" eb="42">
      <t>サイヨウ</t>
    </rPh>
    <rPh sb="50" eb="53">
      <t>カカクメン</t>
    </rPh>
    <phoneticPr fontId="5"/>
  </si>
  <si>
    <t>入札差額により実績額が予算額を下回ったため。</t>
    <rPh sb="0" eb="2">
      <t>ニュウサツ</t>
    </rPh>
    <rPh sb="2" eb="4">
      <t>サガク</t>
    </rPh>
    <phoneticPr fontId="5"/>
  </si>
  <si>
    <t>人件費</t>
    <rPh sb="0" eb="3">
      <t>ジンケンヒ</t>
    </rPh>
    <phoneticPr fontId="5"/>
  </si>
  <si>
    <t>会合要員、通訳者、速記者等</t>
    <rPh sb="0" eb="2">
      <t>カイゴウ</t>
    </rPh>
    <rPh sb="2" eb="4">
      <t>ヨウイン</t>
    </rPh>
    <rPh sb="5" eb="8">
      <t>ツウヤクシャ</t>
    </rPh>
    <rPh sb="9" eb="12">
      <t>ソッキシャ</t>
    </rPh>
    <rPh sb="12" eb="13">
      <t>トウ</t>
    </rPh>
    <phoneticPr fontId="5"/>
  </si>
  <si>
    <t>旅費</t>
    <rPh sb="0" eb="2">
      <t>リョヒ</t>
    </rPh>
    <phoneticPr fontId="5"/>
  </si>
  <si>
    <t>航空券代、ホテル宿泊費等</t>
    <rPh sb="0" eb="3">
      <t>コウクウケン</t>
    </rPh>
    <rPh sb="3" eb="4">
      <t>ダイ</t>
    </rPh>
    <rPh sb="8" eb="10">
      <t>シュクハク</t>
    </rPh>
    <rPh sb="10" eb="11">
      <t>ヒ</t>
    </rPh>
    <rPh sb="11" eb="12">
      <t>トウ</t>
    </rPh>
    <phoneticPr fontId="5"/>
  </si>
  <si>
    <t>庁費</t>
    <rPh sb="0" eb="2">
      <t>チョウヒ</t>
    </rPh>
    <phoneticPr fontId="5"/>
  </si>
  <si>
    <t>備品費、消耗品費、印刷製本費、会議費等</t>
    <rPh sb="0" eb="3">
      <t>ビヒンヒ</t>
    </rPh>
    <rPh sb="4" eb="7">
      <t>ショウモウヒン</t>
    </rPh>
    <rPh sb="7" eb="8">
      <t>ヒ</t>
    </rPh>
    <rPh sb="9" eb="14">
      <t>インサツセイホンヒ</t>
    </rPh>
    <rPh sb="15" eb="18">
      <t>カイギヒ</t>
    </rPh>
    <rPh sb="18" eb="19">
      <t>トウ</t>
    </rPh>
    <phoneticPr fontId="5"/>
  </si>
  <si>
    <t>その他</t>
    <rPh sb="2" eb="3">
      <t>タ</t>
    </rPh>
    <phoneticPr fontId="5"/>
  </si>
  <si>
    <t>一般管理費、消費税</t>
    <rPh sb="0" eb="2">
      <t>イッパン</t>
    </rPh>
    <rPh sb="2" eb="5">
      <t>カンリヒ</t>
    </rPh>
    <rPh sb="6" eb="9">
      <t>ショウヒゼイ</t>
    </rPh>
    <phoneticPr fontId="5"/>
  </si>
  <si>
    <t>諸謝金</t>
    <rPh sb="0" eb="1">
      <t>ショ</t>
    </rPh>
    <rPh sb="1" eb="3">
      <t>シャキン</t>
    </rPh>
    <phoneticPr fontId="5"/>
  </si>
  <si>
    <t>委員会出席謝金</t>
    <rPh sb="0" eb="3">
      <t>イインカイ</t>
    </rPh>
    <rPh sb="3" eb="5">
      <t>シュッセキ</t>
    </rPh>
    <rPh sb="5" eb="7">
      <t>シャキン</t>
    </rPh>
    <phoneticPr fontId="5"/>
  </si>
  <si>
    <t>印刷製本費、通信運搬費等</t>
    <rPh sb="0" eb="2">
      <t>インサツ</t>
    </rPh>
    <rPh sb="2" eb="4">
      <t>セイホン</t>
    </rPh>
    <rPh sb="4" eb="5">
      <t>ヒ</t>
    </rPh>
    <rPh sb="6" eb="8">
      <t>ツウシン</t>
    </rPh>
    <rPh sb="8" eb="11">
      <t>ウンパンヒ</t>
    </rPh>
    <rPh sb="11" eb="12">
      <t>トウ</t>
    </rPh>
    <phoneticPr fontId="5"/>
  </si>
  <si>
    <t>一般管理費（人件費）、消費税</t>
    <rPh sb="0" eb="2">
      <t>イッパン</t>
    </rPh>
    <rPh sb="2" eb="5">
      <t>カンリヒ</t>
    </rPh>
    <rPh sb="6" eb="9">
      <t>ジンケンヒ</t>
    </rPh>
    <rPh sb="11" eb="14">
      <t>ショウヒゼイ</t>
    </rPh>
    <phoneticPr fontId="5"/>
  </si>
  <si>
    <t>委託事業実施要員</t>
    <rPh sb="0" eb="2">
      <t>イタク</t>
    </rPh>
    <rPh sb="2" eb="4">
      <t>ジギョウ</t>
    </rPh>
    <rPh sb="4" eb="6">
      <t>ジッシ</t>
    </rPh>
    <rPh sb="6" eb="8">
      <t>ヨウイン</t>
    </rPh>
    <phoneticPr fontId="5"/>
  </si>
  <si>
    <t>備品費、通信運搬費、借料（レンタカー代）等</t>
    <rPh sb="0" eb="3">
      <t>ビヒンヒ</t>
    </rPh>
    <rPh sb="4" eb="6">
      <t>ツウシン</t>
    </rPh>
    <rPh sb="6" eb="9">
      <t>ウンパンヒ</t>
    </rPh>
    <rPh sb="10" eb="12">
      <t>シャクリョウ</t>
    </rPh>
    <rPh sb="18" eb="19">
      <t>ダイ</t>
    </rPh>
    <rPh sb="20" eb="21">
      <t>トウ</t>
    </rPh>
    <phoneticPr fontId="5"/>
  </si>
  <si>
    <t>航空券代、宿泊費等</t>
    <rPh sb="0" eb="3">
      <t>コウクウケン</t>
    </rPh>
    <rPh sb="3" eb="4">
      <t>ダイ</t>
    </rPh>
    <rPh sb="5" eb="8">
      <t>シュクハクヒ</t>
    </rPh>
    <rPh sb="8" eb="9">
      <t>トウ</t>
    </rPh>
    <phoneticPr fontId="5"/>
  </si>
  <si>
    <t>点検対象外</t>
    <rPh sb="0" eb="5">
      <t>テンケンタイショウガイ</t>
    </rPh>
    <phoneticPr fontId="5"/>
  </si>
  <si>
    <t>我が国の経験や技術を活用した質の高い援助の実施に向け、水供給分野の国際協力における開発効果を高めるため、国際協力事業を実施するために必要なじぎょうであり、引き続き、必要な予算額を確保し、適正な執行に努めること。</t>
    <rPh sb="66" eb="68">
      <t>ヒツヨウ</t>
    </rPh>
    <phoneticPr fontId="5"/>
  </si>
  <si>
    <t>-</t>
    <phoneticPr fontId="5"/>
  </si>
  <si>
    <t>平岩　勝</t>
    <rPh sb="0" eb="2">
      <t>ヒライワ</t>
    </rPh>
    <rPh sb="3" eb="4">
      <t>マサ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</si>
</sst>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90101</xdr:colOff>
      <xdr:row>38</xdr:row>
      <xdr:rowOff>296047</xdr:rowOff>
    </xdr:from>
    <xdr:to>
      <xdr:col>33</xdr:col>
      <xdr:colOff>178233</xdr:colOff>
      <xdr:row>38</xdr:row>
      <xdr:rowOff>609812</xdr:rowOff>
    </xdr:to>
    <xdr:sp macro="" textlink="">
      <xdr:nvSpPr>
        <xdr:cNvPr id="2" name="正方形/長方形 1"/>
        <xdr:cNvSpPr/>
      </xdr:nvSpPr>
      <xdr:spPr>
        <a:xfrm>
          <a:off x="6268479" y="12614189"/>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77230</xdr:colOff>
      <xdr:row>38</xdr:row>
      <xdr:rowOff>296047</xdr:rowOff>
    </xdr:from>
    <xdr:to>
      <xdr:col>37</xdr:col>
      <xdr:colOff>165362</xdr:colOff>
      <xdr:row>38</xdr:row>
      <xdr:rowOff>609812</xdr:rowOff>
    </xdr:to>
    <xdr:sp macro="" textlink="">
      <xdr:nvSpPr>
        <xdr:cNvPr id="3" name="正方形/長方形 2"/>
        <xdr:cNvSpPr/>
      </xdr:nvSpPr>
      <xdr:spPr>
        <a:xfrm>
          <a:off x="7079392" y="12614189"/>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77230</xdr:colOff>
      <xdr:row>38</xdr:row>
      <xdr:rowOff>296047</xdr:rowOff>
    </xdr:from>
    <xdr:to>
      <xdr:col>41</xdr:col>
      <xdr:colOff>165362</xdr:colOff>
      <xdr:row>38</xdr:row>
      <xdr:rowOff>609812</xdr:rowOff>
    </xdr:to>
    <xdr:sp macro="" textlink="">
      <xdr:nvSpPr>
        <xdr:cNvPr id="4" name="正方形/長方形 3"/>
        <xdr:cNvSpPr/>
      </xdr:nvSpPr>
      <xdr:spPr>
        <a:xfrm>
          <a:off x="7903176" y="12614189"/>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30</xdr:col>
      <xdr:colOff>77229</xdr:colOff>
      <xdr:row>40</xdr:row>
      <xdr:rowOff>270304</xdr:rowOff>
    </xdr:from>
    <xdr:to>
      <xdr:col>33</xdr:col>
      <xdr:colOff>165361</xdr:colOff>
      <xdr:row>40</xdr:row>
      <xdr:rowOff>584069</xdr:rowOff>
    </xdr:to>
    <xdr:sp macro="" textlink="">
      <xdr:nvSpPr>
        <xdr:cNvPr id="5" name="正方形/長方形 4"/>
        <xdr:cNvSpPr/>
      </xdr:nvSpPr>
      <xdr:spPr>
        <a:xfrm>
          <a:off x="6255607" y="14236013"/>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51486</xdr:colOff>
      <xdr:row>40</xdr:row>
      <xdr:rowOff>257433</xdr:rowOff>
    </xdr:from>
    <xdr:to>
      <xdr:col>37</xdr:col>
      <xdr:colOff>139618</xdr:colOff>
      <xdr:row>40</xdr:row>
      <xdr:rowOff>571198</xdr:rowOff>
    </xdr:to>
    <xdr:sp macro="" textlink="">
      <xdr:nvSpPr>
        <xdr:cNvPr id="6" name="正方形/長方形 5"/>
        <xdr:cNvSpPr/>
      </xdr:nvSpPr>
      <xdr:spPr>
        <a:xfrm>
          <a:off x="7053648" y="14223142"/>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64358</xdr:colOff>
      <xdr:row>40</xdr:row>
      <xdr:rowOff>257432</xdr:rowOff>
    </xdr:from>
    <xdr:to>
      <xdr:col>41</xdr:col>
      <xdr:colOff>152490</xdr:colOff>
      <xdr:row>40</xdr:row>
      <xdr:rowOff>571197</xdr:rowOff>
    </xdr:to>
    <xdr:sp macro="" textlink="">
      <xdr:nvSpPr>
        <xdr:cNvPr id="7" name="正方形/長方形 6"/>
        <xdr:cNvSpPr/>
      </xdr:nvSpPr>
      <xdr:spPr>
        <a:xfrm>
          <a:off x="7890304" y="14223141"/>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23</xdr:col>
      <xdr:colOff>77230</xdr:colOff>
      <xdr:row>742</xdr:row>
      <xdr:rowOff>38614</xdr:rowOff>
    </xdr:from>
    <xdr:to>
      <xdr:col>32</xdr:col>
      <xdr:colOff>96220</xdr:colOff>
      <xdr:row>743</xdr:row>
      <xdr:rowOff>319171</xdr:rowOff>
    </xdr:to>
    <xdr:sp macro="" textlink="">
      <xdr:nvSpPr>
        <xdr:cNvPr id="8" name="正方形/長方形 7"/>
        <xdr:cNvSpPr/>
      </xdr:nvSpPr>
      <xdr:spPr>
        <a:xfrm>
          <a:off x="4813987" y="48255709"/>
          <a:ext cx="1872503" cy="6280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ja-JP" altLang="en-US" sz="1100"/>
            <a:t>厚生労働省</a:t>
          </a:r>
          <a:endParaRPr kumimoji="1" lang="en-US" altLang="ja-JP" sz="1100"/>
        </a:p>
        <a:p>
          <a:pPr algn="ctr"/>
          <a:r>
            <a:rPr kumimoji="1" lang="en-US" altLang="ja-JP" sz="1100"/>
            <a:t>36</a:t>
          </a:r>
          <a:r>
            <a:rPr kumimoji="1" lang="ja-JP" altLang="en-US" sz="1100"/>
            <a:t>百万円</a:t>
          </a:r>
        </a:p>
      </xdr:txBody>
    </xdr:sp>
    <xdr:clientData/>
  </xdr:twoCellAnchor>
  <xdr:twoCellAnchor>
    <xdr:from>
      <xdr:col>27</xdr:col>
      <xdr:colOff>25742</xdr:colOff>
      <xdr:row>744</xdr:row>
      <xdr:rowOff>0</xdr:rowOff>
    </xdr:from>
    <xdr:to>
      <xdr:col>44</xdr:col>
      <xdr:colOff>31900</xdr:colOff>
      <xdr:row>749</xdr:row>
      <xdr:rowOff>69852</xdr:rowOff>
    </xdr:to>
    <xdr:cxnSp macro="">
      <xdr:nvCxnSpPr>
        <xdr:cNvPr id="9" name="カギ線コネクタ 8"/>
        <xdr:cNvCxnSpPr/>
      </xdr:nvCxnSpPr>
      <xdr:spPr>
        <a:xfrm rot="16200000" flipV="1">
          <a:off x="6436142" y="48062303"/>
          <a:ext cx="1807521" cy="3507239"/>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64359</xdr:colOff>
      <xdr:row>743</xdr:row>
      <xdr:rowOff>334663</xdr:rowOff>
    </xdr:from>
    <xdr:to>
      <xdr:col>27</xdr:col>
      <xdr:colOff>34893</xdr:colOff>
      <xdr:row>749</xdr:row>
      <xdr:rowOff>79393</xdr:rowOff>
    </xdr:to>
    <xdr:cxnSp macro="">
      <xdr:nvCxnSpPr>
        <xdr:cNvPr id="10" name="カギ線コネクタ 9"/>
        <xdr:cNvCxnSpPr/>
      </xdr:nvCxnSpPr>
      <xdr:spPr>
        <a:xfrm rot="5400000" flipH="1" flipV="1">
          <a:off x="3047632" y="48181423"/>
          <a:ext cx="1829933" cy="3265670"/>
        </a:xfrm>
        <a:prstGeom prst="bentConnector3">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180204</xdr:colOff>
      <xdr:row>743</xdr:row>
      <xdr:rowOff>334662</xdr:rowOff>
    </xdr:from>
    <xdr:to>
      <xdr:col>27</xdr:col>
      <xdr:colOff>23890</xdr:colOff>
      <xdr:row>749</xdr:row>
      <xdr:rowOff>79392</xdr:rowOff>
    </xdr:to>
    <xdr:cxnSp macro="">
      <xdr:nvCxnSpPr>
        <xdr:cNvPr id="11" name="カギ線コネクタ 10"/>
        <xdr:cNvCxnSpPr/>
      </xdr:nvCxnSpPr>
      <xdr:spPr>
        <a:xfrm rot="5400000" flipH="1" flipV="1">
          <a:off x="3820864" y="48965657"/>
          <a:ext cx="1829933" cy="16972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25742</xdr:colOff>
      <xdr:row>743</xdr:row>
      <xdr:rowOff>347533</xdr:rowOff>
    </xdr:from>
    <xdr:to>
      <xdr:col>35</xdr:col>
      <xdr:colOff>145908</xdr:colOff>
      <xdr:row>749</xdr:row>
      <xdr:rowOff>68718</xdr:rowOff>
    </xdr:to>
    <xdr:cxnSp macro="">
      <xdr:nvCxnSpPr>
        <xdr:cNvPr id="13" name="カギ線コネクタ 12"/>
        <xdr:cNvCxnSpPr/>
      </xdr:nvCxnSpPr>
      <xdr:spPr>
        <a:xfrm rot="16200000" flipV="1">
          <a:off x="5566956" y="48931488"/>
          <a:ext cx="1806388" cy="1767733"/>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25744</xdr:colOff>
      <xdr:row>743</xdr:row>
      <xdr:rowOff>308919</xdr:rowOff>
    </xdr:from>
    <xdr:to>
      <xdr:col>27</xdr:col>
      <xdr:colOff>34144</xdr:colOff>
      <xdr:row>749</xdr:row>
      <xdr:rowOff>53649</xdr:rowOff>
    </xdr:to>
    <xdr:cxnSp macro="">
      <xdr:nvCxnSpPr>
        <xdr:cNvPr id="19" name="カギ線コネクタ 18"/>
        <xdr:cNvCxnSpPr/>
      </xdr:nvCxnSpPr>
      <xdr:spPr>
        <a:xfrm rot="5400000" flipH="1" flipV="1">
          <a:off x="4675518" y="49784314"/>
          <a:ext cx="1829933" cy="84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115844</xdr:colOff>
      <xdr:row>749</xdr:row>
      <xdr:rowOff>0</xdr:rowOff>
    </xdr:from>
    <xdr:to>
      <xdr:col>15</xdr:col>
      <xdr:colOff>180202</xdr:colOff>
      <xdr:row>750</xdr:row>
      <xdr:rowOff>193075</xdr:rowOff>
    </xdr:to>
    <xdr:sp macro="" textlink="">
      <xdr:nvSpPr>
        <xdr:cNvPr id="20" name="テキスト ボックス 19"/>
        <xdr:cNvSpPr txBox="1"/>
      </xdr:nvSpPr>
      <xdr:spPr>
        <a:xfrm>
          <a:off x="1351520" y="50649831"/>
          <a:ext cx="1917871" cy="540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14</xdr:col>
      <xdr:colOff>154458</xdr:colOff>
      <xdr:row>749</xdr:row>
      <xdr:rowOff>64358</xdr:rowOff>
    </xdr:from>
    <xdr:to>
      <xdr:col>23</xdr:col>
      <xdr:colOff>141586</xdr:colOff>
      <xdr:row>750</xdr:row>
      <xdr:rowOff>67902</xdr:rowOff>
    </xdr:to>
    <xdr:sp macro="" textlink="">
      <xdr:nvSpPr>
        <xdr:cNvPr id="24" name="テキスト ボックス 23"/>
        <xdr:cNvSpPr txBox="1"/>
      </xdr:nvSpPr>
      <xdr:spPr>
        <a:xfrm>
          <a:off x="3037701" y="50971622"/>
          <a:ext cx="1840642" cy="35107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22</xdr:col>
      <xdr:colOff>154459</xdr:colOff>
      <xdr:row>749</xdr:row>
      <xdr:rowOff>64358</xdr:rowOff>
    </xdr:from>
    <xdr:to>
      <xdr:col>32</xdr:col>
      <xdr:colOff>25744</xdr:colOff>
      <xdr:row>750</xdr:row>
      <xdr:rowOff>67902</xdr:rowOff>
    </xdr:to>
    <xdr:sp macro="" textlink="">
      <xdr:nvSpPr>
        <xdr:cNvPr id="25" name="テキスト ボックス 24"/>
        <xdr:cNvSpPr txBox="1"/>
      </xdr:nvSpPr>
      <xdr:spPr>
        <a:xfrm>
          <a:off x="4685270" y="50971622"/>
          <a:ext cx="1930744" cy="35107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31</xdr:col>
      <xdr:colOff>64358</xdr:colOff>
      <xdr:row>749</xdr:row>
      <xdr:rowOff>90100</xdr:rowOff>
    </xdr:from>
    <xdr:to>
      <xdr:col>41</xdr:col>
      <xdr:colOff>64356</xdr:colOff>
      <xdr:row>750</xdr:row>
      <xdr:rowOff>93644</xdr:rowOff>
    </xdr:to>
    <xdr:sp macro="" textlink="">
      <xdr:nvSpPr>
        <xdr:cNvPr id="26" name="テキスト ボックス 25"/>
        <xdr:cNvSpPr txBox="1"/>
      </xdr:nvSpPr>
      <xdr:spPr>
        <a:xfrm>
          <a:off x="6448682" y="50997364"/>
          <a:ext cx="2059458" cy="35107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8</xdr:col>
      <xdr:colOff>-1</xdr:colOff>
      <xdr:row>750</xdr:row>
      <xdr:rowOff>141588</xdr:rowOff>
    </xdr:from>
    <xdr:to>
      <xdr:col>14</xdr:col>
      <xdr:colOff>112952</xdr:colOff>
      <xdr:row>753</xdr:row>
      <xdr:rowOff>45885</xdr:rowOff>
    </xdr:to>
    <xdr:sp macro="" textlink="">
      <xdr:nvSpPr>
        <xdr:cNvPr id="27" name="正方形/長方形 26"/>
        <xdr:cNvSpPr/>
      </xdr:nvSpPr>
      <xdr:spPr>
        <a:xfrm>
          <a:off x="1647567" y="51138953"/>
          <a:ext cx="1348628" cy="9468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A</a:t>
          </a:r>
          <a:r>
            <a:rPr kumimoji="1" lang="ja-JP" altLang="en-US" sz="1000"/>
            <a:t>日通旅行株式会社</a:t>
          </a:r>
          <a:endParaRPr kumimoji="1" lang="en-US" altLang="ja-JP" sz="1000"/>
        </a:p>
        <a:p>
          <a:pPr algn="ctr"/>
          <a:r>
            <a:rPr kumimoji="1" lang="en-US" altLang="ja-JP" sz="1000"/>
            <a:t>20.4</a:t>
          </a:r>
          <a:r>
            <a:rPr kumimoji="1" lang="ja-JP" altLang="en-US" sz="1000"/>
            <a:t>百万円</a:t>
          </a:r>
        </a:p>
      </xdr:txBody>
    </xdr:sp>
    <xdr:clientData/>
  </xdr:twoCellAnchor>
  <xdr:twoCellAnchor>
    <xdr:from>
      <xdr:col>16</xdr:col>
      <xdr:colOff>25743</xdr:colOff>
      <xdr:row>750</xdr:row>
      <xdr:rowOff>154460</xdr:rowOff>
    </xdr:from>
    <xdr:to>
      <xdr:col>22</xdr:col>
      <xdr:colOff>138695</xdr:colOff>
      <xdr:row>753</xdr:row>
      <xdr:rowOff>58757</xdr:rowOff>
    </xdr:to>
    <xdr:sp macro="" textlink="">
      <xdr:nvSpPr>
        <xdr:cNvPr id="28" name="正方形/長方形 27"/>
        <xdr:cNvSpPr/>
      </xdr:nvSpPr>
      <xdr:spPr>
        <a:xfrm>
          <a:off x="3320878" y="51151825"/>
          <a:ext cx="1348628" cy="9468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B.</a:t>
          </a:r>
          <a:r>
            <a:rPr kumimoji="1" lang="ja-JP" altLang="en-US" sz="1000"/>
            <a:t>公益社団法人　国際厚生事業団</a:t>
          </a:r>
          <a:endParaRPr kumimoji="1" lang="en-US" altLang="ja-JP" sz="1000"/>
        </a:p>
        <a:p>
          <a:pPr algn="ctr"/>
          <a:r>
            <a:rPr kumimoji="1" lang="en-US" altLang="ja-JP" sz="1000"/>
            <a:t>6.2</a:t>
          </a:r>
          <a:r>
            <a:rPr kumimoji="1" lang="ja-JP" altLang="en-US" sz="1000"/>
            <a:t>百万円</a:t>
          </a:r>
        </a:p>
      </xdr:txBody>
    </xdr:sp>
    <xdr:clientData/>
  </xdr:twoCellAnchor>
  <xdr:twoCellAnchor>
    <xdr:from>
      <xdr:col>24</xdr:col>
      <xdr:colOff>12871</xdr:colOff>
      <xdr:row>750</xdr:row>
      <xdr:rowOff>167331</xdr:rowOff>
    </xdr:from>
    <xdr:to>
      <xdr:col>30</xdr:col>
      <xdr:colOff>193765</xdr:colOff>
      <xdr:row>753</xdr:row>
      <xdr:rowOff>71628</xdr:rowOff>
    </xdr:to>
    <xdr:sp macro="" textlink="">
      <xdr:nvSpPr>
        <xdr:cNvPr id="29" name="正方形/長方形 28"/>
        <xdr:cNvSpPr/>
      </xdr:nvSpPr>
      <xdr:spPr>
        <a:xfrm>
          <a:off x="4955574" y="51164696"/>
          <a:ext cx="1416569" cy="9468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C.</a:t>
          </a:r>
          <a:r>
            <a:rPr kumimoji="1" lang="ja-JP" altLang="en-US" sz="1100"/>
            <a:t>株式会社三水コンサルタント東京支社</a:t>
          </a:r>
          <a:endParaRPr kumimoji="1" lang="en-US" altLang="ja-JP" sz="1100"/>
        </a:p>
        <a:p>
          <a:pPr algn="ctr"/>
          <a:r>
            <a:rPr kumimoji="1" lang="en-US" altLang="ja-JP" sz="1100"/>
            <a:t>4.9</a:t>
          </a:r>
          <a:r>
            <a:rPr kumimoji="1" lang="ja-JP" altLang="en-US" sz="1100"/>
            <a:t>百万円</a:t>
          </a:r>
        </a:p>
      </xdr:txBody>
    </xdr:sp>
    <xdr:clientData/>
  </xdr:twoCellAnchor>
  <xdr:twoCellAnchor>
    <xdr:from>
      <xdr:col>32</xdr:col>
      <xdr:colOff>51486</xdr:colOff>
      <xdr:row>750</xdr:row>
      <xdr:rowOff>180203</xdr:rowOff>
    </xdr:from>
    <xdr:to>
      <xdr:col>39</xdr:col>
      <xdr:colOff>77836</xdr:colOff>
      <xdr:row>753</xdr:row>
      <xdr:rowOff>84500</xdr:rowOff>
    </xdr:to>
    <xdr:sp macro="" textlink="">
      <xdr:nvSpPr>
        <xdr:cNvPr id="30" name="正方形/長方形 29"/>
        <xdr:cNvSpPr/>
      </xdr:nvSpPr>
      <xdr:spPr>
        <a:xfrm>
          <a:off x="6641756" y="51177568"/>
          <a:ext cx="1467972" cy="9468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D.</a:t>
          </a:r>
          <a:r>
            <a:rPr kumimoji="1" lang="ja-JP" altLang="en-US" sz="1000"/>
            <a:t>株式会社</a:t>
          </a:r>
          <a:r>
            <a:rPr kumimoji="1" lang="en-US" altLang="ja-JP" sz="1000"/>
            <a:t>NJS</a:t>
          </a:r>
          <a:r>
            <a:rPr kumimoji="1" lang="ja-JP" altLang="en-US" sz="1000"/>
            <a:t>コンサルタンツ</a:t>
          </a:r>
          <a:endParaRPr kumimoji="1" lang="en-US" altLang="ja-JP" sz="1000"/>
        </a:p>
        <a:p>
          <a:pPr algn="ctr"/>
          <a:r>
            <a:rPr kumimoji="1" lang="en-US" altLang="ja-JP" sz="1000"/>
            <a:t>4.4</a:t>
          </a:r>
          <a:r>
            <a:rPr kumimoji="1" lang="ja-JP" altLang="en-US" sz="1000"/>
            <a:t>百万円</a:t>
          </a:r>
          <a:endParaRPr kumimoji="1" lang="en-US" altLang="ja-JP" sz="1000"/>
        </a:p>
      </xdr:txBody>
    </xdr:sp>
    <xdr:clientData/>
  </xdr:twoCellAnchor>
  <xdr:twoCellAnchor>
    <xdr:from>
      <xdr:col>40</xdr:col>
      <xdr:colOff>141587</xdr:colOff>
      <xdr:row>750</xdr:row>
      <xdr:rowOff>154460</xdr:rowOff>
    </xdr:from>
    <xdr:to>
      <xdr:col>47</xdr:col>
      <xdr:colOff>173954</xdr:colOff>
      <xdr:row>753</xdr:row>
      <xdr:rowOff>58757</xdr:rowOff>
    </xdr:to>
    <xdr:sp macro="" textlink="">
      <xdr:nvSpPr>
        <xdr:cNvPr id="31" name="正方形/長方形 30"/>
        <xdr:cNvSpPr/>
      </xdr:nvSpPr>
      <xdr:spPr>
        <a:xfrm>
          <a:off x="8379425" y="51151825"/>
          <a:ext cx="1473988" cy="9468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E.</a:t>
          </a: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40</xdr:col>
      <xdr:colOff>128716</xdr:colOff>
      <xdr:row>753</xdr:row>
      <xdr:rowOff>244561</xdr:rowOff>
    </xdr:from>
    <xdr:to>
      <xdr:col>47</xdr:col>
      <xdr:colOff>143860</xdr:colOff>
      <xdr:row>755</xdr:row>
      <xdr:rowOff>188227</xdr:rowOff>
    </xdr:to>
    <xdr:sp macro="" textlink="">
      <xdr:nvSpPr>
        <xdr:cNvPr id="32" name="正方形/長方形 31"/>
        <xdr:cNvSpPr/>
      </xdr:nvSpPr>
      <xdr:spPr>
        <a:xfrm>
          <a:off x="8366554" y="52284527"/>
          <a:ext cx="1456765" cy="63873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委託事業にかかる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事務的経費</a:t>
          </a:r>
        </a:p>
      </xdr:txBody>
    </xdr:sp>
    <xdr:clientData/>
  </xdr:twoCellAnchor>
  <xdr:twoCellAnchor>
    <xdr:from>
      <xdr:col>7</xdr:col>
      <xdr:colOff>154458</xdr:colOff>
      <xdr:row>753</xdr:row>
      <xdr:rowOff>270304</xdr:rowOff>
    </xdr:from>
    <xdr:to>
      <xdr:col>14</xdr:col>
      <xdr:colOff>126445</xdr:colOff>
      <xdr:row>756</xdr:row>
      <xdr:rowOff>193074</xdr:rowOff>
    </xdr:to>
    <xdr:sp macro="" textlink="">
      <xdr:nvSpPr>
        <xdr:cNvPr id="33" name="大かっこ 32"/>
        <xdr:cNvSpPr/>
      </xdr:nvSpPr>
      <xdr:spPr>
        <a:xfrm>
          <a:off x="1596080" y="52310270"/>
          <a:ext cx="1413608" cy="965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ASEAN</a:t>
          </a:r>
          <a:r>
            <a:rPr kumimoji="1" lang="ja-JP" altLang="en-US" sz="1100"/>
            <a:t>・日本社会保障ハイレベル会合開催事業</a:t>
          </a:r>
        </a:p>
      </xdr:txBody>
    </xdr:sp>
    <xdr:clientData/>
  </xdr:twoCellAnchor>
  <xdr:twoCellAnchor>
    <xdr:from>
      <xdr:col>15</xdr:col>
      <xdr:colOff>180203</xdr:colOff>
      <xdr:row>753</xdr:row>
      <xdr:rowOff>296047</xdr:rowOff>
    </xdr:from>
    <xdr:to>
      <xdr:col>22</xdr:col>
      <xdr:colOff>167331</xdr:colOff>
      <xdr:row>756</xdr:row>
      <xdr:rowOff>193074</xdr:rowOff>
    </xdr:to>
    <xdr:sp macro="" textlink="">
      <xdr:nvSpPr>
        <xdr:cNvPr id="34" name="大かっこ 33"/>
        <xdr:cNvSpPr/>
      </xdr:nvSpPr>
      <xdr:spPr>
        <a:xfrm>
          <a:off x="3269392" y="52336013"/>
          <a:ext cx="1428750" cy="939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水道分野の国際協力検討事業</a:t>
          </a:r>
          <a:endParaRPr kumimoji="1" lang="en-US" altLang="ja-JP" sz="1100"/>
        </a:p>
      </xdr:txBody>
    </xdr:sp>
    <xdr:clientData/>
  </xdr:twoCellAnchor>
  <xdr:twoCellAnchor>
    <xdr:from>
      <xdr:col>23</xdr:col>
      <xdr:colOff>167331</xdr:colOff>
      <xdr:row>753</xdr:row>
      <xdr:rowOff>296048</xdr:rowOff>
    </xdr:from>
    <xdr:to>
      <xdr:col>31</xdr:col>
      <xdr:colOff>64359</xdr:colOff>
      <xdr:row>756</xdr:row>
      <xdr:rowOff>205946</xdr:rowOff>
    </xdr:to>
    <xdr:sp macro="" textlink="">
      <xdr:nvSpPr>
        <xdr:cNvPr id="35" name="大かっこ 34"/>
        <xdr:cNvSpPr/>
      </xdr:nvSpPr>
      <xdr:spPr>
        <a:xfrm>
          <a:off x="4904088" y="52336014"/>
          <a:ext cx="1544595"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1</a:t>
          </a:r>
          <a:r>
            <a:rPr kumimoji="1" lang="ja-JP" altLang="en-US" sz="1100"/>
            <a:t>期）</a:t>
          </a:r>
          <a:endParaRPr kumimoji="1" lang="en-US" altLang="ja-JP" sz="1100"/>
        </a:p>
      </xdr:txBody>
    </xdr:sp>
    <xdr:clientData/>
  </xdr:twoCellAnchor>
  <xdr:twoCellAnchor>
    <xdr:from>
      <xdr:col>31</xdr:col>
      <xdr:colOff>180203</xdr:colOff>
      <xdr:row>753</xdr:row>
      <xdr:rowOff>296047</xdr:rowOff>
    </xdr:from>
    <xdr:to>
      <xdr:col>39</xdr:col>
      <xdr:colOff>102974</xdr:colOff>
      <xdr:row>756</xdr:row>
      <xdr:rowOff>180203</xdr:rowOff>
    </xdr:to>
    <xdr:sp macro="" textlink="">
      <xdr:nvSpPr>
        <xdr:cNvPr id="36" name="大かっこ 35"/>
        <xdr:cNvSpPr/>
      </xdr:nvSpPr>
      <xdr:spPr>
        <a:xfrm>
          <a:off x="6564527" y="52336013"/>
          <a:ext cx="1570339" cy="926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2</a:t>
          </a:r>
          <a:r>
            <a:rPr kumimoji="1" lang="ja-JP" altLang="en-US" sz="1100"/>
            <a:t>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856</v>
      </c>
      <c r="AT2" s="966"/>
      <c r="AU2" s="966"/>
      <c r="AV2" s="51" t="str">
        <f>IF(AW2="", "", "-")</f>
        <v/>
      </c>
      <c r="AW2" s="911"/>
      <c r="AX2" s="911"/>
    </row>
    <row r="3" spans="1:50" ht="21" customHeight="1" thickBot="1">
      <c r="A3" s="867" t="s">
        <v>427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559</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560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512</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562</v>
      </c>
      <c r="AF5" s="699"/>
      <c r="AG5" s="699"/>
      <c r="AH5" s="699"/>
      <c r="AI5" s="699"/>
      <c r="AJ5" s="699"/>
      <c r="AK5" s="699"/>
      <c r="AL5" s="699"/>
      <c r="AM5" s="699"/>
      <c r="AN5" s="699"/>
      <c r="AO5" s="699"/>
      <c r="AP5" s="700"/>
      <c r="AQ5" s="701" t="s">
        <v>681</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22" t="s">
        <v>391</v>
      </c>
      <c r="Z7" s="446"/>
      <c r="AA7" s="446"/>
      <c r="AB7" s="446"/>
      <c r="AC7" s="446"/>
      <c r="AD7" s="923"/>
      <c r="AE7" s="912" t="s">
        <v>660</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565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9.75" customHeight="1">
      <c r="A10" s="660" t="s">
        <v>30</v>
      </c>
      <c r="B10" s="661"/>
      <c r="C10" s="661"/>
      <c r="D10" s="661"/>
      <c r="E10" s="661"/>
      <c r="F10" s="661"/>
      <c r="G10" s="754" t="s">
        <v>566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6.75"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76" t="s">
        <v>24</v>
      </c>
      <c r="B12" s="977"/>
      <c r="C12" s="977"/>
      <c r="D12" s="977"/>
      <c r="E12" s="977"/>
      <c r="F12" s="978"/>
      <c r="G12" s="760"/>
      <c r="H12" s="761"/>
      <c r="I12" s="761"/>
      <c r="J12" s="761"/>
      <c r="K12" s="761"/>
      <c r="L12" s="761"/>
      <c r="M12" s="761"/>
      <c r="N12" s="761"/>
      <c r="O12" s="761"/>
      <c r="P12" s="418" t="s">
        <v>394</v>
      </c>
      <c r="Q12" s="419"/>
      <c r="R12" s="419"/>
      <c r="S12" s="419"/>
      <c r="T12" s="419"/>
      <c r="U12" s="419"/>
      <c r="V12" s="420"/>
      <c r="W12" s="418" t="s">
        <v>414</v>
      </c>
      <c r="X12" s="419"/>
      <c r="Y12" s="419"/>
      <c r="Z12" s="419"/>
      <c r="AA12" s="419"/>
      <c r="AB12" s="419"/>
      <c r="AC12" s="420"/>
      <c r="AD12" s="418" t="s">
        <v>421</v>
      </c>
      <c r="AE12" s="419"/>
      <c r="AF12" s="419"/>
      <c r="AG12" s="419"/>
      <c r="AH12" s="419"/>
      <c r="AI12" s="419"/>
      <c r="AJ12" s="420"/>
      <c r="AK12" s="418" t="s">
        <v>428</v>
      </c>
      <c r="AL12" s="419"/>
      <c r="AM12" s="419"/>
      <c r="AN12" s="419"/>
      <c r="AO12" s="419"/>
      <c r="AP12" s="419"/>
      <c r="AQ12" s="420"/>
      <c r="AR12" s="418" t="s">
        <v>429</v>
      </c>
      <c r="AS12" s="419"/>
      <c r="AT12" s="419"/>
      <c r="AU12" s="419"/>
      <c r="AV12" s="419"/>
      <c r="AW12" s="419"/>
      <c r="AX12" s="722"/>
    </row>
    <row r="13" spans="1:50" ht="21" customHeight="1">
      <c r="A13" s="614"/>
      <c r="B13" s="615"/>
      <c r="C13" s="615"/>
      <c r="D13" s="615"/>
      <c r="E13" s="615"/>
      <c r="F13" s="616"/>
      <c r="G13" s="723" t="s">
        <v>6</v>
      </c>
      <c r="H13" s="724"/>
      <c r="I13" s="764" t="s">
        <v>7</v>
      </c>
      <c r="J13" s="765"/>
      <c r="K13" s="765"/>
      <c r="L13" s="765"/>
      <c r="M13" s="765"/>
      <c r="N13" s="765"/>
      <c r="O13" s="766"/>
      <c r="P13" s="657">
        <v>41</v>
      </c>
      <c r="Q13" s="658"/>
      <c r="R13" s="658"/>
      <c r="S13" s="658"/>
      <c r="T13" s="658"/>
      <c r="U13" s="658"/>
      <c r="V13" s="659"/>
      <c r="W13" s="657">
        <v>42</v>
      </c>
      <c r="X13" s="658"/>
      <c r="Y13" s="658"/>
      <c r="Z13" s="658"/>
      <c r="AA13" s="658"/>
      <c r="AB13" s="658"/>
      <c r="AC13" s="659"/>
      <c r="AD13" s="657">
        <v>44</v>
      </c>
      <c r="AE13" s="658"/>
      <c r="AF13" s="658"/>
      <c r="AG13" s="658"/>
      <c r="AH13" s="658"/>
      <c r="AI13" s="658"/>
      <c r="AJ13" s="659"/>
      <c r="AK13" s="657">
        <v>44</v>
      </c>
      <c r="AL13" s="658"/>
      <c r="AM13" s="658"/>
      <c r="AN13" s="658"/>
      <c r="AO13" s="658"/>
      <c r="AP13" s="658"/>
      <c r="AQ13" s="659"/>
      <c r="AR13" s="919">
        <v>44</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564</v>
      </c>
      <c r="X14" s="658"/>
      <c r="Y14" s="658"/>
      <c r="Z14" s="658"/>
      <c r="AA14" s="658"/>
      <c r="AB14" s="658"/>
      <c r="AC14" s="659"/>
      <c r="AD14" s="657" t="s">
        <v>567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564</v>
      </c>
      <c r="Q15" s="658"/>
      <c r="R15" s="658"/>
      <c r="S15" s="658"/>
      <c r="T15" s="658"/>
      <c r="U15" s="658"/>
      <c r="V15" s="659"/>
      <c r="W15" s="657" t="s">
        <v>567</v>
      </c>
      <c r="X15" s="658"/>
      <c r="Y15" s="658"/>
      <c r="Z15" s="658"/>
      <c r="AA15" s="658"/>
      <c r="AB15" s="658"/>
      <c r="AC15" s="659"/>
      <c r="AD15" s="657" t="s">
        <v>564</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564</v>
      </c>
      <c r="Q16" s="658"/>
      <c r="R16" s="658"/>
      <c r="S16" s="658"/>
      <c r="T16" s="658"/>
      <c r="U16" s="658"/>
      <c r="V16" s="659"/>
      <c r="W16" s="657" t="s">
        <v>567</v>
      </c>
      <c r="X16" s="658"/>
      <c r="Y16" s="658"/>
      <c r="Z16" s="658"/>
      <c r="AA16" s="658"/>
      <c r="AB16" s="658"/>
      <c r="AC16" s="659"/>
      <c r="AD16" s="657" t="s">
        <v>564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564</v>
      </c>
      <c r="Q17" s="658"/>
      <c r="R17" s="658"/>
      <c r="S17" s="658"/>
      <c r="T17" s="658"/>
      <c r="U17" s="658"/>
      <c r="V17" s="659"/>
      <c r="W17" s="657" t="s">
        <v>568</v>
      </c>
      <c r="X17" s="658"/>
      <c r="Y17" s="658"/>
      <c r="Z17" s="658"/>
      <c r="AA17" s="658"/>
      <c r="AB17" s="658"/>
      <c r="AC17" s="659"/>
      <c r="AD17" s="657" t="s">
        <v>567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41</v>
      </c>
      <c r="Q18" s="879"/>
      <c r="R18" s="879"/>
      <c r="S18" s="879"/>
      <c r="T18" s="879"/>
      <c r="U18" s="879"/>
      <c r="V18" s="880"/>
      <c r="W18" s="878">
        <f>SUM(W13:AC17)</f>
        <v>42</v>
      </c>
      <c r="X18" s="879"/>
      <c r="Y18" s="879"/>
      <c r="Z18" s="879"/>
      <c r="AA18" s="879"/>
      <c r="AB18" s="879"/>
      <c r="AC18" s="880"/>
      <c r="AD18" s="878">
        <f>SUM(AD13:AJ17)</f>
        <v>44</v>
      </c>
      <c r="AE18" s="879"/>
      <c r="AF18" s="879"/>
      <c r="AG18" s="879"/>
      <c r="AH18" s="879"/>
      <c r="AI18" s="879"/>
      <c r="AJ18" s="880"/>
      <c r="AK18" s="878">
        <f>SUM(AK13:AQ17)</f>
        <v>44</v>
      </c>
      <c r="AL18" s="879"/>
      <c r="AM18" s="879"/>
      <c r="AN18" s="879"/>
      <c r="AO18" s="879"/>
      <c r="AP18" s="879"/>
      <c r="AQ18" s="880"/>
      <c r="AR18" s="878">
        <f>SUM(AR13:AX17)</f>
        <v>44</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40</v>
      </c>
      <c r="Q19" s="658"/>
      <c r="R19" s="658"/>
      <c r="S19" s="658"/>
      <c r="T19" s="658"/>
      <c r="U19" s="658"/>
      <c r="V19" s="659"/>
      <c r="W19" s="657">
        <v>36</v>
      </c>
      <c r="X19" s="658"/>
      <c r="Y19" s="658"/>
      <c r="Z19" s="658"/>
      <c r="AA19" s="658"/>
      <c r="AB19" s="658"/>
      <c r="AC19" s="659"/>
      <c r="AD19" s="657">
        <v>36</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c r="A20" s="614"/>
      <c r="B20" s="615"/>
      <c r="C20" s="615"/>
      <c r="D20" s="615"/>
      <c r="E20" s="615"/>
      <c r="F20" s="616"/>
      <c r="G20" s="876" t="s">
        <v>10</v>
      </c>
      <c r="H20" s="877"/>
      <c r="I20" s="877"/>
      <c r="J20" s="877"/>
      <c r="K20" s="877"/>
      <c r="L20" s="877"/>
      <c r="M20" s="877"/>
      <c r="N20" s="877"/>
      <c r="O20" s="877"/>
      <c r="P20" s="316">
        <f>IF(P18=0, "-", SUM(P19)/P18)</f>
        <v>0.97560975609756095</v>
      </c>
      <c r="Q20" s="316"/>
      <c r="R20" s="316"/>
      <c r="S20" s="316"/>
      <c r="T20" s="316"/>
      <c r="U20" s="316"/>
      <c r="V20" s="316"/>
      <c r="W20" s="316">
        <f t="shared" ref="W20" si="0">IF(W18=0, "-", SUM(W19)/W18)</f>
        <v>0.8571428571428571</v>
      </c>
      <c r="X20" s="316"/>
      <c r="Y20" s="316"/>
      <c r="Z20" s="316"/>
      <c r="AA20" s="316"/>
      <c r="AB20" s="316"/>
      <c r="AC20" s="316"/>
      <c r="AD20" s="316">
        <f t="shared" ref="AD20" si="1">IF(AD18=0, "-", SUM(AD19)/AD18)</f>
        <v>0.81818181818181823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c r="A21" s="849"/>
      <c r="B21" s="850"/>
      <c r="C21" s="850"/>
      <c r="D21" s="850"/>
      <c r="E21" s="850"/>
      <c r="F21" s="979"/>
      <c r="G21" s="314" t="s">
        <v>356</v>
      </c>
      <c r="H21" s="315"/>
      <c r="I21" s="315"/>
      <c r="J21" s="315"/>
      <c r="K21" s="315"/>
      <c r="L21" s="315"/>
      <c r="M21" s="315"/>
      <c r="N21" s="315"/>
      <c r="O21" s="315"/>
      <c r="P21" s="316">
        <f>IF(P19=0, "-", SUM(P19)/SUM(P13,P14))</f>
        <v>0.97560975609756095</v>
      </c>
      <c r="Q21" s="316"/>
      <c r="R21" s="316"/>
      <c r="S21" s="316"/>
      <c r="T21" s="316"/>
      <c r="U21" s="316"/>
      <c r="V21" s="316"/>
      <c r="W21" s="316">
        <f t="shared" ref="W21" si="2">IF(W19=0, "-", SUM(W19)/SUM(W13,W14))</f>
        <v>0.8571428571428571</v>
      </c>
      <c r="X21" s="316"/>
      <c r="Y21" s="316"/>
      <c r="Z21" s="316"/>
      <c r="AA21" s="316"/>
      <c r="AB21" s="316"/>
      <c r="AC21" s="316"/>
      <c r="AD21" s="316">
        <f t="shared" ref="AD21" si="3">IF(AD19=0, "-", SUM(AD19)/SUM(AD13,AD14))</f>
        <v>0.81818181818181823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c r="A22" s="946" t="s">
        <v>430</v>
      </c>
      <c r="B22" s="947"/>
      <c r="C22" s="947"/>
      <c r="D22" s="947"/>
      <c r="E22" s="947"/>
      <c r="F22" s="948"/>
      <c r="G22" s="984" t="s">
        <v>335</v>
      </c>
      <c r="H22" s="220"/>
      <c r="I22" s="220"/>
      <c r="J22" s="220"/>
      <c r="K22" s="220"/>
      <c r="L22" s="220"/>
      <c r="M22" s="220"/>
      <c r="N22" s="220"/>
      <c r="O22" s="221"/>
      <c r="P22" s="935" t="s">
        <v>431</v>
      </c>
      <c r="Q22" s="220"/>
      <c r="R22" s="220"/>
      <c r="S22" s="220"/>
      <c r="T22" s="220"/>
      <c r="U22" s="220"/>
      <c r="V22" s="221"/>
      <c r="W22" s="935" t="s">
        <v>432</v>
      </c>
      <c r="X22" s="220"/>
      <c r="Y22" s="220"/>
      <c r="Z22" s="220"/>
      <c r="AA22" s="220"/>
      <c r="AB22" s="220"/>
      <c r="AC22" s="221"/>
      <c r="AD22" s="935" t="s">
        <v>334</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35.1" customHeight="1">
      <c r="A23" s="949"/>
      <c r="B23" s="950"/>
      <c r="C23" s="950"/>
      <c r="D23" s="950"/>
      <c r="E23" s="950"/>
      <c r="F23" s="951"/>
      <c r="G23" s="985" t="s">
        <v>569</v>
      </c>
      <c r="H23" s="986"/>
      <c r="I23" s="986"/>
      <c r="J23" s="986"/>
      <c r="K23" s="986"/>
      <c r="L23" s="986"/>
      <c r="M23" s="986"/>
      <c r="N23" s="986"/>
      <c r="O23" s="987"/>
      <c r="P23" s="919">
        <v>43</v>
      </c>
      <c r="Q23" s="920"/>
      <c r="R23" s="920"/>
      <c r="S23" s="920"/>
      <c r="T23" s="920"/>
      <c r="U23" s="920"/>
      <c r="V23" s="936"/>
      <c r="W23" s="919">
        <v>43</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c r="A24" s="949"/>
      <c r="B24" s="950"/>
      <c r="C24" s="950"/>
      <c r="D24" s="950"/>
      <c r="E24" s="950"/>
      <c r="F24" s="951"/>
      <c r="G24" s="937" t="s">
        <v>570</v>
      </c>
      <c r="H24" s="938"/>
      <c r="I24" s="938"/>
      <c r="J24" s="938"/>
      <c r="K24" s="938"/>
      <c r="L24" s="938"/>
      <c r="M24" s="938"/>
      <c r="N24" s="938"/>
      <c r="O24" s="939"/>
      <c r="P24" s="657">
        <v>1</v>
      </c>
      <c r="Q24" s="658"/>
      <c r="R24" s="658"/>
      <c r="S24" s="658"/>
      <c r="T24" s="658"/>
      <c r="U24" s="658"/>
      <c r="V24" s="659"/>
      <c r="W24" s="657">
        <v>1</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c r="A28" s="949"/>
      <c r="B28" s="950"/>
      <c r="C28" s="950"/>
      <c r="D28" s="950"/>
      <c r="E28" s="950"/>
      <c r="F28" s="951"/>
      <c r="G28" s="940" t="s">
        <v>339</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c r="A29" s="952"/>
      <c r="B29" s="953"/>
      <c r="C29" s="953"/>
      <c r="D29" s="953"/>
      <c r="E29" s="953"/>
      <c r="F29" s="954"/>
      <c r="G29" s="943" t="s">
        <v>336</v>
      </c>
      <c r="H29" s="944"/>
      <c r="I29" s="944"/>
      <c r="J29" s="944"/>
      <c r="K29" s="944"/>
      <c r="L29" s="944"/>
      <c r="M29" s="944"/>
      <c r="N29" s="944"/>
      <c r="O29" s="945"/>
      <c r="P29" s="657">
        <f>AK13</f>
        <v>44</v>
      </c>
      <c r="Q29" s="658"/>
      <c r="R29" s="658"/>
      <c r="S29" s="658"/>
      <c r="T29" s="658"/>
      <c r="U29" s="658"/>
      <c r="V29" s="659"/>
      <c r="W29" s="967">
        <f>AR13</f>
        <v>44</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c r="A30" s="861" t="s">
        <v>351</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394</v>
      </c>
      <c r="AF30" s="859"/>
      <c r="AG30" s="859"/>
      <c r="AH30" s="860"/>
      <c r="AI30" s="858" t="s">
        <v>416</v>
      </c>
      <c r="AJ30" s="859"/>
      <c r="AK30" s="859"/>
      <c r="AL30" s="860"/>
      <c r="AM30" s="915" t="s">
        <v>421</v>
      </c>
      <c r="AN30" s="915"/>
      <c r="AO30" s="915"/>
      <c r="AP30" s="858"/>
      <c r="AQ30" s="767" t="s">
        <v>235</v>
      </c>
      <c r="AR30" s="768"/>
      <c r="AS30" s="768"/>
      <c r="AT30" s="769"/>
      <c r="AU30" s="774" t="s">
        <v>134</v>
      </c>
      <c r="AV30" s="774"/>
      <c r="AW30" s="774"/>
      <c r="AX30" s="916"/>
    </row>
    <row r="31" spans="1:50" ht="18.75" customHeight="1">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576</v>
      </c>
      <c r="AR31" s="199"/>
      <c r="AS31" s="132" t="s">
        <v>236</v>
      </c>
      <c r="AT31" s="133"/>
      <c r="AU31" s="198">
        <v>2</v>
      </c>
      <c r="AV31" s="198"/>
      <c r="AW31" s="398" t="s">
        <v>181</v>
      </c>
      <c r="AX31" s="399"/>
    </row>
    <row r="32" spans="1:50" ht="30" customHeight="1">
      <c r="A32" s="403"/>
      <c r="B32" s="401"/>
      <c r="C32" s="401"/>
      <c r="D32" s="401"/>
      <c r="E32" s="401"/>
      <c r="F32" s="402"/>
      <c r="G32" s="564" t="s">
        <v>571</v>
      </c>
      <c r="H32" s="565"/>
      <c r="I32" s="565"/>
      <c r="J32" s="565"/>
      <c r="K32" s="565"/>
      <c r="L32" s="565"/>
      <c r="M32" s="565"/>
      <c r="N32" s="565"/>
      <c r="O32" s="566"/>
      <c r="P32" s="104" t="s">
        <v>572</v>
      </c>
      <c r="Q32" s="104"/>
      <c r="R32" s="104"/>
      <c r="S32" s="104"/>
      <c r="T32" s="104"/>
      <c r="U32" s="104"/>
      <c r="V32" s="104"/>
      <c r="W32" s="104"/>
      <c r="X32" s="105"/>
      <c r="Y32" s="474" t="s">
        <v>12</v>
      </c>
      <c r="Z32" s="534"/>
      <c r="AA32" s="535"/>
      <c r="AB32" s="464" t="s">
        <v>573</v>
      </c>
      <c r="AC32" s="464"/>
      <c r="AD32" s="464"/>
      <c r="AE32" s="216">
        <v>89</v>
      </c>
      <c r="AF32" s="217"/>
      <c r="AG32" s="217"/>
      <c r="AH32" s="217"/>
      <c r="AI32" s="216">
        <v>78</v>
      </c>
      <c r="AJ32" s="217"/>
      <c r="AK32" s="217"/>
      <c r="AL32" s="217"/>
      <c r="AM32" s="216">
        <v>100</v>
      </c>
      <c r="AN32" s="217"/>
      <c r="AO32" s="217"/>
      <c r="AP32" s="217"/>
      <c r="AQ32" s="340" t="s">
        <v>576</v>
      </c>
      <c r="AR32" s="206"/>
      <c r="AS32" s="206"/>
      <c r="AT32" s="341"/>
      <c r="AU32" s="217" t="s">
        <v>577</v>
      </c>
      <c r="AV32" s="217"/>
      <c r="AW32" s="217"/>
      <c r="AX32" s="219"/>
    </row>
    <row r="33" spans="1:50" ht="30" customHeight="1">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574</v>
      </c>
      <c r="AC33" s="526"/>
      <c r="AD33" s="526"/>
      <c r="AE33" s="216">
        <v>100</v>
      </c>
      <c r="AF33" s="217"/>
      <c r="AG33" s="217"/>
      <c r="AH33" s="217"/>
      <c r="AI33" s="216">
        <v>100</v>
      </c>
      <c r="AJ33" s="217"/>
      <c r="AK33" s="217"/>
      <c r="AL33" s="217"/>
      <c r="AM33" s="216">
        <v>100</v>
      </c>
      <c r="AN33" s="217"/>
      <c r="AO33" s="217"/>
      <c r="AP33" s="217"/>
      <c r="AQ33" s="340" t="s">
        <v>576</v>
      </c>
      <c r="AR33" s="206"/>
      <c r="AS33" s="206"/>
      <c r="AT33" s="341"/>
      <c r="AU33" s="217" t="s">
        <v>577</v>
      </c>
      <c r="AV33" s="217"/>
      <c r="AW33" s="217"/>
      <c r="AX33" s="219"/>
    </row>
    <row r="34" spans="1:50" ht="30" customHeight="1">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89</v>
      </c>
      <c r="AF34" s="217"/>
      <c r="AG34" s="217"/>
      <c r="AH34" s="217"/>
      <c r="AI34" s="216">
        <v>78</v>
      </c>
      <c r="AJ34" s="217"/>
      <c r="AK34" s="217"/>
      <c r="AL34" s="217"/>
      <c r="AM34" s="216">
        <v>100</v>
      </c>
      <c r="AN34" s="217"/>
      <c r="AO34" s="217"/>
      <c r="AP34" s="217"/>
      <c r="AQ34" s="340" t="s">
        <v>576</v>
      </c>
      <c r="AR34" s="206"/>
      <c r="AS34" s="206"/>
      <c r="AT34" s="341"/>
      <c r="AU34" s="217" t="s">
        <v>576</v>
      </c>
      <c r="AV34" s="217"/>
      <c r="AW34" s="217"/>
      <c r="AX34" s="219"/>
    </row>
    <row r="35" spans="1:50" ht="23.25" customHeight="1">
      <c r="A35" s="224" t="s">
        <v>382</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c r="A37" s="770" t="s">
        <v>351</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394</v>
      </c>
      <c r="AF37" s="243"/>
      <c r="AG37" s="243"/>
      <c r="AH37" s="244"/>
      <c r="AI37" s="242" t="s">
        <v>392</v>
      </c>
      <c r="AJ37" s="243"/>
      <c r="AK37" s="243"/>
      <c r="AL37" s="244"/>
      <c r="AM37" s="248" t="s">
        <v>421</v>
      </c>
      <c r="AN37" s="248"/>
      <c r="AO37" s="248"/>
      <c r="AP37" s="248"/>
      <c r="AQ37" s="150" t="s">
        <v>235</v>
      </c>
      <c r="AR37" s="151"/>
      <c r="AS37" s="151"/>
      <c r="AT37" s="152"/>
      <c r="AU37" s="414" t="s">
        <v>134</v>
      </c>
      <c r="AV37" s="414"/>
      <c r="AW37" s="414"/>
      <c r="AX37" s="910"/>
    </row>
    <row r="38" spans="1:50" ht="18.75" customHeight="1">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581</v>
      </c>
      <c r="AR38" s="199"/>
      <c r="AS38" s="132" t="s">
        <v>236</v>
      </c>
      <c r="AT38" s="133"/>
      <c r="AU38" s="198">
        <v>12</v>
      </c>
      <c r="AV38" s="198"/>
      <c r="AW38" s="398" t="s">
        <v>181</v>
      </c>
      <c r="AX38" s="399"/>
    </row>
    <row r="39" spans="1:50" ht="65.099999999999994" customHeight="1">
      <c r="A39" s="403"/>
      <c r="B39" s="401"/>
      <c r="C39" s="401"/>
      <c r="D39" s="401"/>
      <c r="E39" s="401"/>
      <c r="F39" s="402"/>
      <c r="G39" s="564" t="s">
        <v>578</v>
      </c>
      <c r="H39" s="565"/>
      <c r="I39" s="565"/>
      <c r="J39" s="565"/>
      <c r="K39" s="565"/>
      <c r="L39" s="565"/>
      <c r="M39" s="565"/>
      <c r="N39" s="565"/>
      <c r="O39" s="566"/>
      <c r="P39" s="104" t="s">
        <v>579</v>
      </c>
      <c r="Q39" s="104"/>
      <c r="R39" s="104"/>
      <c r="S39" s="104"/>
      <c r="T39" s="104"/>
      <c r="U39" s="104"/>
      <c r="V39" s="104"/>
      <c r="W39" s="104"/>
      <c r="X39" s="105"/>
      <c r="Y39" s="474" t="s">
        <v>12</v>
      </c>
      <c r="Z39" s="534"/>
      <c r="AA39" s="535"/>
      <c r="AB39" s="464" t="s">
        <v>580</v>
      </c>
      <c r="AC39" s="464"/>
      <c r="AD39" s="464"/>
      <c r="AE39" s="216"/>
      <c r="AF39" s="217"/>
      <c r="AG39" s="217"/>
      <c r="AH39" s="217"/>
      <c r="AI39" s="216"/>
      <c r="AJ39" s="217"/>
      <c r="AK39" s="217"/>
      <c r="AL39" s="217"/>
      <c r="AM39" s="216"/>
      <c r="AN39" s="217"/>
      <c r="AO39" s="217"/>
      <c r="AP39" s="217"/>
      <c r="AQ39" s="340" t="s">
        <v>576</v>
      </c>
      <c r="AR39" s="206"/>
      <c r="AS39" s="206"/>
      <c r="AT39" s="341"/>
      <c r="AU39" s="217" t="s">
        <v>576</v>
      </c>
      <c r="AV39" s="217"/>
      <c r="AW39" s="217"/>
      <c r="AX39" s="219"/>
    </row>
    <row r="40" spans="1:50" ht="65.099999999999994" customHeight="1">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580</v>
      </c>
      <c r="AC40" s="526"/>
      <c r="AD40" s="526"/>
      <c r="AE40" s="216">
        <v>100</v>
      </c>
      <c r="AF40" s="217"/>
      <c r="AG40" s="217"/>
      <c r="AH40" s="217"/>
      <c r="AI40" s="216">
        <v>100</v>
      </c>
      <c r="AJ40" s="217"/>
      <c r="AK40" s="217"/>
      <c r="AL40" s="217"/>
      <c r="AM40" s="216">
        <v>100</v>
      </c>
      <c r="AN40" s="217"/>
      <c r="AO40" s="217"/>
      <c r="AP40" s="217"/>
      <c r="AQ40" s="340" t="s">
        <v>576</v>
      </c>
      <c r="AR40" s="206"/>
      <c r="AS40" s="206"/>
      <c r="AT40" s="341"/>
      <c r="AU40" s="217">
        <v>100</v>
      </c>
      <c r="AV40" s="217"/>
      <c r="AW40" s="217"/>
      <c r="AX40" s="219"/>
    </row>
    <row r="41" spans="1:50" ht="65.099999999999994" customHeight="1">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t="s">
        <v>584</v>
      </c>
      <c r="AR41" s="206"/>
      <c r="AS41" s="206"/>
      <c r="AT41" s="341"/>
      <c r="AU41" s="217" t="s">
        <v>576</v>
      </c>
      <c r="AV41" s="217"/>
      <c r="AW41" s="217"/>
      <c r="AX41" s="219"/>
    </row>
    <row r="42" spans="1:50" ht="23.25" customHeight="1">
      <c r="A42" s="224" t="s">
        <v>382</v>
      </c>
      <c r="B42" s="225"/>
      <c r="C42" s="225"/>
      <c r="D42" s="225"/>
      <c r="E42" s="225"/>
      <c r="F42" s="226"/>
      <c r="G42" s="230" t="s">
        <v>583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c r="A44" s="770" t="s">
        <v>351</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394</v>
      </c>
      <c r="AF44" s="243"/>
      <c r="AG44" s="243"/>
      <c r="AH44" s="244"/>
      <c r="AI44" s="242" t="s">
        <v>392</v>
      </c>
      <c r="AJ44" s="243"/>
      <c r="AK44" s="243"/>
      <c r="AL44" s="244"/>
      <c r="AM44" s="248" t="s">
        <v>421</v>
      </c>
      <c r="AN44" s="248"/>
      <c r="AO44" s="248"/>
      <c r="AP44" s="248"/>
      <c r="AQ44" s="150" t="s">
        <v>235</v>
      </c>
      <c r="AR44" s="151"/>
      <c r="AS44" s="151"/>
      <c r="AT44" s="152"/>
      <c r="AU44" s="414" t="s">
        <v>134</v>
      </c>
      <c r="AV44" s="414"/>
      <c r="AW44" s="414"/>
      <c r="AX44" s="910"/>
    </row>
    <row r="45" spans="1:50" ht="18.75" hidden="1" customHeight="1">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c r="A51" s="400" t="s">
        <v>351</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394</v>
      </c>
      <c r="AF51" s="243"/>
      <c r="AG51" s="243"/>
      <c r="AH51" s="244"/>
      <c r="AI51" s="242" t="s">
        <v>392</v>
      </c>
      <c r="AJ51" s="243"/>
      <c r="AK51" s="243"/>
      <c r="AL51" s="244"/>
      <c r="AM51" s="248" t="s">
        <v>421</v>
      </c>
      <c r="AN51" s="248"/>
      <c r="AO51" s="248"/>
      <c r="AP51" s="248"/>
      <c r="AQ51" s="150" t="s">
        <v>235</v>
      </c>
      <c r="AR51" s="151"/>
      <c r="AS51" s="151"/>
      <c r="AT51" s="152"/>
      <c r="AU51" s="924" t="s">
        <v>134</v>
      </c>
      <c r="AV51" s="924"/>
      <c r="AW51" s="924"/>
      <c r="AX51" s="925"/>
    </row>
    <row r="52" spans="1:50" ht="18.75" hidden="1" customHeight="1">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c r="A58" s="400" t="s">
        <v>351</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394</v>
      </c>
      <c r="AF58" s="243"/>
      <c r="AG58" s="243"/>
      <c r="AH58" s="244"/>
      <c r="AI58" s="242" t="s">
        <v>392</v>
      </c>
      <c r="AJ58" s="243"/>
      <c r="AK58" s="243"/>
      <c r="AL58" s="244"/>
      <c r="AM58" s="248" t="s">
        <v>421</v>
      </c>
      <c r="AN58" s="248"/>
      <c r="AO58" s="248"/>
      <c r="AP58" s="248"/>
      <c r="AQ58" s="150" t="s">
        <v>235</v>
      </c>
      <c r="AR58" s="151"/>
      <c r="AS58" s="151"/>
      <c r="AT58" s="152"/>
      <c r="AU58" s="924" t="s">
        <v>134</v>
      </c>
      <c r="AV58" s="924"/>
      <c r="AW58" s="924"/>
      <c r="AX58" s="925"/>
    </row>
    <row r="59" spans="1:50" ht="18.75" hidden="1" customHeight="1">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c r="A65" s="485" t="s">
        <v>352</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347</v>
      </c>
      <c r="X65" s="491"/>
      <c r="Y65" s="494"/>
      <c r="Z65" s="494"/>
      <c r="AA65" s="495"/>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c r="A70" s="478" t="s">
        <v>357</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c r="A73" s="509" t="s">
        <v>352</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c r="A78" s="334" t="s">
        <v>385</v>
      </c>
      <c r="B78" s="335"/>
      <c r="C78" s="335"/>
      <c r="D78" s="335"/>
      <c r="E78" s="332" t="s">
        <v>330</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346</v>
      </c>
      <c r="AP79" s="277"/>
      <c r="AQ79" s="277"/>
      <c r="AR79" s="80" t="s">
        <v>344</v>
      </c>
      <c r="AS79" s="276"/>
      <c r="AT79" s="277"/>
      <c r="AU79" s="277"/>
      <c r="AV79" s="277"/>
      <c r="AW79" s="277"/>
      <c r="AX79" s="980"/>
    </row>
    <row r="80" spans="1:50" ht="18.75" hidden="1" customHeight="1">
      <c r="A80" s="864" t="s">
        <v>147</v>
      </c>
      <c r="B80" s="527" t="s">
        <v>343</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6" t="s">
        <v>134</v>
      </c>
      <c r="AV85" s="536"/>
      <c r="AW85" s="536"/>
      <c r="AX85" s="537"/>
      <c r="AY85" s="10"/>
      <c r="AZ85" s="10"/>
      <c r="BA85" s="10"/>
      <c r="BB85" s="10"/>
      <c r="BC85" s="10"/>
    </row>
    <row r="86" spans="1:60" ht="18.75" hidden="1" customHeight="1">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6" t="s">
        <v>134</v>
      </c>
      <c r="AV90" s="536"/>
      <c r="AW90" s="536"/>
      <c r="AX90" s="537"/>
    </row>
    <row r="91" spans="1:60" ht="18.75" hidden="1" customHeight="1">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c r="A100" s="504" t="s">
        <v>353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394</v>
      </c>
      <c r="AF100" s="543"/>
      <c r="AG100" s="543"/>
      <c r="AH100" s="544"/>
      <c r="AI100" s="542" t="s">
        <v>414</v>
      </c>
      <c r="AJ100" s="543"/>
      <c r="AK100" s="543"/>
      <c r="AL100" s="544"/>
      <c r="AM100" s="542" t="s">
        <v>421</v>
      </c>
      <c r="AN100" s="543"/>
      <c r="AO100" s="543"/>
      <c r="AP100" s="544"/>
      <c r="AQ100" s="318" t="s">
        <v>434</v>
      </c>
      <c r="AR100" s="319"/>
      <c r="AS100" s="319"/>
      <c r="AT100" s="320"/>
      <c r="AU100" s="318" t="s">
        <v>435</v>
      </c>
      <c r="AV100" s="319"/>
      <c r="AW100" s="319"/>
      <c r="AX100" s="321"/>
    </row>
    <row r="101" spans="1:60" ht="23.25" customHeight="1">
      <c r="A101" s="425"/>
      <c r="B101" s="426"/>
      <c r="C101" s="426"/>
      <c r="D101" s="426"/>
      <c r="E101" s="426"/>
      <c r="F101" s="427"/>
      <c r="G101" s="104" t="s">
        <v>585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587</v>
      </c>
      <c r="AC101" s="464"/>
      <c r="AD101" s="464"/>
      <c r="AE101" s="216">
        <v>36</v>
      </c>
      <c r="AF101" s="217"/>
      <c r="AG101" s="217"/>
      <c r="AH101" s="218"/>
      <c r="AI101" s="216">
        <v>32</v>
      </c>
      <c r="AJ101" s="217"/>
      <c r="AK101" s="217"/>
      <c r="AL101" s="218"/>
      <c r="AM101" s="216">
        <v>45</v>
      </c>
      <c r="AN101" s="217"/>
      <c r="AO101" s="217"/>
      <c r="AP101" s="218"/>
      <c r="AQ101" s="216"/>
      <c r="AR101" s="217"/>
      <c r="AS101" s="217"/>
      <c r="AT101" s="218"/>
      <c r="AU101" s="216"/>
      <c r="AV101" s="217"/>
      <c r="AW101" s="217"/>
      <c r="AX101" s="218"/>
    </row>
    <row r="102" spans="1:60" ht="23.25" customHeight="1">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587</v>
      </c>
      <c r="AC102" s="464"/>
      <c r="AD102" s="464"/>
      <c r="AE102" s="421">
        <v>40</v>
      </c>
      <c r="AF102" s="421"/>
      <c r="AG102" s="421"/>
      <c r="AH102" s="421"/>
      <c r="AI102" s="421">
        <v>40</v>
      </c>
      <c r="AJ102" s="421"/>
      <c r="AK102" s="421"/>
      <c r="AL102" s="421"/>
      <c r="AM102" s="421">
        <v>40</v>
      </c>
      <c r="AN102" s="421"/>
      <c r="AO102" s="421"/>
      <c r="AP102" s="421"/>
      <c r="AQ102" s="271">
        <v>40</v>
      </c>
      <c r="AR102" s="272"/>
      <c r="AS102" s="272"/>
      <c r="AT102" s="317"/>
      <c r="AU102" s="271"/>
      <c r="AV102" s="272"/>
      <c r="AW102" s="272"/>
      <c r="AX102" s="317"/>
    </row>
    <row r="103" spans="1:60" ht="31.5" customHeight="1">
      <c r="A103" s="422" t="s">
        <v>353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394</v>
      </c>
      <c r="AF103" s="419"/>
      <c r="AG103" s="419"/>
      <c r="AH103" s="420"/>
      <c r="AI103" s="418" t="s">
        <v>392</v>
      </c>
      <c r="AJ103" s="419"/>
      <c r="AK103" s="419"/>
      <c r="AL103" s="420"/>
      <c r="AM103" s="418" t="s">
        <v>421</v>
      </c>
      <c r="AN103" s="419"/>
      <c r="AO103" s="419"/>
      <c r="AP103" s="420"/>
      <c r="AQ103" s="282" t="s">
        <v>434</v>
      </c>
      <c r="AR103" s="283"/>
      <c r="AS103" s="283"/>
      <c r="AT103" s="322"/>
      <c r="AU103" s="282" t="s">
        <v>435</v>
      </c>
      <c r="AV103" s="283"/>
      <c r="AW103" s="283"/>
      <c r="AX103" s="284"/>
    </row>
    <row r="104" spans="1:60" ht="23.25" customHeight="1">
      <c r="A104" s="425"/>
      <c r="B104" s="426"/>
      <c r="C104" s="426"/>
      <c r="D104" s="426"/>
      <c r="E104" s="426"/>
      <c r="F104" s="427"/>
      <c r="G104" s="104" t="s">
        <v>586</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588</v>
      </c>
      <c r="AC104" s="549"/>
      <c r="AD104" s="550"/>
      <c r="AE104" s="216">
        <v>3</v>
      </c>
      <c r="AF104" s="217"/>
      <c r="AG104" s="217"/>
      <c r="AH104" s="218"/>
      <c r="AI104" s="216">
        <v>3</v>
      </c>
      <c r="AJ104" s="217"/>
      <c r="AK104" s="217"/>
      <c r="AL104" s="218"/>
      <c r="AM104" s="216">
        <v>3</v>
      </c>
      <c r="AN104" s="217"/>
      <c r="AO104" s="217"/>
      <c r="AP104" s="218"/>
      <c r="AQ104" s="216"/>
      <c r="AR104" s="217"/>
      <c r="AS104" s="217"/>
      <c r="AT104" s="218"/>
      <c r="AU104" s="216"/>
      <c r="AV104" s="217"/>
      <c r="AW104" s="217"/>
      <c r="AX104" s="218"/>
    </row>
    <row r="105" spans="1:60" ht="23.25" customHeight="1">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588</v>
      </c>
      <c r="AC105" s="472"/>
      <c r="AD105" s="473"/>
      <c r="AE105" s="421">
        <v>3</v>
      </c>
      <c r="AF105" s="421"/>
      <c r="AG105" s="421"/>
      <c r="AH105" s="421"/>
      <c r="AI105" s="421">
        <v>3</v>
      </c>
      <c r="AJ105" s="421"/>
      <c r="AK105" s="421"/>
      <c r="AL105" s="421"/>
      <c r="AM105" s="421">
        <v>3</v>
      </c>
      <c r="AN105" s="421"/>
      <c r="AO105" s="421"/>
      <c r="AP105" s="421"/>
      <c r="AQ105" s="216">
        <v>3</v>
      </c>
      <c r="AR105" s="217"/>
      <c r="AS105" s="217"/>
      <c r="AT105" s="218"/>
      <c r="AU105" s="271"/>
      <c r="AV105" s="272"/>
      <c r="AW105" s="272"/>
      <c r="AX105" s="317"/>
    </row>
    <row r="106" spans="1:60" ht="31.5" hidden="1" customHeight="1">
      <c r="A106" s="422" t="s">
        <v>353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394</v>
      </c>
      <c r="AF106" s="419"/>
      <c r="AG106" s="419"/>
      <c r="AH106" s="420"/>
      <c r="AI106" s="418" t="s">
        <v>392</v>
      </c>
      <c r="AJ106" s="419"/>
      <c r="AK106" s="419"/>
      <c r="AL106" s="420"/>
      <c r="AM106" s="418" t="s">
        <v>421</v>
      </c>
      <c r="AN106" s="419"/>
      <c r="AO106" s="419"/>
      <c r="AP106" s="420"/>
      <c r="AQ106" s="282" t="s">
        <v>434</v>
      </c>
      <c r="AR106" s="283"/>
      <c r="AS106" s="283"/>
      <c r="AT106" s="322"/>
      <c r="AU106" s="282" t="s">
        <v>435</v>
      </c>
      <c r="AV106" s="283"/>
      <c r="AW106" s="283"/>
      <c r="AX106" s="284"/>
    </row>
    <row r="107" spans="1:60" ht="39.950000000000003" hidden="1" customHeight="1">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39.950000000000003" hidden="1" customHeight="1">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c r="A109" s="422" t="s">
        <v>353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394</v>
      </c>
      <c r="AF109" s="419"/>
      <c r="AG109" s="419"/>
      <c r="AH109" s="420"/>
      <c r="AI109" s="418" t="s">
        <v>392</v>
      </c>
      <c r="AJ109" s="419"/>
      <c r="AK109" s="419"/>
      <c r="AL109" s="420"/>
      <c r="AM109" s="418" t="s">
        <v>421</v>
      </c>
      <c r="AN109" s="419"/>
      <c r="AO109" s="419"/>
      <c r="AP109" s="420"/>
      <c r="AQ109" s="282" t="s">
        <v>434</v>
      </c>
      <c r="AR109" s="283"/>
      <c r="AS109" s="283"/>
      <c r="AT109" s="322"/>
      <c r="AU109" s="282" t="s">
        <v>435</v>
      </c>
      <c r="AV109" s="283"/>
      <c r="AW109" s="283"/>
      <c r="AX109" s="284"/>
    </row>
    <row r="110" spans="1:60" ht="50.1" hidden="1" customHeight="1">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50.1" hidden="1" customHeight="1">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c r="A112" s="422" t="s">
        <v>353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394</v>
      </c>
      <c r="AF112" s="419"/>
      <c r="AG112" s="419"/>
      <c r="AH112" s="420"/>
      <c r="AI112" s="418" t="s">
        <v>392</v>
      </c>
      <c r="AJ112" s="419"/>
      <c r="AK112" s="419"/>
      <c r="AL112" s="420"/>
      <c r="AM112" s="418" t="s">
        <v>421</v>
      </c>
      <c r="AN112" s="419"/>
      <c r="AO112" s="419"/>
      <c r="AP112" s="420"/>
      <c r="AQ112" s="282" t="s">
        <v>434</v>
      </c>
      <c r="AR112" s="283"/>
      <c r="AS112" s="283"/>
      <c r="AT112" s="322"/>
      <c r="AU112" s="282" t="s">
        <v>435</v>
      </c>
      <c r="AV112" s="283"/>
      <c r="AW112" s="283"/>
      <c r="AX112" s="284"/>
    </row>
    <row r="113" spans="1:50" ht="23.25" hidden="1" customHeight="1">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394</v>
      </c>
      <c r="AF115" s="419"/>
      <c r="AG115" s="419"/>
      <c r="AH115" s="420"/>
      <c r="AI115" s="418" t="s">
        <v>392</v>
      </c>
      <c r="AJ115" s="419"/>
      <c r="AK115" s="419"/>
      <c r="AL115" s="420"/>
      <c r="AM115" s="418" t="s">
        <v>421</v>
      </c>
      <c r="AN115" s="419"/>
      <c r="AO115" s="419"/>
      <c r="AP115" s="420"/>
      <c r="AQ115" s="591" t="s">
        <v>436</v>
      </c>
      <c r="AR115" s="592"/>
      <c r="AS115" s="592"/>
      <c r="AT115" s="592"/>
      <c r="AU115" s="592"/>
      <c r="AV115" s="592"/>
      <c r="AW115" s="592"/>
      <c r="AX115" s="593"/>
    </row>
    <row r="116" spans="1:50" ht="23.25" customHeight="1">
      <c r="A116" s="442"/>
      <c r="B116" s="443"/>
      <c r="C116" s="443"/>
      <c r="D116" s="443"/>
      <c r="E116" s="443"/>
      <c r="F116" s="444"/>
      <c r="G116" s="393" t="s">
        <v>589</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591</v>
      </c>
      <c r="AC116" s="466"/>
      <c r="AD116" s="467"/>
      <c r="AE116" s="421">
        <v>647</v>
      </c>
      <c r="AF116" s="421"/>
      <c r="AG116" s="421"/>
      <c r="AH116" s="421"/>
      <c r="AI116" s="421">
        <v>618</v>
      </c>
      <c r="AJ116" s="421"/>
      <c r="AK116" s="421"/>
      <c r="AL116" s="421"/>
      <c r="AM116" s="421">
        <v>455</v>
      </c>
      <c r="AN116" s="421"/>
      <c r="AO116" s="421"/>
      <c r="AP116" s="421"/>
      <c r="AQ116" s="216">
        <v>603</v>
      </c>
      <c r="AR116" s="217"/>
      <c r="AS116" s="217"/>
      <c r="AT116" s="217"/>
      <c r="AU116" s="217"/>
      <c r="AV116" s="217"/>
      <c r="AW116" s="217"/>
      <c r="AX116" s="219"/>
    </row>
    <row r="117" spans="1:50" ht="46.5" customHeight="1">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593</v>
      </c>
      <c r="AC117" s="476"/>
      <c r="AD117" s="477"/>
      <c r="AE117" s="554" t="s">
        <v>594</v>
      </c>
      <c r="AF117" s="554"/>
      <c r="AG117" s="554"/>
      <c r="AH117" s="554"/>
      <c r="AI117" s="554" t="s">
        <v>595</v>
      </c>
      <c r="AJ117" s="554"/>
      <c r="AK117" s="554"/>
      <c r="AL117" s="554"/>
      <c r="AM117" s="554" t="s">
        <v>596</v>
      </c>
      <c r="AN117" s="554"/>
      <c r="AO117" s="554"/>
      <c r="AP117" s="554"/>
      <c r="AQ117" s="554" t="s">
        <v>597</v>
      </c>
      <c r="AR117" s="554"/>
      <c r="AS117" s="554"/>
      <c r="AT117" s="554"/>
      <c r="AU117" s="554"/>
      <c r="AV117" s="554"/>
      <c r="AW117" s="554"/>
      <c r="AX117" s="555"/>
    </row>
    <row r="118" spans="1:50" ht="23.25" customHeight="1">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394</v>
      </c>
      <c r="AF118" s="419"/>
      <c r="AG118" s="419"/>
      <c r="AH118" s="420"/>
      <c r="AI118" s="418" t="s">
        <v>392</v>
      </c>
      <c r="AJ118" s="419"/>
      <c r="AK118" s="419"/>
      <c r="AL118" s="420"/>
      <c r="AM118" s="418" t="s">
        <v>421</v>
      </c>
      <c r="AN118" s="419"/>
      <c r="AO118" s="419"/>
      <c r="AP118" s="420"/>
      <c r="AQ118" s="591" t="s">
        <v>436</v>
      </c>
      <c r="AR118" s="592"/>
      <c r="AS118" s="592"/>
      <c r="AT118" s="592"/>
      <c r="AU118" s="592"/>
      <c r="AV118" s="592"/>
      <c r="AW118" s="592"/>
      <c r="AX118" s="593"/>
    </row>
    <row r="119" spans="1:50" ht="23.25" customHeight="1">
      <c r="A119" s="442"/>
      <c r="B119" s="443"/>
      <c r="C119" s="443"/>
      <c r="D119" s="443"/>
      <c r="E119" s="443"/>
      <c r="F119" s="444"/>
      <c r="G119" s="393" t="s">
        <v>590</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598</v>
      </c>
      <c r="AC119" s="466"/>
      <c r="AD119" s="467"/>
      <c r="AE119" s="421">
        <v>5331</v>
      </c>
      <c r="AF119" s="421"/>
      <c r="AG119" s="421"/>
      <c r="AH119" s="421"/>
      <c r="AI119" s="421">
        <v>5345</v>
      </c>
      <c r="AJ119" s="421"/>
      <c r="AK119" s="421"/>
      <c r="AL119" s="421"/>
      <c r="AM119" s="421">
        <v>5167</v>
      </c>
      <c r="AN119" s="421"/>
      <c r="AO119" s="421"/>
      <c r="AP119" s="421"/>
      <c r="AQ119" s="421">
        <v>6408</v>
      </c>
      <c r="AR119" s="421"/>
      <c r="AS119" s="421"/>
      <c r="AT119" s="421"/>
      <c r="AU119" s="421"/>
      <c r="AV119" s="421"/>
      <c r="AW119" s="421"/>
      <c r="AX119" s="553"/>
    </row>
    <row r="120" spans="1:50" ht="46.5" customHeight="1" thickBot="1">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592</v>
      </c>
      <c r="AC120" s="476"/>
      <c r="AD120" s="477"/>
      <c r="AE120" s="554" t="s">
        <v>599</v>
      </c>
      <c r="AF120" s="554"/>
      <c r="AG120" s="554"/>
      <c r="AH120" s="554"/>
      <c r="AI120" s="554" t="s">
        <v>600</v>
      </c>
      <c r="AJ120" s="554"/>
      <c r="AK120" s="554"/>
      <c r="AL120" s="554"/>
      <c r="AM120" s="554" t="s">
        <v>601</v>
      </c>
      <c r="AN120" s="554"/>
      <c r="AO120" s="554"/>
      <c r="AP120" s="554"/>
      <c r="AQ120" s="554" t="s">
        <v>602</v>
      </c>
      <c r="AR120" s="554"/>
      <c r="AS120" s="554"/>
      <c r="AT120" s="554"/>
      <c r="AU120" s="554"/>
      <c r="AV120" s="554"/>
      <c r="AW120" s="554"/>
      <c r="AX120" s="555"/>
    </row>
    <row r="121" spans="1:50" ht="23.25" hidden="1" customHeight="1">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394</v>
      </c>
      <c r="AF121" s="419"/>
      <c r="AG121" s="419"/>
      <c r="AH121" s="420"/>
      <c r="AI121" s="418" t="s">
        <v>392</v>
      </c>
      <c r="AJ121" s="419"/>
      <c r="AK121" s="419"/>
      <c r="AL121" s="420"/>
      <c r="AM121" s="418" t="s">
        <v>421</v>
      </c>
      <c r="AN121" s="419"/>
      <c r="AO121" s="419"/>
      <c r="AP121" s="420"/>
      <c r="AQ121" s="591" t="s">
        <v>436</v>
      </c>
      <c r="AR121" s="592"/>
      <c r="AS121" s="592"/>
      <c r="AT121" s="592"/>
      <c r="AU121" s="592"/>
      <c r="AV121" s="592"/>
      <c r="AW121" s="592"/>
      <c r="AX121" s="593"/>
    </row>
    <row r="122" spans="1:50" ht="23.25" hidden="1" customHeight="1">
      <c r="A122" s="442"/>
      <c r="B122" s="443"/>
      <c r="C122" s="443"/>
      <c r="D122" s="443"/>
      <c r="E122" s="443"/>
      <c r="F122" s="444"/>
      <c r="G122" s="393" t="s">
        <v>361</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394</v>
      </c>
      <c r="AF124" s="419"/>
      <c r="AG124" s="419"/>
      <c r="AH124" s="420"/>
      <c r="AI124" s="418" t="s">
        <v>392</v>
      </c>
      <c r="AJ124" s="419"/>
      <c r="AK124" s="419"/>
      <c r="AL124" s="420"/>
      <c r="AM124" s="418" t="s">
        <v>421</v>
      </c>
      <c r="AN124" s="419"/>
      <c r="AO124" s="419"/>
      <c r="AP124" s="420"/>
      <c r="AQ124" s="591" t="s">
        <v>436</v>
      </c>
      <c r="AR124" s="592"/>
      <c r="AS124" s="592"/>
      <c r="AT124" s="592"/>
      <c r="AU124" s="592"/>
      <c r="AV124" s="592"/>
      <c r="AW124" s="592"/>
      <c r="AX124" s="593"/>
    </row>
    <row r="125" spans="1:50" ht="23.25" hidden="1" customHeight="1">
      <c r="A125" s="442"/>
      <c r="B125" s="443"/>
      <c r="C125" s="443"/>
      <c r="D125" s="443"/>
      <c r="E125" s="443"/>
      <c r="F125" s="444"/>
      <c r="G125" s="393" t="s">
        <v>361</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394</v>
      </c>
      <c r="AF127" s="419"/>
      <c r="AG127" s="419"/>
      <c r="AH127" s="420"/>
      <c r="AI127" s="418" t="s">
        <v>392</v>
      </c>
      <c r="AJ127" s="419"/>
      <c r="AK127" s="419"/>
      <c r="AL127" s="420"/>
      <c r="AM127" s="418" t="s">
        <v>421</v>
      </c>
      <c r="AN127" s="419"/>
      <c r="AO127" s="419"/>
      <c r="AP127" s="420"/>
      <c r="AQ127" s="591" t="s">
        <v>436</v>
      </c>
      <c r="AR127" s="592"/>
      <c r="AS127" s="592"/>
      <c r="AT127" s="592"/>
      <c r="AU127" s="592"/>
      <c r="AV127" s="592"/>
      <c r="AW127" s="592"/>
      <c r="AX127" s="593"/>
    </row>
    <row r="128" spans="1:50" ht="23.25" hidden="1" customHeight="1">
      <c r="A128" s="442"/>
      <c r="B128" s="443"/>
      <c r="C128" s="443"/>
      <c r="D128" s="443"/>
      <c r="E128" s="443"/>
      <c r="F128" s="444"/>
      <c r="G128" s="393" t="s">
        <v>361</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6" customHeight="1">
      <c r="A130" s="187" t="s">
        <v>409</v>
      </c>
      <c r="B130" s="184"/>
      <c r="C130" s="183" t="s">
        <v>239</v>
      </c>
      <c r="D130" s="184"/>
      <c r="E130" s="168" t="s">
        <v>268</v>
      </c>
      <c r="F130" s="169"/>
      <c r="G130" s="170" t="s">
        <v>603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6" customHeight="1">
      <c r="A131" s="188"/>
      <c r="B131" s="185"/>
      <c r="C131" s="179"/>
      <c r="D131" s="185"/>
      <c r="E131" s="173" t="s">
        <v>267</v>
      </c>
      <c r="F131" s="174"/>
      <c r="G131" s="109" t="s">
        <v>604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576</v>
      </c>
      <c r="AR133" s="198"/>
      <c r="AS133" s="132" t="s">
        <v>236</v>
      </c>
      <c r="AT133" s="133"/>
      <c r="AU133" s="199">
        <v>2</v>
      </c>
      <c r="AV133" s="199"/>
      <c r="AW133" s="132" t="s">
        <v>181</v>
      </c>
      <c r="AX133" s="194"/>
    </row>
    <row r="134" spans="1:50" ht="39.75" customHeight="1">
      <c r="A134" s="188"/>
      <c r="B134" s="185"/>
      <c r="C134" s="179"/>
      <c r="D134" s="185"/>
      <c r="E134" s="179"/>
      <c r="F134" s="180"/>
      <c r="G134" s="103" t="s">
        <v>605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608</v>
      </c>
      <c r="AC134" s="204"/>
      <c r="AD134" s="204"/>
      <c r="AE134" s="205">
        <v>89</v>
      </c>
      <c r="AF134" s="206"/>
      <c r="AG134" s="206"/>
      <c r="AH134" s="206"/>
      <c r="AI134" s="205">
        <v>78</v>
      </c>
      <c r="AJ134" s="206"/>
      <c r="AK134" s="206"/>
      <c r="AL134" s="206"/>
      <c r="AM134" s="205">
        <v>100</v>
      </c>
      <c r="AN134" s="206"/>
      <c r="AO134" s="206"/>
      <c r="AP134" s="206"/>
      <c r="AQ134" s="205" t="s">
        <v>610</v>
      </c>
      <c r="AR134" s="206"/>
      <c r="AS134" s="206"/>
      <c r="AT134" s="206"/>
      <c r="AU134" s="205"/>
      <c r="AV134" s="206"/>
      <c r="AW134" s="206"/>
      <c r="AX134" s="207"/>
    </row>
    <row r="135" spans="1:50" ht="39.75"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609</v>
      </c>
      <c r="AC135" s="212"/>
      <c r="AD135" s="212"/>
      <c r="AE135" s="205">
        <v>100</v>
      </c>
      <c r="AF135" s="206"/>
      <c r="AG135" s="206"/>
      <c r="AH135" s="206"/>
      <c r="AI135" s="205">
        <v>100</v>
      </c>
      <c r="AJ135" s="206"/>
      <c r="AK135" s="206"/>
      <c r="AL135" s="206"/>
      <c r="AM135" s="205">
        <v>100</v>
      </c>
      <c r="AN135" s="206"/>
      <c r="AO135" s="206"/>
      <c r="AP135" s="206"/>
      <c r="AQ135" s="205" t="s">
        <v>576</v>
      </c>
      <c r="AR135" s="206"/>
      <c r="AS135" s="206"/>
      <c r="AT135" s="206"/>
      <c r="AU135" s="205">
        <v>100</v>
      </c>
      <c r="AV135" s="206"/>
      <c r="AW135" s="206"/>
      <c r="AX135" s="207"/>
    </row>
    <row r="136" spans="1:50" ht="18.75" customHeight="1">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576</v>
      </c>
      <c r="AR137" s="198"/>
      <c r="AS137" s="132" t="s">
        <v>236</v>
      </c>
      <c r="AT137" s="133"/>
      <c r="AU137" s="199">
        <v>2</v>
      </c>
      <c r="AV137" s="199"/>
      <c r="AW137" s="132" t="s">
        <v>181</v>
      </c>
      <c r="AX137" s="194"/>
    </row>
    <row r="138" spans="1:50" ht="39.75" customHeight="1">
      <c r="A138" s="188"/>
      <c r="B138" s="185"/>
      <c r="C138" s="179"/>
      <c r="D138" s="185"/>
      <c r="E138" s="179"/>
      <c r="F138" s="180"/>
      <c r="G138" s="103" t="s">
        <v>606</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587</v>
      </c>
      <c r="AC138" s="204"/>
      <c r="AD138" s="204"/>
      <c r="AE138" s="205">
        <v>36</v>
      </c>
      <c r="AF138" s="206"/>
      <c r="AG138" s="206"/>
      <c r="AH138" s="206"/>
      <c r="AI138" s="205">
        <v>32</v>
      </c>
      <c r="AJ138" s="206"/>
      <c r="AK138" s="206"/>
      <c r="AL138" s="206"/>
      <c r="AM138" s="205">
        <v>45</v>
      </c>
      <c r="AN138" s="206"/>
      <c r="AO138" s="206"/>
      <c r="AP138" s="206"/>
      <c r="AQ138" s="205" t="s">
        <v>576</v>
      </c>
      <c r="AR138" s="206"/>
      <c r="AS138" s="206"/>
      <c r="AT138" s="206"/>
      <c r="AU138" s="205"/>
      <c r="AV138" s="206"/>
      <c r="AW138" s="206"/>
      <c r="AX138" s="207"/>
    </row>
    <row r="139" spans="1:50" ht="39.75"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587</v>
      </c>
      <c r="AC139" s="212"/>
      <c r="AD139" s="212"/>
      <c r="AE139" s="205">
        <v>40</v>
      </c>
      <c r="AF139" s="206"/>
      <c r="AG139" s="206"/>
      <c r="AH139" s="206"/>
      <c r="AI139" s="205">
        <v>40</v>
      </c>
      <c r="AJ139" s="206"/>
      <c r="AK139" s="206"/>
      <c r="AL139" s="206"/>
      <c r="AM139" s="205">
        <v>40</v>
      </c>
      <c r="AN139" s="206"/>
      <c r="AO139" s="206"/>
      <c r="AP139" s="206"/>
      <c r="AQ139" s="205" t="s">
        <v>576</v>
      </c>
      <c r="AR139" s="206"/>
      <c r="AS139" s="206"/>
      <c r="AT139" s="206"/>
      <c r="AU139" s="205">
        <v>40</v>
      </c>
      <c r="AV139" s="206"/>
      <c r="AW139" s="206"/>
      <c r="AX139" s="207"/>
    </row>
    <row r="140" spans="1:50" ht="18.75" customHeight="1">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611</v>
      </c>
      <c r="AR141" s="198"/>
      <c r="AS141" s="132" t="s">
        <v>236</v>
      </c>
      <c r="AT141" s="133"/>
      <c r="AU141" s="199">
        <v>12</v>
      </c>
      <c r="AV141" s="199"/>
      <c r="AW141" s="132" t="s">
        <v>181</v>
      </c>
      <c r="AX141" s="194"/>
    </row>
    <row r="142" spans="1:50" ht="39.75" customHeight="1">
      <c r="A142" s="188"/>
      <c r="B142" s="185"/>
      <c r="C142" s="179"/>
      <c r="D142" s="185"/>
      <c r="E142" s="179"/>
      <c r="F142" s="180"/>
      <c r="G142" s="103" t="s">
        <v>607</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588</v>
      </c>
      <c r="AC142" s="204"/>
      <c r="AD142" s="204"/>
      <c r="AE142" s="205">
        <v>3</v>
      </c>
      <c r="AF142" s="206"/>
      <c r="AG142" s="206"/>
      <c r="AH142" s="206"/>
      <c r="AI142" s="205">
        <v>3</v>
      </c>
      <c r="AJ142" s="206"/>
      <c r="AK142" s="206"/>
      <c r="AL142" s="206"/>
      <c r="AM142" s="205">
        <v>3</v>
      </c>
      <c r="AN142" s="206"/>
      <c r="AO142" s="206"/>
      <c r="AP142" s="206"/>
      <c r="AQ142" s="205" t="s">
        <v>612</v>
      </c>
      <c r="AR142" s="206"/>
      <c r="AS142" s="206"/>
      <c r="AT142" s="206"/>
      <c r="AU142" s="205"/>
      <c r="AV142" s="206"/>
      <c r="AW142" s="206"/>
      <c r="AX142" s="207"/>
    </row>
    <row r="143" spans="1:50" ht="39.75"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588</v>
      </c>
      <c r="AC143" s="212"/>
      <c r="AD143" s="212"/>
      <c r="AE143" s="205">
        <v>3</v>
      </c>
      <c r="AF143" s="206"/>
      <c r="AG143" s="206"/>
      <c r="AH143" s="206"/>
      <c r="AI143" s="205">
        <v>3</v>
      </c>
      <c r="AJ143" s="206"/>
      <c r="AK143" s="206"/>
      <c r="AL143" s="206"/>
      <c r="AM143" s="205">
        <v>3</v>
      </c>
      <c r="AN143" s="206"/>
      <c r="AO143" s="206"/>
      <c r="AP143" s="206"/>
      <c r="AQ143" s="205" t="s">
        <v>576</v>
      </c>
      <c r="AR143" s="206"/>
      <c r="AS143" s="206"/>
      <c r="AT143" s="206"/>
      <c r="AU143" s="205">
        <v>3</v>
      </c>
      <c r="AV143" s="206"/>
      <c r="AW143" s="206"/>
      <c r="AX143" s="207"/>
    </row>
    <row r="144" spans="1:50" ht="18.75" hidden="1" customHeight="1">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4.25" customHeight="1">
      <c r="A154" s="188"/>
      <c r="B154" s="185"/>
      <c r="C154" s="179"/>
      <c r="D154" s="185"/>
      <c r="E154" s="179"/>
      <c r="F154" s="180"/>
      <c r="G154" s="103" t="s">
        <v>658</v>
      </c>
      <c r="H154" s="104"/>
      <c r="I154" s="104"/>
      <c r="J154" s="104"/>
      <c r="K154" s="104"/>
      <c r="L154" s="104"/>
      <c r="M154" s="104"/>
      <c r="N154" s="104"/>
      <c r="O154" s="104"/>
      <c r="P154" s="105"/>
      <c r="Q154" s="124" t="s">
        <v>658</v>
      </c>
      <c r="R154" s="104"/>
      <c r="S154" s="104"/>
      <c r="T154" s="104"/>
      <c r="U154" s="104"/>
      <c r="V154" s="104"/>
      <c r="W154" s="104"/>
      <c r="X154" s="104"/>
      <c r="Y154" s="104"/>
      <c r="Z154" s="104"/>
      <c r="AA154" s="291"/>
      <c r="AB154" s="140" t="s">
        <v>658</v>
      </c>
      <c r="AC154" s="141"/>
      <c r="AD154" s="141"/>
      <c r="AE154" s="146" t="s">
        <v>658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4.25"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4.25"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658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4.25"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50.1" customHeight="1">
      <c r="A188" s="188"/>
      <c r="B188" s="185"/>
      <c r="C188" s="179"/>
      <c r="D188" s="185"/>
      <c r="E188" s="124" t="s">
        <v>613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50.1" customHeigh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424</v>
      </c>
      <c r="D430" s="931"/>
      <c r="E430" s="173" t="s">
        <v>402</v>
      </c>
      <c r="F430" s="898"/>
      <c r="G430" s="899" t="s">
        <v>255</v>
      </c>
      <c r="H430" s="122"/>
      <c r="I430" s="122"/>
      <c r="J430" s="900" t="s">
        <v>575</v>
      </c>
      <c r="K430" s="901"/>
      <c r="L430" s="901"/>
      <c r="M430" s="901"/>
      <c r="N430" s="901"/>
      <c r="O430" s="901"/>
      <c r="P430" s="901"/>
      <c r="Q430" s="901"/>
      <c r="R430" s="901"/>
      <c r="S430" s="901"/>
      <c r="T430" s="902"/>
      <c r="U430" s="588" t="s">
        <v>614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611</v>
      </c>
      <c r="AF432" s="199"/>
      <c r="AG432" s="132" t="s">
        <v>236</v>
      </c>
      <c r="AH432" s="133"/>
      <c r="AI432" s="155"/>
      <c r="AJ432" s="155"/>
      <c r="AK432" s="155"/>
      <c r="AL432" s="153"/>
      <c r="AM432" s="155"/>
      <c r="AN432" s="155"/>
      <c r="AO432" s="155"/>
      <c r="AP432" s="153"/>
      <c r="AQ432" s="590" t="s">
        <v>611</v>
      </c>
      <c r="AR432" s="199"/>
      <c r="AS432" s="132" t="s">
        <v>236</v>
      </c>
      <c r="AT432" s="133"/>
      <c r="AU432" s="199" t="s">
        <v>576</v>
      </c>
      <c r="AV432" s="199"/>
      <c r="AW432" s="132" t="s">
        <v>181</v>
      </c>
      <c r="AX432" s="194"/>
    </row>
    <row r="433" spans="1:50" ht="23.25" customHeight="1">
      <c r="A433" s="188"/>
      <c r="B433" s="185"/>
      <c r="C433" s="179"/>
      <c r="D433" s="185"/>
      <c r="E433" s="342"/>
      <c r="F433" s="343"/>
      <c r="G433" s="103" t="s">
        <v>576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611</v>
      </c>
      <c r="AC433" s="212"/>
      <c r="AD433" s="212"/>
      <c r="AE433" s="340" t="s">
        <v>576</v>
      </c>
      <c r="AF433" s="206"/>
      <c r="AG433" s="206"/>
      <c r="AH433" s="206"/>
      <c r="AI433" s="340" t="s">
        <v>612</v>
      </c>
      <c r="AJ433" s="206"/>
      <c r="AK433" s="206"/>
      <c r="AL433" s="206"/>
      <c r="AM433" s="340" t="s">
        <v>576</v>
      </c>
      <c r="AN433" s="206"/>
      <c r="AO433" s="206"/>
      <c r="AP433" s="341"/>
      <c r="AQ433" s="340" t="s">
        <v>576</v>
      </c>
      <c r="AR433" s="206"/>
      <c r="AS433" s="206"/>
      <c r="AT433" s="341"/>
      <c r="AU433" s="206" t="s">
        <v>614</v>
      </c>
      <c r="AV433" s="206"/>
      <c r="AW433" s="206"/>
      <c r="AX433" s="207"/>
    </row>
    <row r="434" spans="1:50" ht="23.25" customHeight="1">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576</v>
      </c>
      <c r="AC434" s="204"/>
      <c r="AD434" s="204"/>
      <c r="AE434" s="340" t="s">
        <v>611</v>
      </c>
      <c r="AF434" s="206"/>
      <c r="AG434" s="206"/>
      <c r="AH434" s="341"/>
      <c r="AI434" s="340" t="s">
        <v>576</v>
      </c>
      <c r="AJ434" s="206"/>
      <c r="AK434" s="206"/>
      <c r="AL434" s="206"/>
      <c r="AM434" s="340" t="s">
        <v>611</v>
      </c>
      <c r="AN434" s="206"/>
      <c r="AO434" s="206"/>
      <c r="AP434" s="341"/>
      <c r="AQ434" s="340" t="s">
        <v>610</v>
      </c>
      <c r="AR434" s="206"/>
      <c r="AS434" s="206"/>
      <c r="AT434" s="341"/>
      <c r="AU434" s="206" t="s">
        <v>576</v>
      </c>
      <c r="AV434" s="206"/>
      <c r="AW434" s="206"/>
      <c r="AX434" s="207"/>
    </row>
    <row r="435" spans="1:50" ht="23.25" customHeight="1">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584</v>
      </c>
      <c r="AF435" s="206"/>
      <c r="AG435" s="206"/>
      <c r="AH435" s="341"/>
      <c r="AI435" s="340" t="s">
        <v>576</v>
      </c>
      <c r="AJ435" s="206"/>
      <c r="AK435" s="206"/>
      <c r="AL435" s="206"/>
      <c r="AM435" s="340" t="s">
        <v>576</v>
      </c>
      <c r="AN435" s="206"/>
      <c r="AO435" s="206"/>
      <c r="AP435" s="341"/>
      <c r="AQ435" s="340" t="s">
        <v>576</v>
      </c>
      <c r="AR435" s="206"/>
      <c r="AS435" s="206"/>
      <c r="AT435" s="341"/>
      <c r="AU435" s="206" t="s">
        <v>615</v>
      </c>
      <c r="AV435" s="206"/>
      <c r="AW435" s="206"/>
      <c r="AX435" s="207"/>
    </row>
    <row r="436" spans="1:50" ht="18.75" hidden="1" customHeight="1">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hidden="1" customHeight="1">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8.75" customHeight="1">
      <c r="A482" s="188"/>
      <c r="B482" s="185"/>
      <c r="C482" s="179"/>
      <c r="D482" s="185"/>
      <c r="E482" s="124" t="s">
        <v>576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8.75" customHeight="1" thickBo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406</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407</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406</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407</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0.099999999999994" customHeight="1">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563</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50.1"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563</v>
      </c>
      <c r="AE703" s="327"/>
      <c r="AF703" s="327"/>
      <c r="AG703" s="100" t="s">
        <v>617</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563</v>
      </c>
      <c r="AE704" s="783"/>
      <c r="AF704" s="783"/>
      <c r="AG704" s="166" t="s">
        <v>618</v>
      </c>
      <c r="AH704" s="107"/>
      <c r="AI704" s="107"/>
      <c r="AJ704" s="107"/>
      <c r="AK704" s="107"/>
      <c r="AL704" s="107"/>
      <c r="AM704" s="107"/>
      <c r="AN704" s="107"/>
      <c r="AO704" s="107"/>
      <c r="AP704" s="107"/>
      <c r="AQ704" s="107"/>
      <c r="AR704" s="107"/>
      <c r="AS704" s="107"/>
      <c r="AT704" s="107"/>
      <c r="AU704" s="107"/>
      <c r="AV704" s="107"/>
      <c r="AW704" s="107"/>
      <c r="AX704" s="167"/>
    </row>
    <row r="705" spans="1:50" ht="32.1"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563</v>
      </c>
      <c r="AE705" s="715"/>
      <c r="AF705" s="715"/>
      <c r="AG705" s="124" t="s">
        <v>661</v>
      </c>
      <c r="AH705" s="104"/>
      <c r="AI705" s="104"/>
      <c r="AJ705" s="104"/>
      <c r="AK705" s="104"/>
      <c r="AL705" s="104"/>
      <c r="AM705" s="104"/>
      <c r="AN705" s="104"/>
      <c r="AO705" s="104"/>
      <c r="AP705" s="104"/>
      <c r="AQ705" s="104"/>
      <c r="AR705" s="104"/>
      <c r="AS705" s="104"/>
      <c r="AT705" s="104"/>
      <c r="AU705" s="104"/>
      <c r="AV705" s="104"/>
      <c r="AW705" s="104"/>
      <c r="AX705" s="125"/>
    </row>
    <row r="706" spans="1:50" ht="36" customHeight="1">
      <c r="A706" s="642"/>
      <c r="B706" s="643"/>
      <c r="C706" s="794"/>
      <c r="D706" s="795"/>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619</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32.1" customHeight="1">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620</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563</v>
      </c>
      <c r="AE708" s="605"/>
      <c r="AF708" s="605"/>
      <c r="AG708" s="742" t="s">
        <v>621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622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624</v>
      </c>
      <c r="AE710" s="327"/>
      <c r="AF710" s="327"/>
      <c r="AG710" s="100" t="s">
        <v>612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563</v>
      </c>
      <c r="AE711" s="327"/>
      <c r="AF711" s="327"/>
      <c r="AG711" s="100" t="s">
        <v>623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42"/>
      <c r="B712" s="644"/>
      <c r="C712" s="391" t="s">
        <v>348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563</v>
      </c>
      <c r="AE712" s="783"/>
      <c r="AF712" s="783"/>
      <c r="AG712" s="810" t="s">
        <v>662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81" t="s">
        <v>349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624</v>
      </c>
      <c r="AE713" s="327"/>
      <c r="AF713" s="663"/>
      <c r="AG713" s="100" t="s">
        <v>612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45"/>
      <c r="B714" s="646"/>
      <c r="C714" s="647" t="s">
        <v>326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563</v>
      </c>
      <c r="AE714" s="808"/>
      <c r="AF714" s="809"/>
      <c r="AG714" s="736" t="s">
        <v>625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327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563</v>
      </c>
      <c r="AE715" s="605"/>
      <c r="AF715" s="656"/>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563</v>
      </c>
      <c r="AE716" s="627"/>
      <c r="AF716" s="627"/>
      <c r="AG716" s="100" t="s">
        <v>627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563</v>
      </c>
      <c r="AE717" s="327"/>
      <c r="AF717" s="327"/>
      <c r="AG717" s="100" t="s">
        <v>628</v>
      </c>
      <c r="AH717" s="101"/>
      <c r="AI717" s="101"/>
      <c r="AJ717" s="101"/>
      <c r="AK717" s="101"/>
      <c r="AL717" s="101"/>
      <c r="AM717" s="101"/>
      <c r="AN717" s="101"/>
      <c r="AO717" s="101"/>
      <c r="AP717" s="101"/>
      <c r="AQ717" s="101"/>
      <c r="AR717" s="101"/>
      <c r="AS717" s="101"/>
      <c r="AT717" s="101"/>
      <c r="AU717" s="101"/>
      <c r="AV717" s="101"/>
      <c r="AW717" s="101"/>
      <c r="AX717" s="102"/>
    </row>
    <row r="718" spans="1:50" ht="39.950000000000003"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563</v>
      </c>
      <c r="AE718" s="327"/>
      <c r="AF718" s="327"/>
      <c r="AG718" s="126" t="s">
        <v>629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t="s">
        <v>576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778"/>
      <c r="B720" s="779"/>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778"/>
      <c r="B721" s="779"/>
      <c r="C721" s="294"/>
      <c r="D721" s="295"/>
      <c r="E721" s="295"/>
      <c r="F721" s="296"/>
      <c r="G721" s="285"/>
      <c r="H721" s="286"/>
      <c r="I721" s="82" t="str">
        <f>IF(OR(G721="　", G721=""), "", "-")</f>
        <v/>
      </c>
      <c r="J721" s="289"/>
      <c r="K721" s="289"/>
      <c r="L721" s="82" t="str">
        <f>IF(M721="","","-")</f>
        <v/>
      </c>
      <c r="M721" s="83"/>
      <c r="N721" s="302" t="s">
        <v>576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10.1" customHeight="1">
      <c r="A726" s="640" t="s">
        <v>48</v>
      </c>
      <c r="B726" s="802"/>
      <c r="C726" s="815" t="s">
        <v>53</v>
      </c>
      <c r="D726" s="837"/>
      <c r="E726" s="837"/>
      <c r="F726" s="838"/>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10.1" customHeight="1" thickBot="1">
      <c r="A727" s="803"/>
      <c r="B727" s="804"/>
      <c r="C727" s="748" t="s">
        <v>57</v>
      </c>
      <c r="D727" s="749"/>
      <c r="E727" s="749"/>
      <c r="F727" s="750"/>
      <c r="G727" s="575" t="s">
        <v>657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4.25" customHeight="1" thickBot="1">
      <c r="A729" s="634" t="s">
        <v>678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4.25" customHeight="1" thickBot="1">
      <c r="A731" s="799" t="s">
        <v>138</v>
      </c>
      <c r="B731" s="800"/>
      <c r="C731" s="800"/>
      <c r="D731" s="800"/>
      <c r="E731" s="801"/>
      <c r="F731" s="729" t="s">
        <v>679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4.25" customHeight="1" thickBot="1">
      <c r="A733" s="673" t="s">
        <v>138</v>
      </c>
      <c r="B733" s="674"/>
      <c r="C733" s="674"/>
      <c r="D733" s="674"/>
      <c r="E733" s="675"/>
      <c r="F733" s="637" t="s">
        <v>680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4.2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354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88" t="s">
        <v>405</v>
      </c>
      <c r="B737" s="209"/>
      <c r="C737" s="209"/>
      <c r="D737" s="210"/>
      <c r="E737" s="989" t="s">
        <v>630</v>
      </c>
      <c r="F737" s="989"/>
      <c r="G737" s="989"/>
      <c r="H737" s="989"/>
      <c r="I737" s="989"/>
      <c r="J737" s="989"/>
      <c r="K737" s="989"/>
      <c r="L737" s="989"/>
      <c r="M737" s="989"/>
      <c r="N737" s="365" t="s">
        <v>400</v>
      </c>
      <c r="O737" s="365"/>
      <c r="P737" s="365"/>
      <c r="Q737" s="365"/>
      <c r="R737" s="989" t="s">
        <v>631</v>
      </c>
      <c r="S737" s="989"/>
      <c r="T737" s="989"/>
      <c r="U737" s="989"/>
      <c r="V737" s="989"/>
      <c r="W737" s="989"/>
      <c r="X737" s="989"/>
      <c r="Y737" s="989"/>
      <c r="Z737" s="989"/>
      <c r="AA737" s="365" t="s">
        <v>399</v>
      </c>
      <c r="AB737" s="365"/>
      <c r="AC737" s="365"/>
      <c r="AD737" s="365"/>
      <c r="AE737" s="989" t="s">
        <v>632</v>
      </c>
      <c r="AF737" s="989"/>
      <c r="AG737" s="989"/>
      <c r="AH737" s="989"/>
      <c r="AI737" s="989"/>
      <c r="AJ737" s="989"/>
      <c r="AK737" s="989"/>
      <c r="AL737" s="989"/>
      <c r="AM737" s="989"/>
      <c r="AN737" s="365" t="s">
        <v>398</v>
      </c>
      <c r="AO737" s="365"/>
      <c r="AP737" s="365"/>
      <c r="AQ737" s="365"/>
      <c r="AR737" s="995" t="s">
        <v>633</v>
      </c>
      <c r="AS737" s="996"/>
      <c r="AT737" s="996"/>
      <c r="AU737" s="996"/>
      <c r="AV737" s="996"/>
      <c r="AW737" s="996"/>
      <c r="AX737" s="997"/>
      <c r="AY737" s="88"/>
      <c r="AZ737" s="88"/>
    </row>
    <row r="738" spans="1:52" ht="24.75" customHeight="1">
      <c r="A738" s="988" t="s">
        <v>397</v>
      </c>
      <c r="B738" s="209"/>
      <c r="C738" s="209"/>
      <c r="D738" s="210"/>
      <c r="E738" s="989" t="s">
        <v>634</v>
      </c>
      <c r="F738" s="989"/>
      <c r="G738" s="989"/>
      <c r="H738" s="989"/>
      <c r="I738" s="989"/>
      <c r="J738" s="989"/>
      <c r="K738" s="989"/>
      <c r="L738" s="989"/>
      <c r="M738" s="989"/>
      <c r="N738" s="365" t="s">
        <v>396</v>
      </c>
      <c r="O738" s="365"/>
      <c r="P738" s="365"/>
      <c r="Q738" s="365"/>
      <c r="R738" s="989" t="s">
        <v>635</v>
      </c>
      <c r="S738" s="989"/>
      <c r="T738" s="989"/>
      <c r="U738" s="989"/>
      <c r="V738" s="989"/>
      <c r="W738" s="989"/>
      <c r="X738" s="989"/>
      <c r="Y738" s="989"/>
      <c r="Z738" s="989"/>
      <c r="AA738" s="365" t="s">
        <v>395</v>
      </c>
      <c r="AB738" s="365"/>
      <c r="AC738" s="365"/>
      <c r="AD738" s="365"/>
      <c r="AE738" s="989" t="s">
        <v>636</v>
      </c>
      <c r="AF738" s="989"/>
      <c r="AG738" s="989"/>
      <c r="AH738" s="989"/>
      <c r="AI738" s="989"/>
      <c r="AJ738" s="989"/>
      <c r="AK738" s="989"/>
      <c r="AL738" s="989"/>
      <c r="AM738" s="989"/>
      <c r="AN738" s="365" t="s">
        <v>394</v>
      </c>
      <c r="AO738" s="365"/>
      <c r="AP738" s="365"/>
      <c r="AQ738" s="365"/>
      <c r="AR738" s="995" t="s">
        <v>637</v>
      </c>
      <c r="AS738" s="996"/>
      <c r="AT738" s="996"/>
      <c r="AU738" s="996"/>
      <c r="AV738" s="996"/>
      <c r="AW738" s="996"/>
      <c r="AX738" s="997"/>
    </row>
    <row r="739" spans="1:52" ht="24.75" customHeight="1">
      <c r="A739" s="988" t="s">
        <v>393</v>
      </c>
      <c r="B739" s="209"/>
      <c r="C739" s="209"/>
      <c r="D739" s="210"/>
      <c r="E739" s="989" t="s">
        <v>638</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c r="A740" s="970" t="s">
        <v>417</v>
      </c>
      <c r="B740" s="971"/>
      <c r="C740" s="971"/>
      <c r="D740" s="972"/>
      <c r="E740" s="973" t="s">
        <v>559</v>
      </c>
      <c r="F740" s="974"/>
      <c r="G740" s="974"/>
      <c r="H740" s="92" t="str">
        <f>IF(E740="", "", "(")</f>
        <v>(</v>
      </c>
      <c r="I740" s="974"/>
      <c r="J740" s="974"/>
      <c r="K740" s="92" t="str">
        <f>IF(OR(I740="　", I740=""), "", "-")</f>
        <v/>
      </c>
      <c r="L740" s="975">
        <v>836</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c r="A741" s="614" t="s">
        <v>386</v>
      </c>
      <c r="B741" s="615"/>
      <c r="C741" s="615"/>
      <c r="D741" s="615"/>
      <c r="E741" s="615"/>
      <c r="F741" s="61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28" t="s">
        <v>388</v>
      </c>
      <c r="B780" s="629"/>
      <c r="C780" s="629"/>
      <c r="D780" s="629"/>
      <c r="E780" s="629"/>
      <c r="F780" s="630"/>
      <c r="G780" s="595" t="s">
        <v>639</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640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c r="A782" s="631"/>
      <c r="B782" s="632"/>
      <c r="C782" s="632"/>
      <c r="D782" s="632"/>
      <c r="E782" s="632"/>
      <c r="F782" s="633"/>
      <c r="G782" s="670" t="s">
        <v>667</v>
      </c>
      <c r="H782" s="671"/>
      <c r="I782" s="671"/>
      <c r="J782" s="671"/>
      <c r="K782" s="672"/>
      <c r="L782" s="664" t="s">
        <v>668</v>
      </c>
      <c r="M782" s="665"/>
      <c r="N782" s="665"/>
      <c r="O782" s="665"/>
      <c r="P782" s="665"/>
      <c r="Q782" s="665"/>
      <c r="R782" s="665"/>
      <c r="S782" s="665"/>
      <c r="T782" s="665"/>
      <c r="U782" s="665"/>
      <c r="V782" s="665"/>
      <c r="W782" s="665"/>
      <c r="X782" s="666"/>
      <c r="Y782" s="388">
        <v>8.9</v>
      </c>
      <c r="Z782" s="389"/>
      <c r="AA782" s="389"/>
      <c r="AB782" s="805"/>
      <c r="AC782" s="670" t="s">
        <v>653</v>
      </c>
      <c r="AD782" s="671"/>
      <c r="AE782" s="671"/>
      <c r="AF782" s="671"/>
      <c r="AG782" s="672"/>
      <c r="AH782" s="664" t="s">
        <v>677</v>
      </c>
      <c r="AI782" s="665"/>
      <c r="AJ782" s="665"/>
      <c r="AK782" s="665"/>
      <c r="AL782" s="665"/>
      <c r="AM782" s="665"/>
      <c r="AN782" s="665"/>
      <c r="AO782" s="665"/>
      <c r="AP782" s="665"/>
      <c r="AQ782" s="665"/>
      <c r="AR782" s="665"/>
      <c r="AS782" s="665"/>
      <c r="AT782" s="666"/>
      <c r="AU782" s="388">
        <v>1.6</v>
      </c>
      <c r="AV782" s="389"/>
      <c r="AW782" s="389"/>
      <c r="AX782" s="390"/>
    </row>
    <row r="783" spans="1:50" ht="24.75" customHeight="1">
      <c r="A783" s="631"/>
      <c r="B783" s="632"/>
      <c r="C783" s="632"/>
      <c r="D783" s="632"/>
      <c r="E783" s="632"/>
      <c r="F783" s="633"/>
      <c r="G783" s="606" t="s">
        <v>665</v>
      </c>
      <c r="H783" s="607"/>
      <c r="I783" s="607"/>
      <c r="J783" s="607"/>
      <c r="K783" s="608"/>
      <c r="L783" s="598" t="s">
        <v>666</v>
      </c>
      <c r="M783" s="599"/>
      <c r="N783" s="599"/>
      <c r="O783" s="599"/>
      <c r="P783" s="599"/>
      <c r="Q783" s="599"/>
      <c r="R783" s="599"/>
      <c r="S783" s="599"/>
      <c r="T783" s="599"/>
      <c r="U783" s="599"/>
      <c r="V783" s="599"/>
      <c r="W783" s="599"/>
      <c r="X783" s="600"/>
      <c r="Y783" s="601">
        <v>6.8</v>
      </c>
      <c r="Z783" s="602"/>
      <c r="AA783" s="602"/>
      <c r="AB783" s="612"/>
      <c r="AC783" s="606" t="s">
        <v>667</v>
      </c>
      <c r="AD783" s="607"/>
      <c r="AE783" s="607"/>
      <c r="AF783" s="607"/>
      <c r="AG783" s="608"/>
      <c r="AH783" s="598" t="s">
        <v>673</v>
      </c>
      <c r="AI783" s="599"/>
      <c r="AJ783" s="599"/>
      <c r="AK783" s="599"/>
      <c r="AL783" s="599"/>
      <c r="AM783" s="599"/>
      <c r="AN783" s="599"/>
      <c r="AO783" s="599"/>
      <c r="AP783" s="599"/>
      <c r="AQ783" s="599"/>
      <c r="AR783" s="599"/>
      <c r="AS783" s="599"/>
      <c r="AT783" s="600"/>
      <c r="AU783" s="601">
        <v>1.2</v>
      </c>
      <c r="AV783" s="602"/>
      <c r="AW783" s="602"/>
      <c r="AX783" s="603"/>
    </row>
    <row r="784" spans="1:50" ht="24.75" customHeight="1">
      <c r="A784" s="631"/>
      <c r="B784" s="632"/>
      <c r="C784" s="632"/>
      <c r="D784" s="632"/>
      <c r="E784" s="632"/>
      <c r="F784" s="633"/>
      <c r="G784" s="606" t="s">
        <v>663</v>
      </c>
      <c r="H784" s="607"/>
      <c r="I784" s="607"/>
      <c r="J784" s="607"/>
      <c r="K784" s="608"/>
      <c r="L784" s="598" t="s">
        <v>664</v>
      </c>
      <c r="M784" s="599"/>
      <c r="N784" s="599"/>
      <c r="O784" s="599"/>
      <c r="P784" s="599"/>
      <c r="Q784" s="599"/>
      <c r="R784" s="599"/>
      <c r="S784" s="599"/>
      <c r="T784" s="599"/>
      <c r="U784" s="599"/>
      <c r="V784" s="599"/>
      <c r="W784" s="599"/>
      <c r="X784" s="600"/>
      <c r="Y784" s="601">
        <v>2</v>
      </c>
      <c r="Z784" s="602"/>
      <c r="AA784" s="602"/>
      <c r="AB784" s="612"/>
      <c r="AC784" s="606" t="s">
        <v>671</v>
      </c>
      <c r="AD784" s="607"/>
      <c r="AE784" s="607"/>
      <c r="AF784" s="607"/>
      <c r="AG784" s="608"/>
      <c r="AH784" s="598" t="s">
        <v>672</v>
      </c>
      <c r="AI784" s="599"/>
      <c r="AJ784" s="599"/>
      <c r="AK784" s="599"/>
      <c r="AL784" s="599"/>
      <c r="AM784" s="599"/>
      <c r="AN784" s="599"/>
      <c r="AO784" s="599"/>
      <c r="AP784" s="599"/>
      <c r="AQ784" s="599"/>
      <c r="AR784" s="599"/>
      <c r="AS784" s="599"/>
      <c r="AT784" s="600"/>
      <c r="AU784" s="601">
        <v>1.2</v>
      </c>
      <c r="AV784" s="602"/>
      <c r="AW784" s="602"/>
      <c r="AX784" s="603"/>
    </row>
    <row r="785" spans="1:50" ht="24.75" customHeight="1">
      <c r="A785" s="631"/>
      <c r="B785" s="632"/>
      <c r="C785" s="632"/>
      <c r="D785" s="632"/>
      <c r="E785" s="632"/>
      <c r="F785" s="633"/>
      <c r="G785" s="606" t="s">
        <v>669</v>
      </c>
      <c r="H785" s="607"/>
      <c r="I785" s="607"/>
      <c r="J785" s="607"/>
      <c r="K785" s="608"/>
      <c r="L785" s="598" t="s">
        <v>670</v>
      </c>
      <c r="M785" s="599"/>
      <c r="N785" s="599"/>
      <c r="O785" s="599"/>
      <c r="P785" s="599"/>
      <c r="Q785" s="599"/>
      <c r="R785" s="599"/>
      <c r="S785" s="599"/>
      <c r="T785" s="599"/>
      <c r="U785" s="599"/>
      <c r="V785" s="599"/>
      <c r="W785" s="599"/>
      <c r="X785" s="600"/>
      <c r="Y785" s="601">
        <v>2.7</v>
      </c>
      <c r="Z785" s="602"/>
      <c r="AA785" s="602"/>
      <c r="AB785" s="612"/>
      <c r="AC785" s="606" t="s">
        <v>669</v>
      </c>
      <c r="AD785" s="607"/>
      <c r="AE785" s="607"/>
      <c r="AF785" s="607"/>
      <c r="AG785" s="608"/>
      <c r="AH785" s="598" t="s">
        <v>674</v>
      </c>
      <c r="AI785" s="599"/>
      <c r="AJ785" s="599"/>
      <c r="AK785" s="599"/>
      <c r="AL785" s="599"/>
      <c r="AM785" s="599"/>
      <c r="AN785" s="599"/>
      <c r="AO785" s="599"/>
      <c r="AP785" s="599"/>
      <c r="AQ785" s="599"/>
      <c r="AR785" s="599"/>
      <c r="AS785" s="599"/>
      <c r="AT785" s="600"/>
      <c r="AU785" s="601">
        <v>3</v>
      </c>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20.399999999999999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7</v>
      </c>
      <c r="AV792" s="832"/>
      <c r="AW792" s="832"/>
      <c r="AX792" s="834"/>
    </row>
    <row r="793" spans="1:50" ht="24.75" customHeight="1">
      <c r="A793" s="631"/>
      <c r="B793" s="632"/>
      <c r="C793" s="632"/>
      <c r="D793" s="632"/>
      <c r="E793" s="632"/>
      <c r="F793" s="633"/>
      <c r="G793" s="595" t="s">
        <v>641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642</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c r="A795" s="631"/>
      <c r="B795" s="632"/>
      <c r="C795" s="632"/>
      <c r="D795" s="632"/>
      <c r="E795" s="632"/>
      <c r="F795" s="633"/>
      <c r="G795" s="670" t="s">
        <v>653</v>
      </c>
      <c r="H795" s="671"/>
      <c r="I795" s="671"/>
      <c r="J795" s="671"/>
      <c r="K795" s="672"/>
      <c r="L795" s="664" t="s">
        <v>677</v>
      </c>
      <c r="M795" s="665"/>
      <c r="N795" s="665"/>
      <c r="O795" s="665"/>
      <c r="P795" s="665"/>
      <c r="Q795" s="665"/>
      <c r="R795" s="665"/>
      <c r="S795" s="665"/>
      <c r="T795" s="665"/>
      <c r="U795" s="665"/>
      <c r="V795" s="665"/>
      <c r="W795" s="665"/>
      <c r="X795" s="666"/>
      <c r="Y795" s="388">
        <v>2</v>
      </c>
      <c r="Z795" s="389"/>
      <c r="AA795" s="389"/>
      <c r="AB795" s="805"/>
      <c r="AC795" s="670" t="s">
        <v>663</v>
      </c>
      <c r="AD795" s="671"/>
      <c r="AE795" s="671"/>
      <c r="AF795" s="671"/>
      <c r="AG795" s="672"/>
      <c r="AH795" s="664" t="s">
        <v>675</v>
      </c>
      <c r="AI795" s="665"/>
      <c r="AJ795" s="665"/>
      <c r="AK795" s="665"/>
      <c r="AL795" s="665"/>
      <c r="AM795" s="665"/>
      <c r="AN795" s="665"/>
      <c r="AO795" s="665"/>
      <c r="AP795" s="665"/>
      <c r="AQ795" s="665"/>
      <c r="AR795" s="665"/>
      <c r="AS795" s="665"/>
      <c r="AT795" s="666"/>
      <c r="AU795" s="388">
        <v>2.2999999999999998</v>
      </c>
      <c r="AV795" s="389"/>
      <c r="AW795" s="389"/>
      <c r="AX795" s="390"/>
    </row>
    <row r="796" spans="1:50" ht="24.75" customHeight="1">
      <c r="A796" s="631"/>
      <c r="B796" s="632"/>
      <c r="C796" s="632"/>
      <c r="D796" s="632"/>
      <c r="E796" s="632"/>
      <c r="F796" s="633"/>
      <c r="G796" s="606" t="s">
        <v>663</v>
      </c>
      <c r="H796" s="607"/>
      <c r="I796" s="607"/>
      <c r="J796" s="607"/>
      <c r="K796" s="608"/>
      <c r="L796" s="598" t="s">
        <v>675</v>
      </c>
      <c r="M796" s="599"/>
      <c r="N796" s="599"/>
      <c r="O796" s="599"/>
      <c r="P796" s="599"/>
      <c r="Q796" s="599"/>
      <c r="R796" s="599"/>
      <c r="S796" s="599"/>
      <c r="T796" s="599"/>
      <c r="U796" s="599"/>
      <c r="V796" s="599"/>
      <c r="W796" s="599"/>
      <c r="X796" s="600"/>
      <c r="Y796" s="601">
        <v>1.6</v>
      </c>
      <c r="Z796" s="602"/>
      <c r="AA796" s="602"/>
      <c r="AB796" s="612"/>
      <c r="AC796" s="606" t="s">
        <v>665</v>
      </c>
      <c r="AD796" s="607"/>
      <c r="AE796" s="607"/>
      <c r="AF796" s="607"/>
      <c r="AG796" s="608"/>
      <c r="AH796" s="598" t="s">
        <v>677</v>
      </c>
      <c r="AI796" s="599"/>
      <c r="AJ796" s="599"/>
      <c r="AK796" s="599"/>
      <c r="AL796" s="599"/>
      <c r="AM796" s="599"/>
      <c r="AN796" s="599"/>
      <c r="AO796" s="599"/>
      <c r="AP796" s="599"/>
      <c r="AQ796" s="599"/>
      <c r="AR796" s="599"/>
      <c r="AS796" s="599"/>
      <c r="AT796" s="600"/>
      <c r="AU796" s="601">
        <v>1.1000000000000001</v>
      </c>
      <c r="AV796" s="602"/>
      <c r="AW796" s="602"/>
      <c r="AX796" s="603"/>
    </row>
    <row r="797" spans="1:50" ht="24.75" customHeight="1">
      <c r="A797" s="631"/>
      <c r="B797" s="632"/>
      <c r="C797" s="632"/>
      <c r="D797" s="632"/>
      <c r="E797" s="632"/>
      <c r="F797" s="633"/>
      <c r="G797" s="606" t="s">
        <v>667</v>
      </c>
      <c r="H797" s="607"/>
      <c r="I797" s="607"/>
      <c r="J797" s="607"/>
      <c r="K797" s="608"/>
      <c r="L797" s="598" t="s">
        <v>668</v>
      </c>
      <c r="M797" s="599"/>
      <c r="N797" s="599"/>
      <c r="O797" s="599"/>
      <c r="P797" s="599"/>
      <c r="Q797" s="599"/>
      <c r="R797" s="599"/>
      <c r="S797" s="599"/>
      <c r="T797" s="599"/>
      <c r="U797" s="599"/>
      <c r="V797" s="599"/>
      <c r="W797" s="599"/>
      <c r="X797" s="600"/>
      <c r="Y797" s="601">
        <v>0.7</v>
      </c>
      <c r="Z797" s="602"/>
      <c r="AA797" s="602"/>
      <c r="AB797" s="612"/>
      <c r="AC797" s="606" t="s">
        <v>667</v>
      </c>
      <c r="AD797" s="607"/>
      <c r="AE797" s="607"/>
      <c r="AF797" s="607"/>
      <c r="AG797" s="608"/>
      <c r="AH797" s="598" t="s">
        <v>676</v>
      </c>
      <c r="AI797" s="599"/>
      <c r="AJ797" s="599"/>
      <c r="AK797" s="599"/>
      <c r="AL797" s="599"/>
      <c r="AM797" s="599"/>
      <c r="AN797" s="599"/>
      <c r="AO797" s="599"/>
      <c r="AP797" s="599"/>
      <c r="AQ797" s="599"/>
      <c r="AR797" s="599"/>
      <c r="AS797" s="599"/>
      <c r="AT797" s="600"/>
      <c r="AU797" s="601">
        <v>0.3</v>
      </c>
      <c r="AV797" s="602"/>
      <c r="AW797" s="602"/>
      <c r="AX797" s="603"/>
    </row>
    <row r="798" spans="1:50" ht="24.75" customHeight="1">
      <c r="A798" s="631"/>
      <c r="B798" s="632"/>
      <c r="C798" s="632"/>
      <c r="D798" s="632"/>
      <c r="E798" s="632"/>
      <c r="F798" s="633"/>
      <c r="G798" s="606" t="s">
        <v>669</v>
      </c>
      <c r="H798" s="607"/>
      <c r="I798" s="607"/>
      <c r="J798" s="607"/>
      <c r="K798" s="608"/>
      <c r="L798" s="598" t="s">
        <v>670</v>
      </c>
      <c r="M798" s="599"/>
      <c r="N798" s="599"/>
      <c r="O798" s="599"/>
      <c r="P798" s="599"/>
      <c r="Q798" s="599"/>
      <c r="R798" s="599"/>
      <c r="S798" s="599"/>
      <c r="T798" s="599"/>
      <c r="U798" s="599"/>
      <c r="V798" s="599"/>
      <c r="W798" s="599"/>
      <c r="X798" s="600"/>
      <c r="Y798" s="601">
        <v>0.6</v>
      </c>
      <c r="Z798" s="602"/>
      <c r="AA798" s="602"/>
      <c r="AB798" s="612"/>
      <c r="AC798" s="606" t="s">
        <v>669</v>
      </c>
      <c r="AD798" s="607"/>
      <c r="AE798" s="607"/>
      <c r="AF798" s="607"/>
      <c r="AG798" s="608"/>
      <c r="AH798" s="598" t="s">
        <v>670</v>
      </c>
      <c r="AI798" s="599"/>
      <c r="AJ798" s="599"/>
      <c r="AK798" s="599"/>
      <c r="AL798" s="599"/>
      <c r="AM798" s="599"/>
      <c r="AN798" s="599"/>
      <c r="AO798" s="599"/>
      <c r="AP798" s="599"/>
      <c r="AQ798" s="599"/>
      <c r="AR798" s="599"/>
      <c r="AS798" s="599"/>
      <c r="AT798" s="600"/>
      <c r="AU798" s="601">
        <v>0.7</v>
      </c>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4.8999999999999995</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4.3999999999999995</v>
      </c>
      <c r="AV805" s="832"/>
      <c r="AW805" s="832"/>
      <c r="AX805" s="834"/>
    </row>
    <row r="806" spans="1:50" ht="24.75" hidden="1" customHeight="1">
      <c r="A806" s="631"/>
      <c r="B806" s="632"/>
      <c r="C806" s="632"/>
      <c r="D806" s="632"/>
      <c r="E806" s="632"/>
      <c r="F806" s="633"/>
      <c r="G806" s="595" t="s">
        <v>321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346</v>
      </c>
      <c r="AM832" s="279"/>
      <c r="AN832" s="279"/>
      <c r="AO832" s="81" t="s">
        <v>344</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9.950000000000003" customHeight="1">
      <c r="A838" s="376">
        <v>1</v>
      </c>
      <c r="B838" s="376">
        <v>1</v>
      </c>
      <c r="C838" s="361" t="s">
        <v>645</v>
      </c>
      <c r="D838" s="347"/>
      <c r="E838" s="347"/>
      <c r="F838" s="347"/>
      <c r="G838" s="347"/>
      <c r="H838" s="347"/>
      <c r="I838" s="347"/>
      <c r="J838" s="348">
        <v>4010601042469</v>
      </c>
      <c r="K838" s="349"/>
      <c r="L838" s="349"/>
      <c r="M838" s="349"/>
      <c r="N838" s="349"/>
      <c r="O838" s="349"/>
      <c r="P838" s="362" t="s">
        <v>646</v>
      </c>
      <c r="Q838" s="350"/>
      <c r="R838" s="350"/>
      <c r="S838" s="350"/>
      <c r="T838" s="350"/>
      <c r="U838" s="350"/>
      <c r="V838" s="350"/>
      <c r="W838" s="350"/>
      <c r="X838" s="350"/>
      <c r="Y838" s="351">
        <v>20.399999999999999</v>
      </c>
      <c r="Z838" s="352"/>
      <c r="AA838" s="352"/>
      <c r="AB838" s="353"/>
      <c r="AC838" s="363" t="s">
        <v>374</v>
      </c>
      <c r="AD838" s="371"/>
      <c r="AE838" s="371"/>
      <c r="AF838" s="371"/>
      <c r="AG838" s="371"/>
      <c r="AH838" s="372">
        <v>5</v>
      </c>
      <c r="AI838" s="373"/>
      <c r="AJ838" s="373"/>
      <c r="AK838" s="373"/>
      <c r="AL838" s="357">
        <v>83.1</v>
      </c>
      <c r="AM838" s="358"/>
      <c r="AN838" s="358"/>
      <c r="AO838" s="359"/>
      <c r="AP838" s="360" t="s">
        <v>659</v>
      </c>
      <c r="AQ838" s="360"/>
      <c r="AR838" s="360"/>
      <c r="AS838" s="360"/>
      <c r="AT838" s="360"/>
      <c r="AU838" s="360"/>
      <c r="AV838" s="360"/>
      <c r="AW838" s="360"/>
      <c r="AX838" s="360"/>
    </row>
    <row r="839" spans="1:50" ht="30" hidden="1" customHeight="1">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c r="A871" s="376">
        <v>1</v>
      </c>
      <c r="B871" s="376">
        <v>1</v>
      </c>
      <c r="C871" s="361" t="s">
        <v>647</v>
      </c>
      <c r="D871" s="347"/>
      <c r="E871" s="347"/>
      <c r="F871" s="347"/>
      <c r="G871" s="347"/>
      <c r="H871" s="347"/>
      <c r="I871" s="347"/>
      <c r="J871" s="348">
        <v>1010405010138</v>
      </c>
      <c r="K871" s="349"/>
      <c r="L871" s="349"/>
      <c r="M871" s="349"/>
      <c r="N871" s="349"/>
      <c r="O871" s="349"/>
      <c r="P871" s="362" t="s">
        <v>643</v>
      </c>
      <c r="Q871" s="350"/>
      <c r="R871" s="350"/>
      <c r="S871" s="350"/>
      <c r="T871" s="350"/>
      <c r="U871" s="350"/>
      <c r="V871" s="350"/>
      <c r="W871" s="350"/>
      <c r="X871" s="350"/>
      <c r="Y871" s="351">
        <v>6.2</v>
      </c>
      <c r="Z871" s="352"/>
      <c r="AA871" s="352"/>
      <c r="AB871" s="353"/>
      <c r="AC871" s="363" t="s">
        <v>375</v>
      </c>
      <c r="AD871" s="371"/>
      <c r="AE871" s="371"/>
      <c r="AF871" s="371"/>
      <c r="AG871" s="371"/>
      <c r="AH871" s="372">
        <v>1</v>
      </c>
      <c r="AI871" s="373"/>
      <c r="AJ871" s="373"/>
      <c r="AK871" s="373"/>
      <c r="AL871" s="357">
        <v>99.9</v>
      </c>
      <c r="AM871" s="358"/>
      <c r="AN871" s="358"/>
      <c r="AO871" s="359"/>
      <c r="AP871" s="360" t="s">
        <v>659</v>
      </c>
      <c r="AQ871" s="360"/>
      <c r="AR871" s="360"/>
      <c r="AS871" s="360"/>
      <c r="AT871" s="360"/>
      <c r="AU871" s="360"/>
      <c r="AV871" s="360"/>
      <c r="AW871" s="360"/>
      <c r="AX871" s="360"/>
    </row>
    <row r="872" spans="1:50" ht="30" hidden="1" customHeight="1">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39.950000000000003" customHeight="1">
      <c r="A904" s="376">
        <v>1</v>
      </c>
      <c r="B904" s="376">
        <v>1</v>
      </c>
      <c r="C904" s="361" t="s">
        <v>648</v>
      </c>
      <c r="D904" s="347"/>
      <c r="E904" s="347"/>
      <c r="F904" s="347"/>
      <c r="G904" s="347"/>
      <c r="H904" s="347"/>
      <c r="I904" s="347"/>
      <c r="J904" s="348">
        <v>7120001064604</v>
      </c>
      <c r="K904" s="349"/>
      <c r="L904" s="349"/>
      <c r="M904" s="349"/>
      <c r="N904" s="349"/>
      <c r="O904" s="349"/>
      <c r="P904" s="362" t="s">
        <v>649</v>
      </c>
      <c r="Q904" s="350"/>
      <c r="R904" s="350"/>
      <c r="S904" s="350"/>
      <c r="T904" s="350"/>
      <c r="U904" s="350"/>
      <c r="V904" s="350"/>
      <c r="W904" s="350"/>
      <c r="X904" s="350"/>
      <c r="Y904" s="351">
        <v>4.9000000000000004</v>
      </c>
      <c r="Z904" s="352"/>
      <c r="AA904" s="352"/>
      <c r="AB904" s="353"/>
      <c r="AC904" s="363" t="s">
        <v>375</v>
      </c>
      <c r="AD904" s="371"/>
      <c r="AE904" s="371"/>
      <c r="AF904" s="371"/>
      <c r="AG904" s="371"/>
      <c r="AH904" s="372">
        <v>2</v>
      </c>
      <c r="AI904" s="373"/>
      <c r="AJ904" s="373"/>
      <c r="AK904" s="373"/>
      <c r="AL904" s="357">
        <v>77.3</v>
      </c>
      <c r="AM904" s="358"/>
      <c r="AN904" s="358"/>
      <c r="AO904" s="359"/>
      <c r="AP904" s="360" t="s">
        <v>659</v>
      </c>
      <c r="AQ904" s="360"/>
      <c r="AR904" s="360"/>
      <c r="AS904" s="360"/>
      <c r="AT904" s="360"/>
      <c r="AU904" s="360"/>
      <c r="AV904" s="360"/>
      <c r="AW904" s="360"/>
      <c r="AX904" s="360"/>
    </row>
    <row r="905" spans="1:50" ht="30" hidden="1" customHeight="1">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9.950000000000003" customHeight="1">
      <c r="A937" s="376">
        <v>1</v>
      </c>
      <c r="B937" s="376">
        <v>1</v>
      </c>
      <c r="C937" s="361" t="s">
        <v>650</v>
      </c>
      <c r="D937" s="347"/>
      <c r="E937" s="347"/>
      <c r="F937" s="347"/>
      <c r="G937" s="347"/>
      <c r="H937" s="347"/>
      <c r="I937" s="347"/>
      <c r="J937" s="348">
        <v>8011101053440</v>
      </c>
      <c r="K937" s="349"/>
      <c r="L937" s="349"/>
      <c r="M937" s="349"/>
      <c r="N937" s="349"/>
      <c r="O937" s="349"/>
      <c r="P937" s="362" t="s">
        <v>644</v>
      </c>
      <c r="Q937" s="350"/>
      <c r="R937" s="350"/>
      <c r="S937" s="350"/>
      <c r="T937" s="350"/>
      <c r="U937" s="350"/>
      <c r="V937" s="350"/>
      <c r="W937" s="350"/>
      <c r="X937" s="350"/>
      <c r="Y937" s="351">
        <v>4.4000000000000004</v>
      </c>
      <c r="Z937" s="352"/>
      <c r="AA937" s="352"/>
      <c r="AB937" s="353"/>
      <c r="AC937" s="363" t="s">
        <v>375</v>
      </c>
      <c r="AD937" s="371"/>
      <c r="AE937" s="371"/>
      <c r="AF937" s="371"/>
      <c r="AG937" s="371"/>
      <c r="AH937" s="372">
        <v>2</v>
      </c>
      <c r="AI937" s="373"/>
      <c r="AJ937" s="373"/>
      <c r="AK937" s="373"/>
      <c r="AL937" s="357">
        <v>69.5</v>
      </c>
      <c r="AM937" s="358"/>
      <c r="AN937" s="358"/>
      <c r="AO937" s="359"/>
      <c r="AP937" s="360" t="s">
        <v>659</v>
      </c>
      <c r="AQ937" s="360"/>
      <c r="AR937" s="360"/>
      <c r="AS937" s="360"/>
      <c r="AT937" s="360"/>
      <c r="AU937" s="360"/>
      <c r="AV937" s="360"/>
      <c r="AW937" s="360"/>
      <c r="AX937" s="360"/>
    </row>
    <row r="938" spans="1:50" ht="30" hidden="1" customHeight="1">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c r="A970" s="376">
        <v>1</v>
      </c>
      <c r="B970" s="376">
        <v>1</v>
      </c>
      <c r="C970" s="361" t="s">
        <v>651</v>
      </c>
      <c r="D970" s="347"/>
      <c r="E970" s="347"/>
      <c r="F970" s="347"/>
      <c r="G970" s="347"/>
      <c r="H970" s="347"/>
      <c r="I970" s="347"/>
      <c r="J970" s="348" t="s">
        <v>652</v>
      </c>
      <c r="K970" s="349"/>
      <c r="L970" s="349"/>
      <c r="M970" s="349"/>
      <c r="N970" s="349"/>
      <c r="O970" s="349"/>
      <c r="P970" s="362" t="s">
        <v>653</v>
      </c>
      <c r="Q970" s="350"/>
      <c r="R970" s="350"/>
      <c r="S970" s="350"/>
      <c r="T970" s="350"/>
      <c r="U970" s="350"/>
      <c r="V970" s="350"/>
      <c r="W970" s="350"/>
      <c r="X970" s="350"/>
      <c r="Y970" s="351">
        <v>0.1</v>
      </c>
      <c r="Z970" s="352"/>
      <c r="AA970" s="352"/>
      <c r="AB970" s="353"/>
      <c r="AC970" s="363" t="s">
        <v>80</v>
      </c>
      <c r="AD970" s="371"/>
      <c r="AE970" s="371"/>
      <c r="AF970" s="371"/>
      <c r="AG970" s="371"/>
      <c r="AH970" s="372" t="s">
        <v>576</v>
      </c>
      <c r="AI970" s="373"/>
      <c r="AJ970" s="373"/>
      <c r="AK970" s="373"/>
      <c r="AL970" s="357" t="s">
        <v>654</v>
      </c>
      <c r="AM970" s="358"/>
      <c r="AN970" s="358"/>
      <c r="AO970" s="359"/>
      <c r="AP970" s="360" t="s">
        <v>576</v>
      </c>
      <c r="AQ970" s="360"/>
      <c r="AR970" s="360"/>
      <c r="AS970" s="360"/>
      <c r="AT970" s="360"/>
      <c r="AU970" s="360"/>
      <c r="AV970" s="360"/>
      <c r="AW970" s="360"/>
      <c r="AX970" s="360"/>
    </row>
    <row r="971" spans="1:50" ht="30" hidden="1" customHeight="1">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c r="A1099" s="377" t="s">
        <v>331</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346</v>
      </c>
      <c r="AM1099" s="281"/>
      <c r="AN1099" s="281"/>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332</v>
      </c>
      <c r="AQ1102" s="370"/>
      <c r="AR1102" s="370"/>
      <c r="AS1102" s="370"/>
      <c r="AT1102" s="370"/>
      <c r="AU1102" s="370"/>
      <c r="AV1102" s="370"/>
      <c r="AW1102" s="370"/>
      <c r="AX1102" s="370"/>
    </row>
    <row r="1103" spans="1:50" ht="30" customHeight="1">
      <c r="A1103" s="376">
        <v>1</v>
      </c>
      <c r="B1103" s="376">
        <v>1</v>
      </c>
      <c r="C1103" s="374"/>
      <c r="D1103" s="374"/>
      <c r="E1103" s="146" t="s">
        <v>576</v>
      </c>
      <c r="F1103" s="375"/>
      <c r="G1103" s="375"/>
      <c r="H1103" s="375"/>
      <c r="I1103" s="375"/>
      <c r="J1103" s="348" t="s">
        <v>576</v>
      </c>
      <c r="K1103" s="349"/>
      <c r="L1103" s="349"/>
      <c r="M1103" s="349"/>
      <c r="N1103" s="349"/>
      <c r="O1103" s="349"/>
      <c r="P1103" s="362" t="s">
        <v>576</v>
      </c>
      <c r="Q1103" s="350"/>
      <c r="R1103" s="350"/>
      <c r="S1103" s="350"/>
      <c r="T1103" s="350"/>
      <c r="U1103" s="350"/>
      <c r="V1103" s="350"/>
      <c r="W1103" s="350"/>
      <c r="X1103" s="350"/>
      <c r="Y1103" s="351" t="s">
        <v>576</v>
      </c>
      <c r="Z1103" s="352"/>
      <c r="AA1103" s="352"/>
      <c r="AB1103" s="353"/>
      <c r="AC1103" s="354"/>
      <c r="AD1103" s="354"/>
      <c r="AE1103" s="354"/>
      <c r="AF1103" s="354"/>
      <c r="AG1103" s="354"/>
      <c r="AH1103" s="355" t="s">
        <v>576</v>
      </c>
      <c r="AI1103" s="356"/>
      <c r="AJ1103" s="356"/>
      <c r="AK1103" s="356"/>
      <c r="AL1103" s="357" t="s">
        <v>655</v>
      </c>
      <c r="AM1103" s="358"/>
      <c r="AN1103" s="358"/>
      <c r="AO1103" s="359"/>
      <c r="AP1103" s="360" t="s">
        <v>576</v>
      </c>
      <c r="AQ1103" s="360"/>
      <c r="AR1103" s="360"/>
      <c r="AS1103" s="360"/>
      <c r="AT1103" s="360"/>
      <c r="AU1103" s="360"/>
      <c r="AV1103" s="360"/>
      <c r="AW1103" s="360"/>
      <c r="AX1103" s="360"/>
    </row>
    <row r="1104" spans="1:50" ht="30" hidden="1" customHeight="1">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5" max="49" man="1"/>
    <brk id="834" max="49" man="1"/>
    <brk id="1103"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c r="A38" s="13"/>
      <c r="B38" s="13"/>
      <c r="F38" s="13"/>
      <c r="G38" s="19"/>
      <c r="K38" s="13"/>
      <c r="L38" s="13"/>
      <c r="O38" s="13"/>
      <c r="P38" s="13"/>
      <c r="Q38" s="19"/>
      <c r="T38" s="13"/>
      <c r="Y38" s="32" t="s">
        <v>471</v>
      </c>
      <c r="Z38" s="30"/>
      <c r="AF38" s="30"/>
      <c r="AK38" s="53" t="str">
        <f t="shared" si="7"/>
        <v>k</v>
      </c>
    </row>
    <row r="39" spans="1:37">
      <c r="A39" s="13"/>
      <c r="B39" s="13"/>
      <c r="F39" s="13" t="str">
        <f>I37</f>
        <v>一般会計</v>
      </c>
      <c r="G39" s="19"/>
      <c r="K39" s="13"/>
      <c r="L39" s="13"/>
      <c r="O39" s="13"/>
      <c r="P39" s="13"/>
      <c r="Q39" s="19"/>
      <c r="T39" s="13"/>
      <c r="Y39" s="32" t="s">
        <v>472</v>
      </c>
      <c r="Z39" s="30"/>
      <c r="AF39" s="30"/>
      <c r="AK39" s="53" t="str">
        <f t="shared" si="7"/>
        <v>l</v>
      </c>
    </row>
    <row r="40" spans="1:37">
      <c r="A40" s="13"/>
      <c r="B40" s="13"/>
      <c r="F40" s="13"/>
      <c r="G40" s="19"/>
      <c r="K40" s="13"/>
      <c r="L40" s="13"/>
      <c r="O40" s="13"/>
      <c r="P40" s="13"/>
      <c r="Q40" s="19"/>
      <c r="T40" s="13"/>
      <c r="Y40" s="32" t="s">
        <v>473</v>
      </c>
      <c r="Z40" s="30"/>
      <c r="AF40" s="30"/>
      <c r="AK40" s="53" t="str">
        <f t="shared" si="7"/>
        <v>m</v>
      </c>
    </row>
    <row r="41" spans="1:37">
      <c r="A41" s="13"/>
      <c r="B41" s="13"/>
      <c r="F41" s="13"/>
      <c r="G41" s="19"/>
      <c r="K41" s="13"/>
      <c r="L41" s="13"/>
      <c r="O41" s="13"/>
      <c r="P41" s="13"/>
      <c r="Q41" s="19"/>
      <c r="T41" s="13"/>
      <c r="Y41" s="32" t="s">
        <v>474</v>
      </c>
      <c r="Z41" s="30"/>
      <c r="AF41" s="30"/>
      <c r="AK41" s="53" t="str">
        <f t="shared" si="7"/>
        <v>n</v>
      </c>
    </row>
    <row r="42" spans="1:37">
      <c r="A42" s="13"/>
      <c r="B42" s="13"/>
      <c r="F42" s="13"/>
      <c r="G42" s="19"/>
      <c r="K42" s="13"/>
      <c r="L42" s="13"/>
      <c r="O42" s="13"/>
      <c r="P42" s="13"/>
      <c r="Q42" s="19"/>
      <c r="T42" s="13"/>
      <c r="Y42" s="32" t="s">
        <v>475</v>
      </c>
      <c r="Z42" s="30"/>
      <c r="AF42" s="30"/>
      <c r="AK42" s="53" t="str">
        <f t="shared" si="7"/>
        <v>o</v>
      </c>
    </row>
    <row r="43" spans="1:37">
      <c r="A43" s="13"/>
      <c r="B43" s="13"/>
      <c r="F43" s="13"/>
      <c r="G43" s="19"/>
      <c r="K43" s="13"/>
      <c r="L43" s="13"/>
      <c r="O43" s="13"/>
      <c r="P43" s="13"/>
      <c r="Q43" s="19"/>
      <c r="T43" s="13"/>
      <c r="Y43" s="32" t="s">
        <v>476</v>
      </c>
      <c r="Z43" s="30"/>
      <c r="AF43" s="30"/>
      <c r="AK43" s="53" t="str">
        <f t="shared" si="7"/>
        <v>p</v>
      </c>
    </row>
    <row r="44" spans="1:37">
      <c r="A44" s="13"/>
      <c r="B44" s="13"/>
      <c r="F44" s="13"/>
      <c r="G44" s="19"/>
      <c r="K44" s="13"/>
      <c r="L44" s="13"/>
      <c r="O44" s="13"/>
      <c r="P44" s="13"/>
      <c r="Q44" s="19"/>
      <c r="T44" s="13"/>
      <c r="Y44" s="32" t="s">
        <v>477</v>
      </c>
      <c r="Z44" s="30"/>
      <c r="AF44" s="30"/>
      <c r="AK44" s="53" t="str">
        <f t="shared" si="7"/>
        <v>q</v>
      </c>
    </row>
    <row r="45" spans="1:37">
      <c r="A45" s="13"/>
      <c r="B45" s="13"/>
      <c r="F45" s="13"/>
      <c r="G45" s="19"/>
      <c r="K45" s="13"/>
      <c r="L45" s="13"/>
      <c r="O45" s="13"/>
      <c r="P45" s="13"/>
      <c r="Q45" s="19"/>
      <c r="T45" s="13"/>
      <c r="Y45" s="32" t="s">
        <v>478</v>
      </c>
      <c r="Z45" s="30"/>
      <c r="AF45" s="30"/>
      <c r="AK45" s="53" t="str">
        <f t="shared" si="7"/>
        <v>r</v>
      </c>
    </row>
    <row r="46" spans="1:37">
      <c r="A46" s="13"/>
      <c r="B46" s="13"/>
      <c r="F46" s="13"/>
      <c r="G46" s="19"/>
      <c r="K46" s="13"/>
      <c r="L46" s="13"/>
      <c r="O46" s="13"/>
      <c r="P46" s="13"/>
      <c r="Q46" s="19"/>
      <c r="T46" s="13"/>
      <c r="Y46" s="32" t="s">
        <v>479</v>
      </c>
      <c r="Z46" s="30"/>
      <c r="AF46" s="30"/>
      <c r="AK46" s="53" t="str">
        <f t="shared" si="7"/>
        <v>s</v>
      </c>
    </row>
    <row r="47" spans="1:37">
      <c r="A47" s="13"/>
      <c r="B47" s="13"/>
      <c r="F47" s="13"/>
      <c r="G47" s="19"/>
      <c r="K47" s="13"/>
      <c r="L47" s="13"/>
      <c r="O47" s="13"/>
      <c r="P47" s="13"/>
      <c r="Q47" s="19"/>
      <c r="T47" s="13"/>
      <c r="Y47" s="32" t="s">
        <v>480</v>
      </c>
      <c r="Z47" s="30"/>
      <c r="AF47" s="30"/>
      <c r="AK47" s="53" t="str">
        <f t="shared" si="7"/>
        <v>t</v>
      </c>
    </row>
    <row r="48" spans="1:37">
      <c r="A48" s="13"/>
      <c r="B48" s="13"/>
      <c r="F48" s="13"/>
      <c r="G48" s="19"/>
      <c r="K48" s="13"/>
      <c r="L48" s="13"/>
      <c r="O48" s="13"/>
      <c r="P48" s="13"/>
      <c r="Q48" s="19"/>
      <c r="T48" s="13"/>
      <c r="Y48" s="32" t="s">
        <v>481</v>
      </c>
      <c r="Z48" s="30"/>
      <c r="AF48" s="30"/>
      <c r="AK48" s="53" t="str">
        <f t="shared" si="7"/>
        <v>u</v>
      </c>
    </row>
    <row r="49" spans="1:37">
      <c r="A49" s="13"/>
      <c r="B49" s="13"/>
      <c r="F49" s="13"/>
      <c r="G49" s="19"/>
      <c r="K49" s="13"/>
      <c r="L49" s="13"/>
      <c r="O49" s="13"/>
      <c r="P49" s="13"/>
      <c r="Q49" s="19"/>
      <c r="T49" s="13"/>
      <c r="Y49" s="32" t="s">
        <v>482</v>
      </c>
      <c r="Z49" s="30"/>
      <c r="AF49" s="30"/>
      <c r="AK49" s="53" t="str">
        <f t="shared" si="7"/>
        <v>v</v>
      </c>
    </row>
    <row r="50" spans="1:37">
      <c r="A50" s="13"/>
      <c r="B50" s="13"/>
      <c r="F50" s="13"/>
      <c r="G50" s="19"/>
      <c r="K50" s="13"/>
      <c r="L50" s="13"/>
      <c r="O50" s="13"/>
      <c r="P50" s="13"/>
      <c r="Q50" s="19"/>
      <c r="T50" s="13"/>
      <c r="Y50" s="32" t="s">
        <v>483</v>
      </c>
      <c r="Z50" s="30"/>
      <c r="AF50" s="30"/>
    </row>
    <row r="51" spans="1:37">
      <c r="A51" s="13"/>
      <c r="B51" s="13"/>
      <c r="F51" s="13"/>
      <c r="G51" s="19"/>
      <c r="K51" s="13"/>
      <c r="L51" s="13"/>
      <c r="O51" s="13"/>
      <c r="P51" s="13"/>
      <c r="Q51" s="19"/>
      <c r="T51" s="13"/>
      <c r="Y51" s="32" t="s">
        <v>484</v>
      </c>
      <c r="Z51" s="30"/>
      <c r="AF51" s="30"/>
    </row>
    <row r="52" spans="1:37">
      <c r="A52" s="13"/>
      <c r="B52" s="13"/>
      <c r="F52" s="13"/>
      <c r="G52" s="19"/>
      <c r="K52" s="13"/>
      <c r="L52" s="13"/>
      <c r="O52" s="13"/>
      <c r="P52" s="13"/>
      <c r="Q52" s="19"/>
      <c r="T52" s="13"/>
      <c r="Y52" s="32" t="s">
        <v>485</v>
      </c>
      <c r="Z52" s="30"/>
      <c r="AF52" s="30"/>
    </row>
    <row r="53" spans="1:37">
      <c r="A53" s="13"/>
      <c r="B53" s="13"/>
      <c r="F53" s="13"/>
      <c r="G53" s="19"/>
      <c r="K53" s="13"/>
      <c r="L53" s="13"/>
      <c r="O53" s="13"/>
      <c r="P53" s="13"/>
      <c r="Q53" s="19"/>
      <c r="T53" s="13"/>
      <c r="Y53" s="32" t="s">
        <v>486</v>
      </c>
      <c r="Z53" s="30"/>
      <c r="AF53" s="30"/>
    </row>
    <row r="54" spans="1:37">
      <c r="A54" s="13"/>
      <c r="B54" s="13"/>
      <c r="F54" s="13"/>
      <c r="G54" s="19"/>
      <c r="K54" s="13"/>
      <c r="L54" s="13"/>
      <c r="O54" s="13"/>
      <c r="P54" s="20"/>
      <c r="Q54" s="19"/>
      <c r="T54" s="13"/>
      <c r="Y54" s="32" t="s">
        <v>487</v>
      </c>
      <c r="Z54" s="30"/>
      <c r="AF54" s="30"/>
    </row>
    <row r="55" spans="1:37">
      <c r="A55" s="13"/>
      <c r="B55" s="13"/>
      <c r="F55" s="13"/>
      <c r="G55" s="19"/>
      <c r="K55" s="13"/>
      <c r="L55" s="13"/>
      <c r="O55" s="13"/>
      <c r="P55" s="13"/>
      <c r="Q55" s="19"/>
      <c r="T55" s="13"/>
      <c r="Y55" s="32" t="s">
        <v>488</v>
      </c>
      <c r="Z55" s="30"/>
      <c r="AF55" s="30"/>
    </row>
    <row r="56" spans="1:37">
      <c r="A56" s="13"/>
      <c r="B56" s="13"/>
      <c r="F56" s="13"/>
      <c r="G56" s="19"/>
      <c r="K56" s="13"/>
      <c r="L56" s="13"/>
      <c r="O56" s="13"/>
      <c r="P56" s="13"/>
      <c r="Q56" s="19"/>
      <c r="T56" s="13"/>
      <c r="Y56" s="32" t="s">
        <v>489</v>
      </c>
      <c r="Z56" s="30"/>
      <c r="AF56" s="30"/>
    </row>
    <row r="57" spans="1:37">
      <c r="A57" s="13"/>
      <c r="B57" s="13"/>
      <c r="F57" s="13"/>
      <c r="G57" s="19"/>
      <c r="K57" s="13"/>
      <c r="L57" s="13"/>
      <c r="O57" s="13"/>
      <c r="P57" s="13"/>
      <c r="Q57" s="19"/>
      <c r="T57" s="13"/>
      <c r="Y57" s="32" t="s">
        <v>490</v>
      </c>
      <c r="Z57" s="30"/>
      <c r="AF57" s="30"/>
    </row>
    <row r="58" spans="1:37">
      <c r="A58" s="13"/>
      <c r="B58" s="13"/>
      <c r="F58" s="13"/>
      <c r="G58" s="19"/>
      <c r="K58" s="13"/>
      <c r="L58" s="13"/>
      <c r="O58" s="13"/>
      <c r="P58" s="13"/>
      <c r="Q58" s="19"/>
      <c r="T58" s="13"/>
      <c r="Y58" s="32" t="s">
        <v>491</v>
      </c>
      <c r="Z58" s="30"/>
      <c r="AF58" s="30"/>
    </row>
    <row r="59" spans="1:37">
      <c r="A59" s="13"/>
      <c r="B59" s="13"/>
      <c r="F59" s="13"/>
      <c r="G59" s="19"/>
      <c r="K59" s="13"/>
      <c r="L59" s="13"/>
      <c r="O59" s="13"/>
      <c r="P59" s="13"/>
      <c r="Q59" s="19"/>
      <c r="T59" s="13"/>
      <c r="Y59" s="32" t="s">
        <v>492</v>
      </c>
      <c r="Z59" s="30"/>
      <c r="AF59" s="30"/>
    </row>
    <row r="60" spans="1:37">
      <c r="A60" s="13"/>
      <c r="B60" s="13"/>
      <c r="F60" s="13"/>
      <c r="G60" s="19"/>
      <c r="K60" s="13"/>
      <c r="L60" s="13"/>
      <c r="O60" s="13"/>
      <c r="P60" s="13"/>
      <c r="Q60" s="19"/>
      <c r="T60" s="13"/>
      <c r="Y60" s="32" t="s">
        <v>493</v>
      </c>
      <c r="Z60" s="30"/>
      <c r="AF60" s="30"/>
    </row>
    <row r="61" spans="1:37">
      <c r="A61" s="13"/>
      <c r="B61" s="13"/>
      <c r="F61" s="13"/>
      <c r="G61" s="19"/>
      <c r="K61" s="13"/>
      <c r="L61" s="13"/>
      <c r="O61" s="13"/>
      <c r="P61" s="13"/>
      <c r="Q61" s="19"/>
      <c r="T61" s="13"/>
      <c r="Y61" s="32" t="s">
        <v>494</v>
      </c>
      <c r="Z61" s="30"/>
      <c r="AF61" s="30"/>
    </row>
    <row r="62" spans="1:37">
      <c r="A62" s="13"/>
      <c r="B62" s="13"/>
      <c r="F62" s="13"/>
      <c r="G62" s="19"/>
      <c r="K62" s="13"/>
      <c r="L62" s="13"/>
      <c r="O62" s="13"/>
      <c r="P62" s="13"/>
      <c r="Q62" s="19"/>
      <c r="T62" s="13"/>
      <c r="Y62" s="32" t="s">
        <v>495</v>
      </c>
      <c r="Z62" s="30"/>
      <c r="AF62" s="30"/>
    </row>
    <row r="63" spans="1:37">
      <c r="A63" s="13"/>
      <c r="B63" s="13"/>
      <c r="F63" s="13"/>
      <c r="G63" s="19"/>
      <c r="K63" s="13"/>
      <c r="L63" s="13"/>
      <c r="O63" s="13"/>
      <c r="P63" s="13"/>
      <c r="Q63" s="19"/>
      <c r="T63" s="13"/>
      <c r="Y63" s="32" t="s">
        <v>496</v>
      </c>
      <c r="Z63" s="30"/>
      <c r="AF63" s="30"/>
    </row>
    <row r="64" spans="1:37">
      <c r="A64" s="13"/>
      <c r="B64" s="13"/>
      <c r="F64" s="13"/>
      <c r="G64" s="19"/>
      <c r="K64" s="13"/>
      <c r="L64" s="13"/>
      <c r="O64" s="13"/>
      <c r="P64" s="13"/>
      <c r="Q64" s="19"/>
      <c r="T64" s="13"/>
      <c r="Y64" s="32" t="s">
        <v>497</v>
      </c>
      <c r="Z64" s="30"/>
      <c r="AF64" s="30"/>
    </row>
    <row r="65" spans="1:32">
      <c r="A65" s="13"/>
      <c r="B65" s="13"/>
      <c r="F65" s="13"/>
      <c r="G65" s="19"/>
      <c r="K65" s="13"/>
      <c r="L65" s="13"/>
      <c r="O65" s="13"/>
      <c r="P65" s="13"/>
      <c r="Q65" s="19"/>
      <c r="T65" s="13"/>
      <c r="Y65" s="32" t="s">
        <v>498</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499</v>
      </c>
      <c r="Z67" s="30"/>
      <c r="AF67" s="30"/>
    </row>
    <row r="68" spans="1:32">
      <c r="A68" s="13"/>
      <c r="B68" s="13"/>
      <c r="F68" s="13"/>
      <c r="G68" s="19"/>
      <c r="K68" s="13"/>
      <c r="L68" s="13"/>
      <c r="O68" s="13"/>
      <c r="P68" s="13"/>
      <c r="Q68" s="19"/>
      <c r="T68" s="13"/>
      <c r="Y68" s="32" t="s">
        <v>500</v>
      </c>
      <c r="Z68" s="30"/>
      <c r="AF68" s="30"/>
    </row>
    <row r="69" spans="1:32">
      <c r="A69" s="13"/>
      <c r="B69" s="13"/>
      <c r="F69" s="13"/>
      <c r="G69" s="19"/>
      <c r="K69" s="13"/>
      <c r="L69" s="13"/>
      <c r="O69" s="13"/>
      <c r="P69" s="13"/>
      <c r="Q69" s="19"/>
      <c r="T69" s="13"/>
      <c r="Y69" s="32" t="s">
        <v>501</v>
      </c>
      <c r="Z69" s="30"/>
      <c r="AF69" s="30"/>
    </row>
    <row r="70" spans="1:32">
      <c r="A70" s="13"/>
      <c r="B70" s="13"/>
      <c r="Y70" s="32" t="s">
        <v>502</v>
      </c>
    </row>
    <row r="71" spans="1:32">
      <c r="Y71" s="32" t="s">
        <v>503</v>
      </c>
    </row>
    <row r="72" spans="1:32">
      <c r="Y72" s="32" t="s">
        <v>504</v>
      </c>
    </row>
    <row r="73" spans="1:32">
      <c r="Y73" s="32" t="s">
        <v>505</v>
      </c>
    </row>
    <row r="74" spans="1:32">
      <c r="Y74" s="32" t="s">
        <v>506</v>
      </c>
    </row>
    <row r="75" spans="1:32">
      <c r="Y75" s="32" t="s">
        <v>507</v>
      </c>
    </row>
    <row r="76" spans="1:32">
      <c r="Y76" s="32" t="s">
        <v>508</v>
      </c>
    </row>
    <row r="77" spans="1:32">
      <c r="Y77" s="32" t="s">
        <v>509</v>
      </c>
    </row>
    <row r="78" spans="1:32">
      <c r="Y78" s="32" t="s">
        <v>510</v>
      </c>
    </row>
    <row r="79" spans="1:32">
      <c r="Y79" s="32" t="s">
        <v>511</v>
      </c>
    </row>
    <row r="80" spans="1:32">
      <c r="Y80" s="32" t="s">
        <v>512</v>
      </c>
    </row>
    <row r="81" spans="25:25">
      <c r="Y81" s="32" t="s">
        <v>513</v>
      </c>
    </row>
    <row r="82" spans="25:25">
      <c r="Y82" s="32" t="s">
        <v>514</v>
      </c>
    </row>
    <row r="83" spans="25:25">
      <c r="Y83" s="32" t="s">
        <v>515</v>
      </c>
    </row>
    <row r="84" spans="25:25">
      <c r="Y84" s="32" t="s">
        <v>516</v>
      </c>
    </row>
    <row r="85" spans="25:25">
      <c r="Y85" s="32" t="s">
        <v>517</v>
      </c>
    </row>
    <row r="86" spans="25:25">
      <c r="Y86" s="32" t="s">
        <v>518</v>
      </c>
    </row>
    <row r="87" spans="25:25">
      <c r="Y87" s="32" t="s">
        <v>519</v>
      </c>
    </row>
    <row r="88" spans="25:25">
      <c r="Y88" s="32" t="s">
        <v>520</v>
      </c>
    </row>
    <row r="89" spans="25:25">
      <c r="Y89" s="32" t="s">
        <v>521</v>
      </c>
    </row>
    <row r="90" spans="25:25">
      <c r="Y90" s="32" t="s">
        <v>522</v>
      </c>
    </row>
    <row r="91" spans="25:25">
      <c r="Y91" s="32" t="s">
        <v>523</v>
      </c>
    </row>
    <row r="92" spans="25:25">
      <c r="Y92" s="32" t="s">
        <v>524</v>
      </c>
    </row>
    <row r="93" spans="25:25">
      <c r="Y93" s="32" t="s">
        <v>525</v>
      </c>
    </row>
    <row r="94" spans="25:25">
      <c r="Y94" s="32" t="s">
        <v>526</v>
      </c>
    </row>
    <row r="95" spans="25:25">
      <c r="Y95" s="32" t="s">
        <v>527</v>
      </c>
    </row>
    <row r="96" spans="25:25">
      <c r="Y96" s="32" t="s">
        <v>419</v>
      </c>
    </row>
    <row r="97" spans="25:25">
      <c r="Y97" s="32" t="s">
        <v>528</v>
      </c>
    </row>
    <row r="98" spans="25:25">
      <c r="Y98" s="32" t="s">
        <v>529</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00" t="s">
        <v>351</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394</v>
      </c>
      <c r="AF2" s="248"/>
      <c r="AG2" s="248"/>
      <c r="AH2" s="248"/>
      <c r="AI2" s="248" t="s">
        <v>392</v>
      </c>
      <c r="AJ2" s="248"/>
      <c r="AK2" s="248"/>
      <c r="AL2" s="248"/>
      <c r="AM2" s="248" t="s">
        <v>421</v>
      </c>
      <c r="AN2" s="248"/>
      <c r="AO2" s="248"/>
      <c r="AP2" s="242"/>
      <c r="AQ2" s="158" t="s">
        <v>235</v>
      </c>
      <c r="AR2" s="129"/>
      <c r="AS2" s="129"/>
      <c r="AT2" s="130"/>
      <c r="AU2" s="536" t="s">
        <v>134</v>
      </c>
      <c r="AV2" s="536"/>
      <c r="AW2" s="536"/>
      <c r="AX2" s="537"/>
    </row>
    <row r="3" spans="1:50" ht="18.75" customHeight="1">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c r="A9" s="400" t="s">
        <v>351</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394</v>
      </c>
      <c r="AF9" s="248"/>
      <c r="AG9" s="248"/>
      <c r="AH9" s="248"/>
      <c r="AI9" s="248" t="s">
        <v>392</v>
      </c>
      <c r="AJ9" s="248"/>
      <c r="AK9" s="248"/>
      <c r="AL9" s="248"/>
      <c r="AM9" s="248" t="s">
        <v>421</v>
      </c>
      <c r="AN9" s="248"/>
      <c r="AO9" s="248"/>
      <c r="AP9" s="242"/>
      <c r="AQ9" s="158" t="s">
        <v>235</v>
      </c>
      <c r="AR9" s="129"/>
      <c r="AS9" s="129"/>
      <c r="AT9" s="130"/>
      <c r="AU9" s="536" t="s">
        <v>134</v>
      </c>
      <c r="AV9" s="536"/>
      <c r="AW9" s="536"/>
      <c r="AX9" s="537"/>
    </row>
    <row r="10" spans="1:50" ht="18.75" customHeight="1">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c r="A16" s="400" t="s">
        <v>351</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394</v>
      </c>
      <c r="AF16" s="248"/>
      <c r="AG16" s="248"/>
      <c r="AH16" s="248"/>
      <c r="AI16" s="248" t="s">
        <v>392</v>
      </c>
      <c r="AJ16" s="248"/>
      <c r="AK16" s="248"/>
      <c r="AL16" s="248"/>
      <c r="AM16" s="248" t="s">
        <v>421</v>
      </c>
      <c r="AN16" s="248"/>
      <c r="AO16" s="248"/>
      <c r="AP16" s="242"/>
      <c r="AQ16" s="158" t="s">
        <v>235</v>
      </c>
      <c r="AR16" s="129"/>
      <c r="AS16" s="129"/>
      <c r="AT16" s="130"/>
      <c r="AU16" s="536" t="s">
        <v>134</v>
      </c>
      <c r="AV16" s="536"/>
      <c r="AW16" s="536"/>
      <c r="AX16" s="537"/>
    </row>
    <row r="17" spans="1:50" ht="18.75" customHeight="1">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c r="A23" s="400" t="s">
        <v>351</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394</v>
      </c>
      <c r="AF23" s="248"/>
      <c r="AG23" s="248"/>
      <c r="AH23" s="248"/>
      <c r="AI23" s="248" t="s">
        <v>392</v>
      </c>
      <c r="AJ23" s="248"/>
      <c r="AK23" s="248"/>
      <c r="AL23" s="248"/>
      <c r="AM23" s="248" t="s">
        <v>421</v>
      </c>
      <c r="AN23" s="248"/>
      <c r="AO23" s="248"/>
      <c r="AP23" s="242"/>
      <c r="AQ23" s="158" t="s">
        <v>235</v>
      </c>
      <c r="AR23" s="129"/>
      <c r="AS23" s="129"/>
      <c r="AT23" s="130"/>
      <c r="AU23" s="536" t="s">
        <v>134</v>
      </c>
      <c r="AV23" s="536"/>
      <c r="AW23" s="536"/>
      <c r="AX23" s="537"/>
    </row>
    <row r="24" spans="1:50" ht="18.75" customHeight="1">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c r="A30" s="400" t="s">
        <v>351</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394</v>
      </c>
      <c r="AF30" s="248"/>
      <c r="AG30" s="248"/>
      <c r="AH30" s="248"/>
      <c r="AI30" s="248" t="s">
        <v>392</v>
      </c>
      <c r="AJ30" s="248"/>
      <c r="AK30" s="248"/>
      <c r="AL30" s="248"/>
      <c r="AM30" s="248" t="s">
        <v>421</v>
      </c>
      <c r="AN30" s="248"/>
      <c r="AO30" s="248"/>
      <c r="AP30" s="242"/>
      <c r="AQ30" s="158" t="s">
        <v>235</v>
      </c>
      <c r="AR30" s="129"/>
      <c r="AS30" s="129"/>
      <c r="AT30" s="130"/>
      <c r="AU30" s="536" t="s">
        <v>134</v>
      </c>
      <c r="AV30" s="536"/>
      <c r="AW30" s="536"/>
      <c r="AX30" s="537"/>
    </row>
    <row r="31" spans="1:50" ht="18.75" customHeight="1">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c r="A37" s="400" t="s">
        <v>351</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394</v>
      </c>
      <c r="AF37" s="248"/>
      <c r="AG37" s="248"/>
      <c r="AH37" s="248"/>
      <c r="AI37" s="248" t="s">
        <v>392</v>
      </c>
      <c r="AJ37" s="248"/>
      <c r="AK37" s="248"/>
      <c r="AL37" s="248"/>
      <c r="AM37" s="248" t="s">
        <v>421</v>
      </c>
      <c r="AN37" s="248"/>
      <c r="AO37" s="248"/>
      <c r="AP37" s="242"/>
      <c r="AQ37" s="158" t="s">
        <v>235</v>
      </c>
      <c r="AR37" s="129"/>
      <c r="AS37" s="129"/>
      <c r="AT37" s="130"/>
      <c r="AU37" s="536" t="s">
        <v>134</v>
      </c>
      <c r="AV37" s="536"/>
      <c r="AW37" s="536"/>
      <c r="AX37" s="537"/>
    </row>
    <row r="38" spans="1:50" ht="18.75" customHeight="1">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c r="A44" s="400" t="s">
        <v>351</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394</v>
      </c>
      <c r="AF44" s="248"/>
      <c r="AG44" s="248"/>
      <c r="AH44" s="248"/>
      <c r="AI44" s="248" t="s">
        <v>392</v>
      </c>
      <c r="AJ44" s="248"/>
      <c r="AK44" s="248"/>
      <c r="AL44" s="248"/>
      <c r="AM44" s="248" t="s">
        <v>421</v>
      </c>
      <c r="AN44" s="248"/>
      <c r="AO44" s="248"/>
      <c r="AP44" s="242"/>
      <c r="AQ44" s="158" t="s">
        <v>235</v>
      </c>
      <c r="AR44" s="129"/>
      <c r="AS44" s="129"/>
      <c r="AT44" s="130"/>
      <c r="AU44" s="536" t="s">
        <v>134</v>
      </c>
      <c r="AV44" s="536"/>
      <c r="AW44" s="536"/>
      <c r="AX44" s="537"/>
    </row>
    <row r="45" spans="1:50" ht="18.75" customHeight="1">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c r="A51" s="400" t="s">
        <v>351</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394</v>
      </c>
      <c r="AF51" s="248"/>
      <c r="AG51" s="248"/>
      <c r="AH51" s="248"/>
      <c r="AI51" s="248" t="s">
        <v>392</v>
      </c>
      <c r="AJ51" s="248"/>
      <c r="AK51" s="248"/>
      <c r="AL51" s="248"/>
      <c r="AM51" s="248" t="s">
        <v>421</v>
      </c>
      <c r="AN51" s="248"/>
      <c r="AO51" s="248"/>
      <c r="AP51" s="242"/>
      <c r="AQ51" s="158" t="s">
        <v>235</v>
      </c>
      <c r="AR51" s="129"/>
      <c r="AS51" s="129"/>
      <c r="AT51" s="130"/>
      <c r="AU51" s="536" t="s">
        <v>134</v>
      </c>
      <c r="AV51" s="536"/>
      <c r="AW51" s="536"/>
      <c r="AX51" s="537"/>
    </row>
    <row r="52" spans="1:50" ht="18.75" customHeight="1">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c r="A58" s="400" t="s">
        <v>351</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394</v>
      </c>
      <c r="AF58" s="248"/>
      <c r="AG58" s="248"/>
      <c r="AH58" s="248"/>
      <c r="AI58" s="248" t="s">
        <v>392</v>
      </c>
      <c r="AJ58" s="248"/>
      <c r="AK58" s="248"/>
      <c r="AL58" s="248"/>
      <c r="AM58" s="248" t="s">
        <v>421</v>
      </c>
      <c r="AN58" s="248"/>
      <c r="AO58" s="248"/>
      <c r="AP58" s="242"/>
      <c r="AQ58" s="158" t="s">
        <v>235</v>
      </c>
      <c r="AR58" s="129"/>
      <c r="AS58" s="129"/>
      <c r="AT58" s="130"/>
      <c r="AU58" s="536" t="s">
        <v>134</v>
      </c>
      <c r="AV58" s="536"/>
      <c r="AW58" s="536"/>
      <c r="AX58" s="537"/>
    </row>
    <row r="59" spans="1:50" ht="18.75" customHeight="1">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c r="A65" s="400" t="s">
        <v>351</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394</v>
      </c>
      <c r="AF65" s="248"/>
      <c r="AG65" s="248"/>
      <c r="AH65" s="248"/>
      <c r="AI65" s="248" t="s">
        <v>392</v>
      </c>
      <c r="AJ65" s="248"/>
      <c r="AK65" s="248"/>
      <c r="AL65" s="248"/>
      <c r="AM65" s="248" t="s">
        <v>421</v>
      </c>
      <c r="AN65" s="248"/>
      <c r="AO65" s="248"/>
      <c r="AP65" s="242"/>
      <c r="AQ65" s="158" t="s">
        <v>235</v>
      </c>
      <c r="AR65" s="129"/>
      <c r="AS65" s="129"/>
      <c r="AT65" s="130"/>
      <c r="AU65" s="536" t="s">
        <v>134</v>
      </c>
      <c r="AV65" s="536"/>
      <c r="AW65" s="536"/>
      <c r="AX65" s="537"/>
    </row>
    <row r="66" spans="1:50" ht="18.75" customHeight="1">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55" t="s">
        <v>28</v>
      </c>
      <c r="B2" s="1056"/>
      <c r="C2" s="1056"/>
      <c r="D2" s="1056"/>
      <c r="E2" s="1056"/>
      <c r="F2" s="1057"/>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row r="55" spans="1:50" ht="30" customHeight="1">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row r="108" spans="1:50" ht="30" customHeight="1">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row r="161" spans="1:50" ht="30" customHeight="1">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row r="214" spans="1:50" ht="30" customHeight="1">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2020-06-29T04:29:55Z</cp:lastPrinted>
  <dcterms:created xsi:type="dcterms:W3CDTF">2012-03-13T00:50:25Z</dcterms:created>
  <dcterms:modified xsi:type="dcterms:W3CDTF">2020-10-02T00:21:13Z</dcterms:modified>
</cp:coreProperties>
</file>