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<sst xmlns="http://schemas.openxmlformats.org/spreadsheetml/2006/main" count="2922" uniqueCount="659">
  <si>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</si>
  <si>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</si>
  <si>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</si>
  <si>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</si>
  <si>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</si>
  <si>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</si>
  <si>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</si>
  <si>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</si>
  <si>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</si>
  <si>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</si>
  <si>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</si>
  <si>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</si>
  <si>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</si>
  <si>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</si>
  <si>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</si>
  <si>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</si>
  <si>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</si>
  <si>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</si>
  <si>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</si>
  <si>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</si>
  <si>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</si>
  <si>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</si>
  <si>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</si>
  <si>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</si>
  <si>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</si>
  <si>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</si>
  <si>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</si>
  <si>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</si>
  <si>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</si>
  <si>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</si>
  <si>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</si>
  <si>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</si>
  <si>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</si>
  <si>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</si>
  <si>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</si>
  <si>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</si>
  <si>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</si>
  <si>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</si>
  <si>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</si>
  <si>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</si>
  <si>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</si>
  <si>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</si>
  <si>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</si>
  <si>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</si>
  <si>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</si>
  <si>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</si>
  <si>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</si>
  <si>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</si>
  <si>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</si>
  <si>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</si>
  <si>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</si>
  <si>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</si>
  <si>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</si>
  <si>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</si>
  <si>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</si>
  <si>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</si>
  <si>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</si>
  <si>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</si>
  <si>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</si>
  <si>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</si>
  <si>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</si>
  <si>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</si>
  <si>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</si>
  <si>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</si>
  <si>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</si>
  <si>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</si>
  <si>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</si>
  <si>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</si>
  <si>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</si>
  <si>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</si>
  <si>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</si>
  <si>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</si>
  <si>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</si>
  <si>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</si>
  <si>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</si>
  <si>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</si>
  <si>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</si>
  <si>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</si>
  <si>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</si>
  <si>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</si>
  <si>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</si>
  <si>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</si>
  <si>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</si>
  <si>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</si>
  <si>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</si>
  <si>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</si>
  <si>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</si>
  <si>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</si>
  <si>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</si>
  <si>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</si>
  <si>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</si>
  <si>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</si>
  <si>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</si>
  <si>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</si>
  <si>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</si>
  <si>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</si>
  <si>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</si>
  <si>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</si>
  <si>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</si>
  <si>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</si>
  <si>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</si>
  <si>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</si>
  <si>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</si>
  <si>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</si>
  <si>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</si>
  <si>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</si>
  <si>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</si>
  <si>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</si>
  <si>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</si>
  <si>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</si>
  <si>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</si>
  <si>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</si>
  <si>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</si>
  <si>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</si>
  <si>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</si>
  <si>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</si>
  <si>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</si>
  <si>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</si>
  <si>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</si>
  <si>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</si>
  <si>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</si>
  <si>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</si>
  <si>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</si>
  <si>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</si>
  <si>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</si>
  <si>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</si>
  <si>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</si>
  <si>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</si>
  <si>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</si>
  <si>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</si>
  <si>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</si>
  <si>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</si>
  <si>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</si>
  <si>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</si>
  <si>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</si>
  <si>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</si>
  <si>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</si>
  <si>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</si>
  <si>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</si>
  <si>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</si>
  <si>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</si>
  <si>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</si>
  <si>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</si>
  <si>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</si>
  <si>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</si>
  <si>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</si>
  <si>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</si>
  <si>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</si>
  <si>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</si>
  <si>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</si>
  <si>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</si>
  <si>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</si>
  <si>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</si>
  <si>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</si>
  <si>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</si>
  <si>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</si>
  <si>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</si>
  <si>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</si>
  <si>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</si>
  <si>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</si>
  <si>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</si>
  <si>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</si>
  <si>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</si>
  <si>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</si>
  <si>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</si>
  <si>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</si>
  <si>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</si>
  <si>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</si>
  <si>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</si>
  <si>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</si>
  <si>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</si>
  <si>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</si>
  <si>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</si>
  <si>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</si>
  <si>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</si>
  <si>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</si>
  <si>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</si>
  <si>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</si>
  <si>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</si>
  <si>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</si>
  <si>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</si>
  <si>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</si>
  <si>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</si>
  <si>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</si>
  <si>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</si>
  <si>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</si>
  <si>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</si>
  <si>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</si>
  <si>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</si>
  <si>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</si>
  <si>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</si>
  <si>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</si>
  <si>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</si>
  <si>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</si>
  <si>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</si>
  <si>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</si>
  <si>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</si>
  <si>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</si>
  <si>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</si>
  <si>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</si>
  <si>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</si>
  <si>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</si>
  <si>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</si>
  <si>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</si>
  <si>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</si>
  <si>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</si>
  <si>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</si>
  <si>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</si>
  <si>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</si>
  <si>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</si>
  <si>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</si>
  <si>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</si>
  <si>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</si>
  <si>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</si>
  <si>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</si>
  <si>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</si>
  <si>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</si>
  <si>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</si>
  <si>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</si>
  <si>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</si>
  <si>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</si>
  <si>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</si>
  <si>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</si>
  <si>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</si>
  <si>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</si>
  <si>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</si>
  <si>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</si>
  <si>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</si>
  <si>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</si>
  <si>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</si>
  <si>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</si>
  <si>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</si>
  <si>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</si>
  <si>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</si>
  <si>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</si>
  <si>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</si>
  <si>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</si>
  <si>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</si>
  <si>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</si>
  <si>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</si>
  <si>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</si>
  <si>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</si>
  <si>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</si>
  <si>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</si>
  <si>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</si>
  <si>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</si>
  <si>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</si>
  <si>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</si>
  <si>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</si>
  <si>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</si>
  <si>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</si>
  <si>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</si>
  <si>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</si>
  <si>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</si>
  <si>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</si>
  <si>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</si>
  <si>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</si>
  <si>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</si>
  <si>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</si>
  <si>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</si>
  <si>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</si>
  <si>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</si>
  <si>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</si>
  <si>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</si>
  <si>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</si>
  <si>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</si>
  <si>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</si>
  <si>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</si>
  <si>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</si>
  <si>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</si>
  <si>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</si>
  <si>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</si>
  <si>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</si>
  <si>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</si>
  <si>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</si>
  <si>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</si>
  <si>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</si>
  <si>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</si>
  <si>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</si>
  <si>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</si>
  <si>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</si>
  <si>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</si>
  <si>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</si>
  <si>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</si>
  <si>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</si>
  <si>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</si>
  <si>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</si>
  <si>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</si>
  <si>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</si>
  <si>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</si>
  <si>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</si>
  <si>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</si>
  <si>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</si>
  <si>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</si>
  <si>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</si>
  <si>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</si>
  <si>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</si>
  <si>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</si>
  <si>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</si>
  <si>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</si>
  <si>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</si>
  <si>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</si>
  <si>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</si>
  <si>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</si>
  <si>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</si>
  <si>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</si>
  <si>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</si>
  <si>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</si>
  <si>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</si>
  <si>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</si>
  <si>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</si>
  <si>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</si>
  <si>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</si>
  <si>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</si>
  <si>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</si>
  <si>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</si>
  <si>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</si>
  <si>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</si>
  <si>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</si>
  <si>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</si>
  <si>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</si>
  <si>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</si>
  <si>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</si>
  <si>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</si>
  <si>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</si>
  <si>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</si>
  <si>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</si>
  <si>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</si>
  <si>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</si>
  <si>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</si>
  <si>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</si>
  <si>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</si>
  <si>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</si>
  <si>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</si>
  <si>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</si>
  <si>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</si>
  <si>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</si>
  <si>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</si>
  <si>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</si>
  <si>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</si>
  <si>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</si>
  <si>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</si>
  <si>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</si>
  <si>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</si>
  <si>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</si>
  <si>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</si>
  <si>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</si>
  <si>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</si>
  <si>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</si>
  <si>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</si>
  <si>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</si>
  <si>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</si>
  <si>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</si>
  <si>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</si>
  <si>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</si>
  <si>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</si>
  <si>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</si>
  <si>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</si>
  <si>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</si>
  <si>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</si>
  <si>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</si>
  <si>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</si>
  <si>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</si>
  <si>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</si>
  <si>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</si>
  <si>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</si>
  <si>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</si>
  <si>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</si>
  <si>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</si>
  <si>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</si>
  <si>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</si>
  <si>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</si>
  <si>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</si>
  <si>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</si>
  <si>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</si>
  <si>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</si>
  <si>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</si>
  <si>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</si>
  <si>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</si>
  <si>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</si>
  <si>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</si>
  <si>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</si>
  <si>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</si>
  <si>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</si>
  <si>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</si>
  <si>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</si>
  <si>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</si>
  <si>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</si>
  <si>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</si>
  <si>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</si>
  <si>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</si>
  <si>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</si>
  <si>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</si>
  <si>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</si>
  <si>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</si>
  <si>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</si>
  <si>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</si>
  <si>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</si>
  <si>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</si>
  <si>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</si>
  <si>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</si>
  <si>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</si>
  <si>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</si>
  <si>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</si>
  <si>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</si>
  <si>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</si>
  <si>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</si>
  <si>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</si>
  <si>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</si>
  <si>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</si>
  <si>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</si>
  <si>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</si>
  <si>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</si>
  <si>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</si>
  <si>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</si>
  <si>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</si>
  <si>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</si>
  <si>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</si>
  <si>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</si>
  <si>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</si>
  <si>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</si>
  <si>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</si>
  <si>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</si>
  <si>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</si>
  <si>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</si>
  <si>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</si>
  <si>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</si>
  <si>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</si>
  <si>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</si>
  <si>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</si>
  <si>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</si>
  <si>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</si>
  <si>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</si>
  <si>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</si>
  <si>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</si>
  <si>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</si>
  <si>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</si>
  <si>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</si>
  <si>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</si>
  <si>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</si>
  <si>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</si>
  <si>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</si>
  <si>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</si>
  <si>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</si>
  <si>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</si>
  <si>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</si>
  <si>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</si>
  <si>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</si>
  <si>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</si>
  <si>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</si>
  <si>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</si>
  <si>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</si>
  <si>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</si>
  <si>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</si>
  <si>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</si>
  <si>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</si>
  <si>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</si>
  <si>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</si>
  <si>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</si>
  <si>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</si>
  <si>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</si>
  <si>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</si>
  <si>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</si>
  <si>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</si>
  <si>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</si>
  <si>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</si>
  <si>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</si>
  <si>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</si>
  <si>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</si>
  <si>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</si>
  <si>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</si>
  <si>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</si>
  <si>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</si>
  <si>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</si>
  <si>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</si>
  <si>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</si>
  <si>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</si>
  <si>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</si>
  <si>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</si>
  <si>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</si>
  <si>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</si>
  <si>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</si>
  <si>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</si>
  <si>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</si>
  <si>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</si>
  <si>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</si>
  <si>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</si>
  <si>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</si>
  <si>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</si>
  <si>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</si>
  <si>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</si>
  <si>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</si>
  <si>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</si>
  <si>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</si>
  <si>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</si>
  <si>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</si>
  <si>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</si>
  <si>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</si>
  <si>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</si>
  <si>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</si>
  <si>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</si>
  <si>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</si>
  <si>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</si>
  <si>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</si>
  <si>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</si>
  <si>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</si>
  <si>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</si>
  <si>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</si>
  <si>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</si>
  <si>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</si>
  <si>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</si>
  <si>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</si>
  <si>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</si>
  <si>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</si>
  <si>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</si>
  <si>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</si>
  <si>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</si>
  <si>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</si>
  <si>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</si>
  <si>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</si>
  <si>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</si>
  <si>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</si>
  <si>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</si>
  <si>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</si>
  <si>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</si>
  <si>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</si>
  <si>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</si>
  <si>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</si>
  <si>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</si>
  <si>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</si>
  <si>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</si>
  <si>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</si>
  <si>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</si>
  <si>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</si>
  <si>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</si>
  <si>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</si>
  <si>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</si>
  <si>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</si>
  <si>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</si>
  <si>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</si>
  <si>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</si>
  <si>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</si>
  <si>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</si>
  <si>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</si>
  <si>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</si>
  <si>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</si>
  <si>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</si>
  <si>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</si>
  <si>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</si>
  <si>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</si>
  <si>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</si>
  <si>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</si>
  <si>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</si>
  <si>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</si>
  <si>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</si>
  <si>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</si>
  <si>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</si>
  <si>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</si>
  <si>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</si>
  <si>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</si>
  <si>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</si>
  <si>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</si>
  <si>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</si>
  <si>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世界保健機関分担金</t>
    <phoneticPr fontId="5"/>
  </si>
  <si>
    <t>大臣官房国際課</t>
    <phoneticPr fontId="5"/>
  </si>
  <si>
    <t>国際課</t>
    <phoneticPr fontId="5"/>
  </si>
  <si>
    <t>○</t>
  </si>
  <si>
    <t>世界保健機関憲章第56条</t>
    <phoneticPr fontId="5"/>
  </si>
  <si>
    <t>-</t>
  </si>
  <si>
    <t>-</t>
    <phoneticPr fontId="5"/>
  </si>
  <si>
    <t>世界保健機関（WHO）を通じ、「すべての人々が可能な最高の健康水準に到達すること」を目的として国際協力を推進している。</t>
    <phoneticPr fontId="5"/>
  </si>
  <si>
    <t>世界保健機関（WHO）は、世界のすべての人々ができる限り高い水準の健康に到達することを目的として設立された国連の専門機関であり、2019年4月末現在194カ国・地域と2準加盟地域が加盟している。WHOについては、世界保健機関憲章第56条の規定により、割り当てられた分担金（義務的経費）の支払いを行うことなどにより、国際機関を通じた保健医療分野における事業を支援し、国際協力の推進に努めている。</t>
    <rPh sb="80" eb="82">
      <t>チイキ</t>
    </rPh>
    <rPh sb="84" eb="85">
      <t>ジュン</t>
    </rPh>
    <rPh sb="85" eb="87">
      <t>カメイ</t>
    </rPh>
    <rPh sb="87" eb="89">
      <t>チイキ</t>
    </rPh>
    <phoneticPr fontId="5"/>
  </si>
  <si>
    <t>-</t>
    <phoneticPr fontId="5"/>
  </si>
  <si>
    <t>-</t>
    <phoneticPr fontId="5"/>
  </si>
  <si>
    <t>-</t>
    <phoneticPr fontId="5"/>
  </si>
  <si>
    <t>-</t>
    <phoneticPr fontId="5"/>
  </si>
  <si>
    <t>-</t>
    <phoneticPr fontId="5"/>
  </si>
  <si>
    <t>政府開発援助世界保健機関分担金</t>
    <rPh sb="0" eb="2">
      <t>セイフ</t>
    </rPh>
    <rPh sb="2" eb="4">
      <t>カイハツ</t>
    </rPh>
    <rPh sb="4" eb="6">
      <t>エンジョ</t>
    </rPh>
    <rPh sb="6" eb="8">
      <t>セカイ</t>
    </rPh>
    <rPh sb="8" eb="10">
      <t>ホケン</t>
    </rPh>
    <rPh sb="10" eb="12">
      <t>キカン</t>
    </rPh>
    <rPh sb="12" eb="15">
      <t>ブンタンキン</t>
    </rPh>
    <phoneticPr fontId="5"/>
  </si>
  <si>
    <t>世界保健機関分担金</t>
    <rPh sb="0" eb="2">
      <t>セカイ</t>
    </rPh>
    <rPh sb="2" eb="4">
      <t>ホケン</t>
    </rPh>
    <rPh sb="4" eb="6">
      <t>キカン</t>
    </rPh>
    <rPh sb="6" eb="9">
      <t>ブンタンキン</t>
    </rPh>
    <phoneticPr fontId="5"/>
  </si>
  <si>
    <t>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WHO分担金事業全体における成果の一例として、５歳未満児死亡率（年間1000出産当たりの、出生時から満５歳に達する日までの死亡数）について前年度以下の数値を目標値とする。</t>
    <phoneticPr fontId="5"/>
  </si>
  <si>
    <t>WHOの事業を支援することにより日本の５歳未満児死亡率低下にも資するため、以下の成果指標を設定。
世界全体の５歳未満児死亡率</t>
    <phoneticPr fontId="5"/>
  </si>
  <si>
    <t>％</t>
    <phoneticPr fontId="5"/>
  </si>
  <si>
    <t>-</t>
    <phoneticPr fontId="5"/>
  </si>
  <si>
    <t>UNICEF GLOBAL DATABASES</t>
    <phoneticPr fontId="5"/>
  </si>
  <si>
    <t>-</t>
    <phoneticPr fontId="5"/>
  </si>
  <si>
    <t>人</t>
    <rPh sb="0" eb="1">
      <t>ニン</t>
    </rPh>
    <phoneticPr fontId="5"/>
  </si>
  <si>
    <t>-</t>
    <phoneticPr fontId="5"/>
  </si>
  <si>
    <t>-</t>
    <phoneticPr fontId="5"/>
  </si>
  <si>
    <t>WHOの職員数に占める日本人職員数を、令和2年度までに50％増やす（対平成27年度比）</t>
    <rPh sb="19" eb="21">
      <t>レイワ</t>
    </rPh>
    <rPh sb="23" eb="24">
      <t>ド</t>
    </rPh>
    <phoneticPr fontId="5"/>
  </si>
  <si>
    <t>WHOの日本人職員数</t>
    <phoneticPr fontId="5"/>
  </si>
  <si>
    <t>WHOの日本人幹部職員数（D1以上）</t>
    <rPh sb="7" eb="9">
      <t>カンブ</t>
    </rPh>
    <rPh sb="15" eb="17">
      <t>イジョウ</t>
    </rPh>
    <phoneticPr fontId="5"/>
  </si>
  <si>
    <t>WHO Human resources</t>
    <phoneticPr fontId="5"/>
  </si>
  <si>
    <t>WHO Human resources</t>
    <phoneticPr fontId="5"/>
  </si>
  <si>
    <t>-</t>
    <phoneticPr fontId="5"/>
  </si>
  <si>
    <t>‐</t>
  </si>
  <si>
    <t>無</t>
  </si>
  <si>
    <t>-</t>
    <phoneticPr fontId="5"/>
  </si>
  <si>
    <t>-</t>
    <phoneticPr fontId="5"/>
  </si>
  <si>
    <t>国際機関を通じた国際貢献であり、国民のニーズがあり、国費を投入しなければ達成できないと考えられる。</t>
    <phoneticPr fontId="5"/>
  </si>
  <si>
    <t>国際機関への分担金の拠出は、国連において国に支払いが義務づけられているものである。</t>
    <phoneticPr fontId="5"/>
  </si>
  <si>
    <t>国際機関を通じた国際貢献であり、優先度が高いと考えられる。</t>
    <phoneticPr fontId="5"/>
  </si>
  <si>
    <t>毎年WHOから会計報告を受領し、適正な執行を行っていることを確認している。また、単位当たりコスト削減に今後も努めることとする。</t>
    <phoneticPr fontId="5"/>
  </si>
  <si>
    <t>支出にあたり、拠出先と使途等について協議を行い、限定している。</t>
    <phoneticPr fontId="5"/>
  </si>
  <si>
    <t>成果実績は集計中のものがあるが、例年目標に見合ったものとなっている。</t>
    <phoneticPr fontId="5"/>
  </si>
  <si>
    <t>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</si>
  <si>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世界保健機関等拠出金</t>
    <rPh sb="0" eb="2">
      <t>セカイ</t>
    </rPh>
    <rPh sb="2" eb="4">
      <t>ホケン</t>
    </rPh>
    <rPh sb="4" eb="6">
      <t>キカン</t>
    </rPh>
    <rPh sb="6" eb="7">
      <t>ナド</t>
    </rPh>
    <rPh sb="7" eb="10">
      <t>キョシュツキン</t>
    </rPh>
    <phoneticPr fontId="5"/>
  </si>
  <si>
    <t>世界保健機関分担金については、世界保健機関憲章第56条の規定で割り当てられた分担金（義務的経費）を支出することにより、国際機関を通じて保健医療分野における事業を支援し、国際協力の推進に努めていく。</t>
    <phoneticPr fontId="5"/>
  </si>
  <si>
    <t>833</t>
    <phoneticPr fontId="5"/>
  </si>
  <si>
    <t>501</t>
    <phoneticPr fontId="5"/>
  </si>
  <si>
    <t>443</t>
    <phoneticPr fontId="5"/>
  </si>
  <si>
    <t>833</t>
    <phoneticPr fontId="5"/>
  </si>
  <si>
    <t>835</t>
    <phoneticPr fontId="5"/>
  </si>
  <si>
    <t>845</t>
    <phoneticPr fontId="5"/>
  </si>
  <si>
    <t>816</t>
    <phoneticPr fontId="5"/>
  </si>
  <si>
    <t>818</t>
    <phoneticPr fontId="5"/>
  </si>
  <si>
    <t>813</t>
    <phoneticPr fontId="5"/>
  </si>
  <si>
    <t>A.世界保健機関（WHO）</t>
    <rPh sb="2" eb="4">
      <t>セカイ</t>
    </rPh>
    <rPh sb="4" eb="6">
      <t>ホケン</t>
    </rPh>
    <rPh sb="6" eb="8">
      <t>キカン</t>
    </rPh>
    <phoneticPr fontId="5"/>
  </si>
  <si>
    <t>分担金</t>
    <rPh sb="0" eb="3">
      <t>ブンタンキン</t>
    </rPh>
    <phoneticPr fontId="5"/>
  </si>
  <si>
    <t>世界保健機関加盟国に対し、ＷＨＯ憲章第56条の規定により、日本政府に割り当てられた分担金</t>
    <phoneticPr fontId="5"/>
  </si>
  <si>
    <t>世界保健機関（WHO）</t>
    <rPh sb="0" eb="2">
      <t>セカイ</t>
    </rPh>
    <rPh sb="2" eb="4">
      <t>ホケン</t>
    </rPh>
    <rPh sb="4" eb="6">
      <t>キカン</t>
    </rPh>
    <phoneticPr fontId="5"/>
  </si>
  <si>
    <t>世界保健機関加盟国に対し、WHO憲章第56条の規定により、日本政府に割り当てられられた分担金</t>
    <phoneticPr fontId="5"/>
  </si>
  <si>
    <t>-</t>
    <phoneticPr fontId="5"/>
  </si>
  <si>
    <t>「世界のすべての人々ができる限り高い水準の健康に到達すること」を目的に国連の専門機関として設立されたWHOを通じて国際社会に貢献するため、必要な経費であり、令和元年度は平成30年度に引き続き、感染症、HIV/AIDS、マラリア及び結核対策等の各分野で有効に活用されるなど、世界の人々の健康水準の向上に寄与している。</t>
    <rPh sb="78" eb="80">
      <t>レイワ</t>
    </rPh>
    <rPh sb="80" eb="81">
      <t>モト</t>
    </rPh>
    <phoneticPr fontId="5"/>
  </si>
  <si>
    <t>WHO総会において事業活動や運営のための意思決定を行っており、WHO総会の決議数を活動実績とする。</t>
    <phoneticPr fontId="5"/>
  </si>
  <si>
    <t>WHOでの日本人インターンの人数</t>
    <phoneticPr fontId="5"/>
  </si>
  <si>
    <t>単位当たりコスト（単純平均による世界の人口一人あたりのWHO通常予算）＝Ｘ／Ｙ
Ｘ：WHO分担金総額　　　　　　　　　　　　　　
Ｙ：世界の人口総数　　　　　　　　　　　　　</t>
    <phoneticPr fontId="5"/>
  </si>
  <si>
    <t>単位当たりコスト（WHO邦人職員一人あたりのWHO分担金（日本支払分））＝Ｘ／Ｙ
Ｘ：WHO分担金（日本支払分）　×人件費割合（0.117）　　　　　　　　　　　　　
Ｙ：WHO邦人職員数</t>
    <phoneticPr fontId="5"/>
  </si>
  <si>
    <t>決議数</t>
    <rPh sb="0" eb="2">
      <t>ケツギ</t>
    </rPh>
    <rPh sb="2" eb="3">
      <t>スウ</t>
    </rPh>
    <phoneticPr fontId="5"/>
  </si>
  <si>
    <t>米ドル</t>
    <rPh sb="0" eb="1">
      <t>ベイ</t>
    </rPh>
    <phoneticPr fontId="5"/>
  </si>
  <si>
    <t>　　X/Y</t>
    <phoneticPr fontId="5"/>
  </si>
  <si>
    <t>-</t>
    <phoneticPr fontId="5"/>
  </si>
  <si>
    <t>-</t>
    <phoneticPr fontId="5"/>
  </si>
  <si>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</si>
  <si>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phoneticPr fontId="5"/>
  </si>
  <si>
    <t>WHOの職員数に占める日本人職員の人数（アウトプット）</t>
    <phoneticPr fontId="5"/>
  </si>
  <si>
    <t>-</t>
    <phoneticPr fontId="5"/>
  </si>
  <si>
    <t>世界のすべての人々ができる限り高い水準の健康に到達することを目的とする世界保健機関（WHO）の割り当てられた分担金を支払うことにより、感染症、HIV/AIDS、マラリア及び結核対策等の各分野の取組に寄与し、日本の優れた知見・技術等を発信していくことで国際社会へ貢献する。</t>
    <phoneticPr fontId="5"/>
  </si>
  <si>
    <t>-</t>
    <phoneticPr fontId="5"/>
  </si>
  <si>
    <t>-</t>
    <phoneticPr fontId="5"/>
  </si>
  <si>
    <t>-</t>
    <phoneticPr fontId="5"/>
  </si>
  <si>
    <t>-</t>
    <phoneticPr fontId="5"/>
  </si>
  <si>
    <t>477,988,680米ドル
/75億4800万人</t>
    <phoneticPr fontId="5"/>
  </si>
  <si>
    <t>494,361,640米ドル
/76億3100万人</t>
    <phoneticPr fontId="5"/>
  </si>
  <si>
    <t>494,361,630米ドル
/77億1300万人</t>
    <phoneticPr fontId="5"/>
  </si>
  <si>
    <t>488,946,830米ドル
/77億9500万人</t>
    <phoneticPr fontId="5"/>
  </si>
  <si>
    <t>49.954.102米ドル×0.117
/48人</t>
    <phoneticPr fontId="5"/>
  </si>
  <si>
    <t>46.313.470米ドル×0.117
/40人</t>
    <phoneticPr fontId="5"/>
  </si>
  <si>
    <t>46.313.470米ドル×0.117
/42人</t>
    <phoneticPr fontId="5"/>
  </si>
  <si>
    <t>-</t>
    <phoneticPr fontId="5"/>
  </si>
  <si>
    <t>-</t>
    <phoneticPr fontId="5"/>
  </si>
  <si>
    <t>-</t>
    <phoneticPr fontId="5"/>
  </si>
  <si>
    <t>-</t>
    <phoneticPr fontId="5"/>
  </si>
  <si>
    <t>WHOの幹部職員数に占める日本人幹部職員数を、令和2年度までに50％増やす（対平成27年度比）</t>
    <rPh sb="4" eb="6">
      <t>カンブ</t>
    </rPh>
    <rPh sb="16" eb="18">
      <t>カンブ</t>
    </rPh>
    <rPh sb="23" eb="25">
      <t>レイワ</t>
    </rPh>
    <rPh sb="27" eb="28">
      <t>ド</t>
    </rPh>
    <phoneticPr fontId="5"/>
  </si>
  <si>
    <t>点検対象外</t>
    <rPh sb="0" eb="2">
      <t>テンケン</t>
    </rPh>
    <rPh sb="2" eb="5">
      <t>タイショウガイ</t>
    </rPh>
    <phoneticPr fontId="25"/>
  </si>
  <si>
    <t>世界保健機関憲章第56条の規定で割り当てられた分担金の支出が必要であり、引き続き、必要な予算額を確保し、適正な執行に努めること。</t>
    <rPh sb="27" eb="29">
      <t>シシュツ</t>
    </rPh>
    <rPh sb="30" eb="32">
      <t>ヒツヨウ</t>
    </rPh>
    <rPh sb="36" eb="37">
      <t>ヒ</t>
    </rPh>
    <rPh sb="38" eb="39">
      <t>ツヅ</t>
    </rPh>
    <phoneticPr fontId="5"/>
  </si>
  <si>
    <t>-</t>
    <phoneticPr fontId="5"/>
  </si>
  <si>
    <t>平岩　勝</t>
    <rPh sb="0" eb="2">
      <t>ヒライワ</t>
    </rPh>
    <rPh sb="3" eb="4">
      <t>マサ</t>
    </rPh>
    <phoneticPr fontId="5"/>
  </si>
  <si>
    <t>-</t>
    <phoneticPr fontId="5"/>
  </si>
  <si>
    <t>要求レート変更による増</t>
    <rPh sb="0" eb="2">
      <t>ヨウキュウ</t>
    </rPh>
    <rPh sb="5" eb="7">
      <t>ヘンコウ</t>
    </rPh>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</si>
</sst>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38</xdr:col>
      <xdr:colOff>25743</xdr:colOff>
      <xdr:row>31</xdr:row>
      <xdr:rowOff>411892</xdr:rowOff>
    </xdr:from>
    <xdr:to>
      <xdr:col>41</xdr:col>
      <xdr:colOff>205945</xdr:colOff>
      <xdr:row>31</xdr:row>
      <xdr:rowOff>669325</xdr:rowOff>
    </xdr:to>
    <xdr:sp macro="" textlink="">
      <xdr:nvSpPr>
        <xdr:cNvPr id="2" name="テキスト ボックス 1"/>
        <xdr:cNvSpPr txBox="1"/>
      </xdr:nvSpPr>
      <xdr:spPr>
        <a:xfrm>
          <a:off x="7851689" y="11931993"/>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mc:AlternateContent xmlns:mc="http://schemas.openxmlformats.org/markup-compatibility/2006">
    <mc:Choice xmlns:a14="http://schemas.microsoft.com/office/drawing/2010/main" Requires="a14">
      <xdr:twoCellAnchor editAs="oneCell">
        <xdr:from>
          <xdr:col>20</xdr:col>
          <xdr:colOff>102972</xdr:colOff>
          <xdr:row>742</xdr:row>
          <xdr:rowOff>77230</xdr:rowOff>
        </xdr:from>
        <xdr:to>
          <xdr:col>36</xdr:col>
          <xdr:colOff>169647</xdr:colOff>
          <xdr:row>749</xdr:row>
          <xdr:rowOff>315354</xdr:rowOff>
        </xdr:to>
        <xdr:pic>
          <xdr:nvPicPr>
            <xdr:cNvPr id="5" name="図 4"/>
            <xdr:cNvPicPr>
              <a:picLocks noChangeAspect="1" noChangeArrowheads="1"/>
              <a:extLst>
                <a:ext uri="{84589F7E-364E-4C9E-8A38-B11213B215E9}">
                  <a14:cameraTool cellRange="[1]分担金!$A$1:$A$5" spid="_x0000_s1058"/>
                </a:ext>
              </a:extLst>
            </xdr:cNvPicPr>
          </xdr:nvPicPr>
          <xdr:blipFill>
            <a:blip xmlns:r="http://schemas.openxmlformats.org/officeDocument/2006/relationships" r:embed="rId1"/>
            <a:srcRect/>
            <a:stretch>
              <a:fillRect/>
            </a:stretch>
          </xdr:blipFill>
          <xdr:spPr bwMode="auto">
            <a:xfrm>
              <a:off x="4221891" y="50186453"/>
              <a:ext cx="3361810" cy="26708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Users\WHSBC\Desktop\&#12524;&#12499;&#12517;&#12540;&#1239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GDF (2)"/>
      <sheetName val="GARDP"/>
      <sheetName val="Sheet2"/>
      <sheetName val="Sheet3"/>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845</v>
      </c>
      <c r="AT2" s="218"/>
      <c r="AU2" s="218"/>
      <c r="AV2" s="51" t="str">
        <f>IF(AW2="", "", "-")</f>
        <v/>
      </c>
      <c r="AW2" s="401"/>
      <c r="AX2" s="401"/>
    </row>
    <row r="3" spans="1:50" ht="21" customHeight="1" thickBot="1" x14ac:dyDescent="0.2">
      <c r="A3" s="525" t="s">
        <v>430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562</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465</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565</v>
      </c>
      <c r="AF5" s="722"/>
      <c r="AG5" s="722"/>
      <c r="AH5" s="722"/>
      <c r="AI5" s="722"/>
      <c r="AJ5" s="722"/>
      <c r="AK5" s="722"/>
      <c r="AL5" s="722"/>
      <c r="AM5" s="722"/>
      <c r="AN5" s="722"/>
      <c r="AO5" s="722"/>
      <c r="AP5" s="723"/>
      <c r="AQ5" s="724" t="s">
        <v>656</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567</v>
      </c>
      <c r="H7" s="835"/>
      <c r="I7" s="835"/>
      <c r="J7" s="835"/>
      <c r="K7" s="835"/>
      <c r="L7" s="835"/>
      <c r="M7" s="835"/>
      <c r="N7" s="835"/>
      <c r="O7" s="835"/>
      <c r="P7" s="835"/>
      <c r="Q7" s="835"/>
      <c r="R7" s="835"/>
      <c r="S7" s="835"/>
      <c r="T7" s="835"/>
      <c r="U7" s="835"/>
      <c r="V7" s="835"/>
      <c r="W7" s="835"/>
      <c r="X7" s="836"/>
      <c r="Y7" s="399" t="s">
        <v>394</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経済協力</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5399</v>
      </c>
      <c r="Q13" s="117"/>
      <c r="R13" s="117"/>
      <c r="S13" s="117"/>
      <c r="T13" s="117"/>
      <c r="U13" s="117"/>
      <c r="V13" s="118"/>
      <c r="W13" s="116">
        <v>5200</v>
      </c>
      <c r="X13" s="117"/>
      <c r="Y13" s="117"/>
      <c r="Z13" s="117"/>
      <c r="AA13" s="117"/>
      <c r="AB13" s="117"/>
      <c r="AC13" s="118"/>
      <c r="AD13" s="116">
        <v>5153</v>
      </c>
      <c r="AE13" s="117"/>
      <c r="AF13" s="117"/>
      <c r="AG13" s="117"/>
      <c r="AH13" s="117"/>
      <c r="AI13" s="117"/>
      <c r="AJ13" s="118"/>
      <c r="AK13" s="116">
        <v>4555</v>
      </c>
      <c r="AL13" s="117"/>
      <c r="AM13" s="117"/>
      <c r="AN13" s="117"/>
      <c r="AO13" s="117"/>
      <c r="AP13" s="117"/>
      <c r="AQ13" s="118"/>
      <c r="AR13" s="113">
        <v>4597</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t="s">
        <v>572</v>
      </c>
      <c r="Q14" s="117"/>
      <c r="R14" s="117"/>
      <c r="S14" s="117"/>
      <c r="T14" s="117"/>
      <c r="U14" s="117"/>
      <c r="V14" s="118"/>
      <c r="W14" s="116" t="s">
        <v>574</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573</v>
      </c>
      <c r="Q15" s="117"/>
      <c r="R15" s="117"/>
      <c r="S15" s="117"/>
      <c r="T15" s="117"/>
      <c r="U15" s="117"/>
      <c r="V15" s="118"/>
      <c r="W15" s="116" t="s">
        <v>575</v>
      </c>
      <c r="X15" s="117"/>
      <c r="Y15" s="117"/>
      <c r="Z15" s="117"/>
      <c r="AA15" s="117"/>
      <c r="AB15" s="117"/>
      <c r="AC15" s="118"/>
      <c r="AD15" s="116" t="s">
        <v>573</v>
      </c>
      <c r="AE15" s="117"/>
      <c r="AF15" s="117"/>
      <c r="AG15" s="117"/>
      <c r="AH15" s="117"/>
      <c r="AI15" s="117"/>
      <c r="AJ15" s="118"/>
      <c r="AK15" s="116" t="s">
        <v>575</v>
      </c>
      <c r="AL15" s="117"/>
      <c r="AM15" s="117"/>
      <c r="AN15" s="117"/>
      <c r="AO15" s="117"/>
      <c r="AP15" s="117"/>
      <c r="AQ15" s="118"/>
      <c r="AR15" s="116" t="s">
        <v>657</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573</v>
      </c>
      <c r="Q17" s="117"/>
      <c r="R17" s="117"/>
      <c r="S17" s="117"/>
      <c r="T17" s="117"/>
      <c r="U17" s="117"/>
      <c r="V17" s="118"/>
      <c r="W17" s="116" t="s">
        <v>576</v>
      </c>
      <c r="X17" s="117"/>
      <c r="Y17" s="117"/>
      <c r="Z17" s="117"/>
      <c r="AA17" s="117"/>
      <c r="AB17" s="117"/>
      <c r="AC17" s="118"/>
      <c r="AD17" s="116" t="s">
        <v>572</v>
      </c>
      <c r="AE17" s="117"/>
      <c r="AF17" s="117"/>
      <c r="AG17" s="117"/>
      <c r="AH17" s="117"/>
      <c r="AI17" s="117"/>
      <c r="AJ17" s="118"/>
      <c r="AK17" s="116" t="s">
        <v>573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5399</v>
      </c>
      <c r="Q18" s="123"/>
      <c r="R18" s="123"/>
      <c r="S18" s="123"/>
      <c r="T18" s="123"/>
      <c r="U18" s="123"/>
      <c r="V18" s="124"/>
      <c r="W18" s="122">
        <f>SUM(W13:AC17)</f>
        <v>5200</v>
      </c>
      <c r="X18" s="123"/>
      <c r="Y18" s="123"/>
      <c r="Z18" s="123"/>
      <c r="AA18" s="123"/>
      <c r="AB18" s="123"/>
      <c r="AC18" s="124"/>
      <c r="AD18" s="122">
        <f>SUM(AD13:AJ17)</f>
        <v>5153</v>
      </c>
      <c r="AE18" s="123"/>
      <c r="AF18" s="123"/>
      <c r="AG18" s="123"/>
      <c r="AH18" s="123"/>
      <c r="AI18" s="123"/>
      <c r="AJ18" s="124"/>
      <c r="AK18" s="122">
        <f>SUM(AK13:AQ17)</f>
        <v>4555</v>
      </c>
      <c r="AL18" s="123"/>
      <c r="AM18" s="123"/>
      <c r="AN18" s="123"/>
      <c r="AO18" s="123"/>
      <c r="AP18" s="123"/>
      <c r="AQ18" s="124"/>
      <c r="AR18" s="122">
        <f>SUM(AR13:AX17)</f>
        <v>4597</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5399</v>
      </c>
      <c r="Q19" s="117"/>
      <c r="R19" s="117"/>
      <c r="S19" s="117"/>
      <c r="T19" s="117"/>
      <c r="U19" s="117"/>
      <c r="V19" s="118"/>
      <c r="W19" s="116">
        <v>5200</v>
      </c>
      <c r="X19" s="117"/>
      <c r="Y19" s="117"/>
      <c r="Z19" s="117"/>
      <c r="AA19" s="117"/>
      <c r="AB19" s="117"/>
      <c r="AC19" s="118"/>
      <c r="AD19" s="116">
        <v>5153</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577</v>
      </c>
      <c r="H23" s="191"/>
      <c r="I23" s="191"/>
      <c r="J23" s="191"/>
      <c r="K23" s="191"/>
      <c r="L23" s="191"/>
      <c r="M23" s="191"/>
      <c r="N23" s="191"/>
      <c r="O23" s="192"/>
      <c r="P23" s="113">
        <v>3462</v>
      </c>
      <c r="Q23" s="114"/>
      <c r="R23" s="114"/>
      <c r="S23" s="114"/>
      <c r="T23" s="114"/>
      <c r="U23" s="114"/>
      <c r="V23" s="115"/>
      <c r="W23" s="113">
        <v>3494</v>
      </c>
      <c r="X23" s="114"/>
      <c r="Y23" s="114"/>
      <c r="Z23" s="114"/>
      <c r="AA23" s="114"/>
      <c r="AB23" s="114"/>
      <c r="AC23" s="115"/>
      <c r="AD23" s="207" t="s">
        <v>658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578</v>
      </c>
      <c r="H24" s="194"/>
      <c r="I24" s="194"/>
      <c r="J24" s="194"/>
      <c r="K24" s="194"/>
      <c r="L24" s="194"/>
      <c r="M24" s="194"/>
      <c r="N24" s="194"/>
      <c r="O24" s="195"/>
      <c r="P24" s="116">
        <v>1093</v>
      </c>
      <c r="Q24" s="117"/>
      <c r="R24" s="117"/>
      <c r="S24" s="117"/>
      <c r="T24" s="117"/>
      <c r="U24" s="117"/>
      <c r="V24" s="118"/>
      <c r="W24" s="116">
        <v>1103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4555</v>
      </c>
      <c r="Q29" s="117"/>
      <c r="R29" s="117"/>
      <c r="S29" s="117"/>
      <c r="T29" s="117"/>
      <c r="U29" s="117"/>
      <c r="V29" s="118"/>
      <c r="W29" s="222">
        <f>AR13</f>
        <v>4597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397</v>
      </c>
      <c r="AF30" s="391"/>
      <c r="AG30" s="391"/>
      <c r="AH30" s="392"/>
      <c r="AI30" s="390" t="s">
        <v>419</v>
      </c>
      <c r="AJ30" s="391"/>
      <c r="AK30" s="391"/>
      <c r="AL30" s="392"/>
      <c r="AM30" s="393" t="s">
        <v>424</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582</v>
      </c>
      <c r="AR31" s="140"/>
      <c r="AS31" s="141" t="s">
        <v>236</v>
      </c>
      <c r="AT31" s="176"/>
      <c r="AU31" s="275">
        <v>3</v>
      </c>
      <c r="AV31" s="275"/>
      <c r="AW31" s="383" t="s">
        <v>181</v>
      </c>
      <c r="AX31" s="384"/>
    </row>
    <row r="32" spans="1:50" ht="78" customHeight="1" x14ac:dyDescent="0.15">
      <c r="A32" s="517"/>
      <c r="B32" s="515"/>
      <c r="C32" s="515"/>
      <c r="D32" s="515"/>
      <c r="E32" s="515"/>
      <c r="F32" s="516"/>
      <c r="G32" s="542" t="s">
        <v>579</v>
      </c>
      <c r="H32" s="543"/>
      <c r="I32" s="543"/>
      <c r="J32" s="543"/>
      <c r="K32" s="543"/>
      <c r="L32" s="543"/>
      <c r="M32" s="543"/>
      <c r="N32" s="543"/>
      <c r="O32" s="544"/>
      <c r="P32" s="165" t="s">
        <v>580</v>
      </c>
      <c r="Q32" s="165"/>
      <c r="R32" s="165"/>
      <c r="S32" s="165"/>
      <c r="T32" s="165"/>
      <c r="U32" s="165"/>
      <c r="V32" s="165"/>
      <c r="W32" s="165"/>
      <c r="X32" s="236"/>
      <c r="Y32" s="342" t="s">
        <v>12</v>
      </c>
      <c r="Z32" s="551"/>
      <c r="AA32" s="552"/>
      <c r="AB32" s="553" t="s">
        <v>581</v>
      </c>
      <c r="AC32" s="553"/>
      <c r="AD32" s="553"/>
      <c r="AE32" s="368">
        <v>3.9</v>
      </c>
      <c r="AF32" s="369"/>
      <c r="AG32" s="369"/>
      <c r="AH32" s="369"/>
      <c r="AI32" s="368">
        <v>3.9</v>
      </c>
      <c r="AJ32" s="369"/>
      <c r="AK32" s="369"/>
      <c r="AL32" s="369"/>
      <c r="AM32" s="368"/>
      <c r="AN32" s="369"/>
      <c r="AO32" s="369"/>
      <c r="AP32" s="369"/>
      <c r="AQ32" s="119" t="s">
        <v>573</v>
      </c>
      <c r="AR32" s="120"/>
      <c r="AS32" s="120"/>
      <c r="AT32" s="121"/>
      <c r="AU32" s="369" t="s">
        <v>573</v>
      </c>
      <c r="AV32" s="369"/>
      <c r="AW32" s="369"/>
      <c r="AX32" s="371"/>
    </row>
    <row r="33" spans="1:50" ht="78"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581</v>
      </c>
      <c r="AC33" s="524"/>
      <c r="AD33" s="524"/>
      <c r="AE33" s="368">
        <v>4.0999999999999996</v>
      </c>
      <c r="AF33" s="369"/>
      <c r="AG33" s="369"/>
      <c r="AH33" s="369"/>
      <c r="AI33" s="368">
        <v>3.9</v>
      </c>
      <c r="AJ33" s="369"/>
      <c r="AK33" s="369"/>
      <c r="AL33" s="369"/>
      <c r="AM33" s="368">
        <v>3.9</v>
      </c>
      <c r="AN33" s="369"/>
      <c r="AO33" s="369"/>
      <c r="AP33" s="369"/>
      <c r="AQ33" s="119" t="s">
        <v>582</v>
      </c>
      <c r="AR33" s="120"/>
      <c r="AS33" s="120"/>
      <c r="AT33" s="121"/>
      <c r="AU33" s="369" t="s">
        <v>573</v>
      </c>
      <c r="AV33" s="369"/>
      <c r="AW33" s="369"/>
      <c r="AX33" s="371"/>
    </row>
    <row r="34" spans="1:50" ht="78"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105.1</v>
      </c>
      <c r="AF34" s="369"/>
      <c r="AG34" s="369"/>
      <c r="AH34" s="369"/>
      <c r="AI34" s="368">
        <v>100</v>
      </c>
      <c r="AJ34" s="369"/>
      <c r="AK34" s="369"/>
      <c r="AL34" s="369"/>
      <c r="AM34" s="368" t="s">
        <v>573</v>
      </c>
      <c r="AN34" s="369"/>
      <c r="AO34" s="369"/>
      <c r="AP34" s="369"/>
      <c r="AQ34" s="119" t="s">
        <v>582</v>
      </c>
      <c r="AR34" s="120"/>
      <c r="AS34" s="120"/>
      <c r="AT34" s="121"/>
      <c r="AU34" s="369" t="s">
        <v>572</v>
      </c>
      <c r="AV34" s="369"/>
      <c r="AW34" s="369"/>
      <c r="AX34" s="371"/>
    </row>
    <row r="35" spans="1:50" ht="23.25" customHeight="1" x14ac:dyDescent="0.15">
      <c r="A35" s="902" t="s">
        <v>385</v>
      </c>
      <c r="B35" s="903"/>
      <c r="C35" s="903"/>
      <c r="D35" s="903"/>
      <c r="E35" s="903"/>
      <c r="F35" s="904"/>
      <c r="G35" s="908" t="s">
        <v>583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t="s">
        <v>573</v>
      </c>
      <c r="AR38" s="140"/>
      <c r="AS38" s="141" t="s">
        <v>236</v>
      </c>
      <c r="AT38" s="176"/>
      <c r="AU38" s="275">
        <v>2</v>
      </c>
      <c r="AV38" s="275"/>
      <c r="AW38" s="383" t="s">
        <v>181</v>
      </c>
      <c r="AX38" s="384"/>
    </row>
    <row r="39" spans="1:50" ht="23.25" customHeight="1" x14ac:dyDescent="0.15">
      <c r="A39" s="517"/>
      <c r="B39" s="515"/>
      <c r="C39" s="515"/>
      <c r="D39" s="515"/>
      <c r="E39" s="515"/>
      <c r="F39" s="516"/>
      <c r="G39" s="542" t="s">
        <v>588</v>
      </c>
      <c r="H39" s="543"/>
      <c r="I39" s="543"/>
      <c r="J39" s="543"/>
      <c r="K39" s="543"/>
      <c r="L39" s="543"/>
      <c r="M39" s="543"/>
      <c r="N39" s="543"/>
      <c r="O39" s="544"/>
      <c r="P39" s="165" t="s">
        <v>589</v>
      </c>
      <c r="Q39" s="165"/>
      <c r="R39" s="165"/>
      <c r="S39" s="165"/>
      <c r="T39" s="165"/>
      <c r="U39" s="165"/>
      <c r="V39" s="165"/>
      <c r="W39" s="165"/>
      <c r="X39" s="236"/>
      <c r="Y39" s="342" t="s">
        <v>12</v>
      </c>
      <c r="Z39" s="551"/>
      <c r="AA39" s="552"/>
      <c r="AB39" s="553" t="s">
        <v>585</v>
      </c>
      <c r="AC39" s="553"/>
      <c r="AD39" s="553"/>
      <c r="AE39" s="368">
        <v>48</v>
      </c>
      <c r="AF39" s="369"/>
      <c r="AG39" s="369"/>
      <c r="AH39" s="369"/>
      <c r="AI39" s="368">
        <v>40</v>
      </c>
      <c r="AJ39" s="369"/>
      <c r="AK39" s="369"/>
      <c r="AL39" s="369"/>
      <c r="AM39" s="368">
        <v>42</v>
      </c>
      <c r="AN39" s="369"/>
      <c r="AO39" s="369"/>
      <c r="AP39" s="369"/>
      <c r="AQ39" s="119" t="s">
        <v>573</v>
      </c>
      <c r="AR39" s="120"/>
      <c r="AS39" s="120"/>
      <c r="AT39" s="121"/>
      <c r="AU39" s="369" t="s">
        <v>573</v>
      </c>
      <c r="AV39" s="369"/>
      <c r="AW39" s="369"/>
      <c r="AX39" s="371"/>
    </row>
    <row r="40" spans="1:50" ht="23.2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585</v>
      </c>
      <c r="AC40" s="524"/>
      <c r="AD40" s="524"/>
      <c r="AE40" s="368" t="s">
        <v>574</v>
      </c>
      <c r="AF40" s="369"/>
      <c r="AG40" s="369"/>
      <c r="AH40" s="369"/>
      <c r="AI40" s="368" t="s">
        <v>586</v>
      </c>
      <c r="AJ40" s="369"/>
      <c r="AK40" s="369"/>
      <c r="AL40" s="369"/>
      <c r="AM40" s="368" t="s">
        <v>574</v>
      </c>
      <c r="AN40" s="369"/>
      <c r="AO40" s="369"/>
      <c r="AP40" s="369"/>
      <c r="AQ40" s="119" t="s">
        <v>584</v>
      </c>
      <c r="AR40" s="120"/>
      <c r="AS40" s="120"/>
      <c r="AT40" s="121"/>
      <c r="AU40" s="369">
        <v>51</v>
      </c>
      <c r="AV40" s="369"/>
      <c r="AW40" s="369"/>
      <c r="AX40" s="371"/>
    </row>
    <row r="41" spans="1:50" ht="23.25"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v>94.1</v>
      </c>
      <c r="AF41" s="369"/>
      <c r="AG41" s="369"/>
      <c r="AH41" s="369"/>
      <c r="AI41" s="368">
        <v>78.400000000000006</v>
      </c>
      <c r="AJ41" s="369"/>
      <c r="AK41" s="369"/>
      <c r="AL41" s="369"/>
      <c r="AM41" s="368">
        <v>82.4</v>
      </c>
      <c r="AN41" s="369"/>
      <c r="AO41" s="369"/>
      <c r="AP41" s="369"/>
      <c r="AQ41" s="119" t="s">
        <v>584</v>
      </c>
      <c r="AR41" s="120"/>
      <c r="AS41" s="120"/>
      <c r="AT41" s="121"/>
      <c r="AU41" s="369" t="s">
        <v>587</v>
      </c>
      <c r="AV41" s="369"/>
      <c r="AW41" s="369"/>
      <c r="AX41" s="371"/>
    </row>
    <row r="42" spans="1:50" ht="23.25" customHeight="1" x14ac:dyDescent="0.15">
      <c r="A42" s="902" t="s">
        <v>385</v>
      </c>
      <c r="B42" s="903"/>
      <c r="C42" s="903"/>
      <c r="D42" s="903"/>
      <c r="E42" s="903"/>
      <c r="F42" s="904"/>
      <c r="G42" s="908" t="s">
        <v>591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t="s">
        <v>573</v>
      </c>
      <c r="AR45" s="140"/>
      <c r="AS45" s="141" t="s">
        <v>236</v>
      </c>
      <c r="AT45" s="176"/>
      <c r="AU45" s="275">
        <v>2</v>
      </c>
      <c r="AV45" s="275"/>
      <c r="AW45" s="383" t="s">
        <v>181</v>
      </c>
      <c r="AX45" s="384"/>
    </row>
    <row r="46" spans="1:50" ht="23.25" customHeight="1" x14ac:dyDescent="0.15">
      <c r="A46" s="517"/>
      <c r="B46" s="515"/>
      <c r="C46" s="515"/>
      <c r="D46" s="515"/>
      <c r="E46" s="515"/>
      <c r="F46" s="516"/>
      <c r="G46" s="542" t="s">
        <v>652</v>
      </c>
      <c r="H46" s="543"/>
      <c r="I46" s="543"/>
      <c r="J46" s="543"/>
      <c r="K46" s="543"/>
      <c r="L46" s="543"/>
      <c r="M46" s="543"/>
      <c r="N46" s="543"/>
      <c r="O46" s="544"/>
      <c r="P46" s="165" t="s">
        <v>590</v>
      </c>
      <c r="Q46" s="165"/>
      <c r="R46" s="165"/>
      <c r="S46" s="165"/>
      <c r="T46" s="165"/>
      <c r="U46" s="165"/>
      <c r="V46" s="165"/>
      <c r="W46" s="165"/>
      <c r="X46" s="236"/>
      <c r="Y46" s="342" t="s">
        <v>12</v>
      </c>
      <c r="Z46" s="551"/>
      <c r="AA46" s="552"/>
      <c r="AB46" s="553" t="s">
        <v>585</v>
      </c>
      <c r="AC46" s="553"/>
      <c r="AD46" s="553"/>
      <c r="AE46" s="368">
        <v>5</v>
      </c>
      <c r="AF46" s="369"/>
      <c r="AG46" s="369"/>
      <c r="AH46" s="369"/>
      <c r="AI46" s="368">
        <v>5</v>
      </c>
      <c r="AJ46" s="369"/>
      <c r="AK46" s="369"/>
      <c r="AL46" s="369"/>
      <c r="AM46" s="368">
        <v>5</v>
      </c>
      <c r="AN46" s="369"/>
      <c r="AO46" s="369"/>
      <c r="AP46" s="369"/>
      <c r="AQ46" s="119" t="s">
        <v>593</v>
      </c>
      <c r="AR46" s="120"/>
      <c r="AS46" s="120"/>
      <c r="AT46" s="121"/>
      <c r="AU46" s="369" t="s">
        <v>593</v>
      </c>
      <c r="AV46" s="369"/>
      <c r="AW46" s="369"/>
      <c r="AX46" s="371"/>
    </row>
    <row r="47" spans="1:50" ht="23.25"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t="s">
        <v>585</v>
      </c>
      <c r="AC47" s="524"/>
      <c r="AD47" s="524"/>
      <c r="AE47" s="368" t="s">
        <v>573</v>
      </c>
      <c r="AF47" s="369"/>
      <c r="AG47" s="369"/>
      <c r="AH47" s="369"/>
      <c r="AI47" s="368" t="s">
        <v>573</v>
      </c>
      <c r="AJ47" s="369"/>
      <c r="AK47" s="369"/>
      <c r="AL47" s="369"/>
      <c r="AM47" s="368" t="s">
        <v>573</v>
      </c>
      <c r="AN47" s="369"/>
      <c r="AO47" s="369"/>
      <c r="AP47" s="369"/>
      <c r="AQ47" s="119" t="s">
        <v>573</v>
      </c>
      <c r="AR47" s="120"/>
      <c r="AS47" s="120"/>
      <c r="AT47" s="121"/>
      <c r="AU47" s="369">
        <v>6</v>
      </c>
      <c r="AV47" s="369"/>
      <c r="AW47" s="369"/>
      <c r="AX47" s="371"/>
    </row>
    <row r="48" spans="1:50" ht="23.25"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v>83.3</v>
      </c>
      <c r="AF48" s="369"/>
      <c r="AG48" s="369"/>
      <c r="AH48" s="369"/>
      <c r="AI48" s="368">
        <v>83.3</v>
      </c>
      <c r="AJ48" s="369"/>
      <c r="AK48" s="369"/>
      <c r="AL48" s="369"/>
      <c r="AM48" s="368">
        <v>83.3</v>
      </c>
      <c r="AN48" s="369"/>
      <c r="AO48" s="369"/>
      <c r="AP48" s="369"/>
      <c r="AQ48" s="119" t="s">
        <v>573</v>
      </c>
      <c r="AR48" s="120"/>
      <c r="AS48" s="120"/>
      <c r="AT48" s="121"/>
      <c r="AU48" s="369" t="s">
        <v>573</v>
      </c>
      <c r="AV48" s="369"/>
      <c r="AW48" s="369"/>
      <c r="AX48" s="371"/>
    </row>
    <row r="49" spans="1:50" ht="23.25" customHeight="1" x14ac:dyDescent="0.15">
      <c r="A49" s="902" t="s">
        <v>385</v>
      </c>
      <c r="B49" s="903"/>
      <c r="C49" s="903"/>
      <c r="D49" s="903"/>
      <c r="E49" s="903"/>
      <c r="F49" s="904"/>
      <c r="G49" s="908" t="s">
        <v>592</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397</v>
      </c>
      <c r="AF65" s="373"/>
      <c r="AG65" s="373"/>
      <c r="AH65" s="374"/>
      <c r="AI65" s="372" t="s">
        <v>395</v>
      </c>
      <c r="AJ65" s="373"/>
      <c r="AK65" s="373"/>
      <c r="AL65" s="374"/>
      <c r="AM65" s="379" t="s">
        <v>424</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375</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375</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376</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374</v>
      </c>
      <c r="X70" s="950"/>
      <c r="Y70" s="955" t="s">
        <v>12</v>
      </c>
      <c r="Z70" s="955"/>
      <c r="AA70" s="956"/>
      <c r="AB70" s="957" t="s">
        <v>375</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375</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376</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388</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397</v>
      </c>
      <c r="AF100" s="829"/>
      <c r="AG100" s="829"/>
      <c r="AH100" s="830"/>
      <c r="AI100" s="828" t="s">
        <v>417</v>
      </c>
      <c r="AJ100" s="829"/>
      <c r="AK100" s="829"/>
      <c r="AL100" s="830"/>
      <c r="AM100" s="828" t="s">
        <v>424</v>
      </c>
      <c r="AN100" s="829"/>
      <c r="AO100" s="829"/>
      <c r="AP100" s="830"/>
      <c r="AQ100" s="934" t="s">
        <v>437</v>
      </c>
      <c r="AR100" s="935"/>
      <c r="AS100" s="935"/>
      <c r="AT100" s="936"/>
      <c r="AU100" s="934" t="s">
        <v>438</v>
      </c>
      <c r="AV100" s="935"/>
      <c r="AW100" s="935"/>
      <c r="AX100" s="937"/>
    </row>
    <row r="101" spans="1:60" ht="23.25" customHeight="1" x14ac:dyDescent="0.15">
      <c r="A101" s="493"/>
      <c r="B101" s="494"/>
      <c r="C101" s="494"/>
      <c r="D101" s="494"/>
      <c r="E101" s="494"/>
      <c r="F101" s="495"/>
      <c r="G101" s="165" t="s">
        <v>623</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627</v>
      </c>
      <c r="AC101" s="553"/>
      <c r="AD101" s="553"/>
      <c r="AE101" s="368">
        <v>16</v>
      </c>
      <c r="AF101" s="369"/>
      <c r="AG101" s="369"/>
      <c r="AH101" s="370"/>
      <c r="AI101" s="368">
        <v>15</v>
      </c>
      <c r="AJ101" s="369"/>
      <c r="AK101" s="369"/>
      <c r="AL101" s="370"/>
      <c r="AM101" s="368">
        <v>16</v>
      </c>
      <c r="AN101" s="369"/>
      <c r="AO101" s="369"/>
      <c r="AP101" s="370"/>
      <c r="AQ101" s="368"/>
      <c r="AR101" s="369"/>
      <c r="AS101" s="369"/>
      <c r="AT101" s="370"/>
      <c r="AU101" s="368" t="s">
        <v>573</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627</v>
      </c>
      <c r="AC102" s="553"/>
      <c r="AD102" s="553"/>
      <c r="AE102" s="362" t="s">
        <v>573</v>
      </c>
      <c r="AF102" s="362"/>
      <c r="AG102" s="362"/>
      <c r="AH102" s="362"/>
      <c r="AI102" s="362" t="s">
        <v>630</v>
      </c>
      <c r="AJ102" s="362"/>
      <c r="AK102" s="362"/>
      <c r="AL102" s="362"/>
      <c r="AM102" s="362" t="s">
        <v>573</v>
      </c>
      <c r="AN102" s="362"/>
      <c r="AO102" s="362"/>
      <c r="AP102" s="362"/>
      <c r="AQ102" s="819">
        <v>16</v>
      </c>
      <c r="AR102" s="820"/>
      <c r="AS102" s="820"/>
      <c r="AT102" s="821"/>
      <c r="AU102" s="819" t="s">
        <v>573</v>
      </c>
      <c r="AV102" s="820"/>
      <c r="AW102" s="820"/>
      <c r="AX102" s="821"/>
    </row>
    <row r="103" spans="1:60" ht="31.5"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customHeight="1" x14ac:dyDescent="0.15">
      <c r="A104" s="493"/>
      <c r="B104" s="494"/>
      <c r="C104" s="494"/>
      <c r="D104" s="494"/>
      <c r="E104" s="494"/>
      <c r="F104" s="495"/>
      <c r="G104" s="165" t="s">
        <v>624</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585</v>
      </c>
      <c r="AC104" s="474"/>
      <c r="AD104" s="475"/>
      <c r="AE104" s="368">
        <v>18</v>
      </c>
      <c r="AF104" s="369"/>
      <c r="AG104" s="369"/>
      <c r="AH104" s="370"/>
      <c r="AI104" s="368">
        <v>17</v>
      </c>
      <c r="AJ104" s="369"/>
      <c r="AK104" s="369"/>
      <c r="AL104" s="370"/>
      <c r="AM104" s="368">
        <v>15</v>
      </c>
      <c r="AN104" s="369"/>
      <c r="AO104" s="369"/>
      <c r="AP104" s="370"/>
      <c r="AQ104" s="368"/>
      <c r="AR104" s="369"/>
      <c r="AS104" s="369"/>
      <c r="AT104" s="370"/>
      <c r="AU104" s="368" t="s">
        <v>630</v>
      </c>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t="s">
        <v>585</v>
      </c>
      <c r="AC105" s="412"/>
      <c r="AD105" s="413"/>
      <c r="AE105" s="362" t="s">
        <v>573</v>
      </c>
      <c r="AF105" s="362"/>
      <c r="AG105" s="362"/>
      <c r="AH105" s="362"/>
      <c r="AI105" s="362" t="s">
        <v>573</v>
      </c>
      <c r="AJ105" s="362"/>
      <c r="AK105" s="362"/>
      <c r="AL105" s="362"/>
      <c r="AM105" s="362" t="s">
        <v>630</v>
      </c>
      <c r="AN105" s="362"/>
      <c r="AO105" s="362"/>
      <c r="AP105" s="362"/>
      <c r="AQ105" s="368">
        <v>15</v>
      </c>
      <c r="AR105" s="369"/>
      <c r="AS105" s="369"/>
      <c r="AT105" s="370"/>
      <c r="AU105" s="819" t="s">
        <v>587</v>
      </c>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625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628</v>
      </c>
      <c r="AC116" s="305"/>
      <c r="AD116" s="306"/>
      <c r="AE116" s="362">
        <v>0.1</v>
      </c>
      <c r="AF116" s="362"/>
      <c r="AG116" s="362"/>
      <c r="AH116" s="362"/>
      <c r="AI116" s="362">
        <v>0.1</v>
      </c>
      <c r="AJ116" s="362"/>
      <c r="AK116" s="362"/>
      <c r="AL116" s="362"/>
      <c r="AM116" s="362">
        <v>0.1</v>
      </c>
      <c r="AN116" s="362"/>
      <c r="AO116" s="362"/>
      <c r="AP116" s="362"/>
      <c r="AQ116" s="368">
        <v>0.1</v>
      </c>
      <c r="AR116" s="369"/>
      <c r="AS116" s="369"/>
      <c r="AT116" s="369"/>
      <c r="AU116" s="369"/>
      <c r="AV116" s="369"/>
      <c r="AW116" s="369"/>
      <c r="AX116" s="371"/>
    </row>
    <row r="117" spans="1:50" ht="78.7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629</v>
      </c>
      <c r="AC117" s="346"/>
      <c r="AD117" s="347"/>
      <c r="AE117" s="408" t="s">
        <v>641</v>
      </c>
      <c r="AF117" s="310"/>
      <c r="AG117" s="310"/>
      <c r="AH117" s="310"/>
      <c r="AI117" s="408" t="s">
        <v>642</v>
      </c>
      <c r="AJ117" s="310"/>
      <c r="AK117" s="310"/>
      <c r="AL117" s="310"/>
      <c r="AM117" s="408" t="s">
        <v>643</v>
      </c>
      <c r="AN117" s="310"/>
      <c r="AO117" s="310"/>
      <c r="AP117" s="310"/>
      <c r="AQ117" s="408" t="s">
        <v>644</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customHeight="1" x14ac:dyDescent="0.15">
      <c r="A119" s="296"/>
      <c r="B119" s="297"/>
      <c r="C119" s="297"/>
      <c r="D119" s="297"/>
      <c r="E119" s="297"/>
      <c r="F119" s="298"/>
      <c r="G119" s="355" t="s">
        <v>626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628</v>
      </c>
      <c r="AC119" s="305"/>
      <c r="AD119" s="306"/>
      <c r="AE119" s="362">
        <v>121763</v>
      </c>
      <c r="AF119" s="362"/>
      <c r="AG119" s="362"/>
      <c r="AH119" s="362"/>
      <c r="AI119" s="362">
        <v>135467</v>
      </c>
      <c r="AJ119" s="362"/>
      <c r="AK119" s="362"/>
      <c r="AL119" s="362"/>
      <c r="AM119" s="362">
        <v>129016</v>
      </c>
      <c r="AN119" s="362"/>
      <c r="AO119" s="362"/>
      <c r="AP119" s="362"/>
      <c r="AQ119" s="362" t="s">
        <v>573</v>
      </c>
      <c r="AR119" s="362"/>
      <c r="AS119" s="362"/>
      <c r="AT119" s="362"/>
      <c r="AU119" s="362"/>
      <c r="AV119" s="362"/>
      <c r="AW119" s="362"/>
      <c r="AX119" s="363"/>
    </row>
    <row r="120" spans="1:50" ht="73.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629</v>
      </c>
      <c r="AC120" s="346"/>
      <c r="AD120" s="347"/>
      <c r="AE120" s="408" t="s">
        <v>645</v>
      </c>
      <c r="AF120" s="310"/>
      <c r="AG120" s="310"/>
      <c r="AH120" s="310"/>
      <c r="AI120" s="408" t="s">
        <v>646</v>
      </c>
      <c r="AJ120" s="310"/>
      <c r="AK120" s="310"/>
      <c r="AL120" s="310"/>
      <c r="AM120" s="408" t="s">
        <v>647</v>
      </c>
      <c r="AN120" s="310"/>
      <c r="AO120" s="310"/>
      <c r="AP120" s="310"/>
      <c r="AQ120" s="310" t="s">
        <v>631</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412</v>
      </c>
      <c r="B130" s="997"/>
      <c r="C130" s="996" t="s">
        <v>239</v>
      </c>
      <c r="D130" s="997"/>
      <c r="E130" s="312" t="s">
        <v>268</v>
      </c>
      <c r="F130" s="313"/>
      <c r="G130" s="314" t="s">
        <v>632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633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635</v>
      </c>
      <c r="AR133" s="275"/>
      <c r="AS133" s="141" t="s">
        <v>236</v>
      </c>
      <c r="AT133" s="176"/>
      <c r="AU133" s="140">
        <v>2</v>
      </c>
      <c r="AV133" s="140"/>
      <c r="AW133" s="141" t="s">
        <v>181</v>
      </c>
      <c r="AX133" s="142"/>
    </row>
    <row r="134" spans="1:50" ht="39.75" customHeight="1" x14ac:dyDescent="0.15">
      <c r="A134" s="1000"/>
      <c r="B134" s="256"/>
      <c r="C134" s="255"/>
      <c r="D134" s="256"/>
      <c r="E134" s="255"/>
      <c r="F134" s="318"/>
      <c r="G134" s="235" t="s">
        <v>634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585</v>
      </c>
      <c r="AC134" s="228"/>
      <c r="AD134" s="228"/>
      <c r="AE134" s="270">
        <v>48</v>
      </c>
      <c r="AF134" s="120"/>
      <c r="AG134" s="120"/>
      <c r="AH134" s="120"/>
      <c r="AI134" s="270">
        <v>40</v>
      </c>
      <c r="AJ134" s="120"/>
      <c r="AK134" s="120"/>
      <c r="AL134" s="120"/>
      <c r="AM134" s="270">
        <v>42</v>
      </c>
      <c r="AN134" s="120"/>
      <c r="AO134" s="120"/>
      <c r="AP134" s="120"/>
      <c r="AQ134" s="270" t="s">
        <v>573</v>
      </c>
      <c r="AR134" s="120"/>
      <c r="AS134" s="120"/>
      <c r="AT134" s="120"/>
      <c r="AU134" s="270" t="s">
        <v>573</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585</v>
      </c>
      <c r="AC135" s="137"/>
      <c r="AD135" s="137"/>
      <c r="AE135" s="270" t="s">
        <v>648</v>
      </c>
      <c r="AF135" s="120"/>
      <c r="AG135" s="120"/>
      <c r="AH135" s="120"/>
      <c r="AI135" s="270" t="s">
        <v>649</v>
      </c>
      <c r="AJ135" s="120"/>
      <c r="AK135" s="120"/>
      <c r="AL135" s="120"/>
      <c r="AM135" s="270" t="s">
        <v>650</v>
      </c>
      <c r="AN135" s="120"/>
      <c r="AO135" s="120"/>
      <c r="AP135" s="120"/>
      <c r="AQ135" s="270" t="s">
        <v>635</v>
      </c>
      <c r="AR135" s="120"/>
      <c r="AS135" s="120"/>
      <c r="AT135" s="120"/>
      <c r="AU135" s="270">
        <v>51</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7.25" customHeight="1" x14ac:dyDescent="0.15">
      <c r="A154" s="1000"/>
      <c r="B154" s="256"/>
      <c r="C154" s="255"/>
      <c r="D154" s="256"/>
      <c r="E154" s="255"/>
      <c r="F154" s="318"/>
      <c r="G154" s="235" t="s">
        <v>651</v>
      </c>
      <c r="H154" s="165"/>
      <c r="I154" s="165"/>
      <c r="J154" s="165"/>
      <c r="K154" s="165"/>
      <c r="L154" s="165"/>
      <c r="M154" s="165"/>
      <c r="N154" s="165"/>
      <c r="O154" s="165"/>
      <c r="P154" s="236"/>
      <c r="Q154" s="164" t="s">
        <v>651</v>
      </c>
      <c r="R154" s="165"/>
      <c r="S154" s="165"/>
      <c r="T154" s="165"/>
      <c r="U154" s="165"/>
      <c r="V154" s="165"/>
      <c r="W154" s="165"/>
      <c r="X154" s="165"/>
      <c r="Y154" s="165"/>
      <c r="Z154" s="165"/>
      <c r="AA154" s="929"/>
      <c r="AB154" s="259" t="s">
        <v>651</v>
      </c>
      <c r="AC154" s="260"/>
      <c r="AD154" s="260"/>
      <c r="AE154" s="265" t="s">
        <v>651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7.25" customHeight="1" x14ac:dyDescent="0.15">
      <c r="A155" s="1000"/>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7.25" customHeight="1" x14ac:dyDescent="0.15">
      <c r="A157" s="1000"/>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0"/>
      <c r="AB157" s="261"/>
      <c r="AC157" s="262"/>
      <c r="AD157" s="262"/>
      <c r="AE157" s="164" t="s">
        <v>651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7.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636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427</v>
      </c>
      <c r="D430" s="254"/>
      <c r="E430" s="242" t="s">
        <v>405</v>
      </c>
      <c r="F430" s="453"/>
      <c r="G430" s="244" t="s">
        <v>255</v>
      </c>
      <c r="H430" s="162"/>
      <c r="I430" s="162"/>
      <c r="J430" s="245" t="s">
        <v>568</v>
      </c>
      <c r="K430" s="246"/>
      <c r="L430" s="246"/>
      <c r="M430" s="246"/>
      <c r="N430" s="246"/>
      <c r="O430" s="246"/>
      <c r="P430" s="246"/>
      <c r="Q430" s="246"/>
      <c r="R430" s="246"/>
      <c r="S430" s="246"/>
      <c r="T430" s="247"/>
      <c r="U430" s="248" t="s">
        <v>573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573</v>
      </c>
      <c r="AF432" s="140"/>
      <c r="AG432" s="141" t="s">
        <v>236</v>
      </c>
      <c r="AH432" s="176"/>
      <c r="AI432" s="186"/>
      <c r="AJ432" s="186"/>
      <c r="AK432" s="186"/>
      <c r="AL432" s="181"/>
      <c r="AM432" s="186"/>
      <c r="AN432" s="186"/>
      <c r="AO432" s="186"/>
      <c r="AP432" s="181"/>
      <c r="AQ432" s="215" t="s">
        <v>573</v>
      </c>
      <c r="AR432" s="140"/>
      <c r="AS432" s="141" t="s">
        <v>236</v>
      </c>
      <c r="AT432" s="176"/>
      <c r="AU432" s="140" t="s">
        <v>573</v>
      </c>
      <c r="AV432" s="140"/>
      <c r="AW432" s="141" t="s">
        <v>181</v>
      </c>
      <c r="AX432" s="142"/>
    </row>
    <row r="433" spans="1:50" ht="23.25" customHeight="1" x14ac:dyDescent="0.15">
      <c r="A433" s="1000"/>
      <c r="B433" s="256"/>
      <c r="C433" s="255"/>
      <c r="D433" s="256"/>
      <c r="E433" s="170"/>
      <c r="F433" s="171"/>
      <c r="G433" s="235" t="s">
        <v>573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574</v>
      </c>
      <c r="AF433" s="120"/>
      <c r="AG433" s="120"/>
      <c r="AH433" s="120"/>
      <c r="AI433" s="119" t="s">
        <v>572</v>
      </c>
      <c r="AJ433" s="120"/>
      <c r="AK433" s="120"/>
      <c r="AL433" s="120"/>
      <c r="AM433" s="119" t="s">
        <v>574</v>
      </c>
      <c r="AN433" s="120"/>
      <c r="AO433" s="120"/>
      <c r="AP433" s="121"/>
      <c r="AQ433" s="119" t="s">
        <v>574</v>
      </c>
      <c r="AR433" s="120"/>
      <c r="AS433" s="120"/>
      <c r="AT433" s="121"/>
      <c r="AU433" s="120" t="s">
        <v>573</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638</v>
      </c>
      <c r="AC434" s="228"/>
      <c r="AD434" s="228"/>
      <c r="AE434" s="119" t="s">
        <v>573</v>
      </c>
      <c r="AF434" s="120"/>
      <c r="AG434" s="120"/>
      <c r="AH434" s="121"/>
      <c r="AI434" s="119" t="s">
        <v>573</v>
      </c>
      <c r="AJ434" s="120"/>
      <c r="AK434" s="120"/>
      <c r="AL434" s="120"/>
      <c r="AM434" s="119" t="s">
        <v>639</v>
      </c>
      <c r="AN434" s="120"/>
      <c r="AO434" s="120"/>
      <c r="AP434" s="121"/>
      <c r="AQ434" s="119" t="s">
        <v>572</v>
      </c>
      <c r="AR434" s="120"/>
      <c r="AS434" s="120"/>
      <c r="AT434" s="121"/>
      <c r="AU434" s="120" t="s">
        <v>640</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572</v>
      </c>
      <c r="AJ435" s="120"/>
      <c r="AK435" s="120"/>
      <c r="AL435" s="120"/>
      <c r="AM435" s="119" t="s">
        <v>573</v>
      </c>
      <c r="AN435" s="120"/>
      <c r="AO435" s="120"/>
      <c r="AP435" s="121"/>
      <c r="AQ435" s="119" t="s">
        <v>574</v>
      </c>
      <c r="AR435" s="120"/>
      <c r="AS435" s="120"/>
      <c r="AT435" s="121"/>
      <c r="AU435" s="120" t="s">
        <v>573</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5.75" customHeight="1" x14ac:dyDescent="0.15">
      <c r="A482" s="1000"/>
      <c r="B482" s="256"/>
      <c r="C482" s="255"/>
      <c r="D482" s="256"/>
      <c r="E482" s="164" t="s">
        <v>637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5.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566</v>
      </c>
      <c r="AE702" s="901"/>
      <c r="AF702" s="901"/>
      <c r="AG702" s="890" t="s">
        <v>598</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566</v>
      </c>
      <c r="AE703" s="159"/>
      <c r="AF703" s="159"/>
      <c r="AG703" s="669" t="s">
        <v>599</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3" t="s">
        <v>600</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594</v>
      </c>
      <c r="AE705" s="738"/>
      <c r="AF705" s="738"/>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595</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595</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594</v>
      </c>
      <c r="AE708" s="673"/>
      <c r="AF708" s="673"/>
      <c r="AG708" s="528" t="s">
        <v>597</v>
      </c>
      <c r="AH708" s="529"/>
      <c r="AI708" s="529"/>
      <c r="AJ708" s="529"/>
      <c r="AK708" s="529"/>
      <c r="AL708" s="529"/>
      <c r="AM708" s="529"/>
      <c r="AN708" s="529"/>
      <c r="AO708" s="529"/>
      <c r="AP708" s="529"/>
      <c r="AQ708" s="529"/>
      <c r="AR708" s="529"/>
      <c r="AS708" s="529"/>
      <c r="AT708" s="529"/>
      <c r="AU708" s="529"/>
      <c r="AV708" s="529"/>
      <c r="AW708" s="529"/>
      <c r="AX708" s="530"/>
    </row>
    <row r="709" spans="1:50" ht="54"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566</v>
      </c>
      <c r="AE709" s="159"/>
      <c r="AF709" s="159"/>
      <c r="AG709" s="669" t="s">
        <v>601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594</v>
      </c>
      <c r="AE710" s="159"/>
      <c r="AF710" s="159"/>
      <c r="AG710" s="669" t="s">
        <v>572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566</v>
      </c>
      <c r="AE711" s="159"/>
      <c r="AF711" s="159"/>
      <c r="AG711" s="669" t="s">
        <v>602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594</v>
      </c>
      <c r="AE712" s="588"/>
      <c r="AF712" s="588"/>
      <c r="AG712" s="596" t="s">
        <v>573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69" t="s">
        <v>587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594</v>
      </c>
      <c r="AE714" s="594"/>
      <c r="AF714" s="595"/>
      <c r="AG714" s="694" t="s">
        <v>573</v>
      </c>
      <c r="AH714" s="695"/>
      <c r="AI714" s="695"/>
      <c r="AJ714" s="695"/>
      <c r="AK714" s="695"/>
      <c r="AL714" s="695"/>
      <c r="AM714" s="695"/>
      <c r="AN714" s="695"/>
      <c r="AO714" s="695"/>
      <c r="AP714" s="695"/>
      <c r="AQ714" s="695"/>
      <c r="AR714" s="695"/>
      <c r="AS714" s="695"/>
      <c r="AT714" s="695"/>
      <c r="AU714" s="695"/>
      <c r="AV714" s="695"/>
      <c r="AW714" s="695"/>
      <c r="AX714" s="696"/>
    </row>
    <row r="715" spans="1:50" ht="42"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566</v>
      </c>
      <c r="AE715" s="673"/>
      <c r="AF715" s="782"/>
      <c r="AG715" s="528" t="s">
        <v>603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594</v>
      </c>
      <c r="AE716" s="764"/>
      <c r="AF716" s="764"/>
      <c r="AG716" s="669" t="s">
        <v>573</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594</v>
      </c>
      <c r="AE717" s="159"/>
      <c r="AF717" s="159"/>
      <c r="AG717" s="669" t="s">
        <v>573</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594</v>
      </c>
      <c r="AE718" s="159"/>
      <c r="AF718" s="159"/>
      <c r="AG718" s="167" t="s">
        <v>572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566</v>
      </c>
      <c r="AE719" s="673"/>
      <c r="AF719" s="673"/>
      <c r="AG719" s="164" t="s">
        <v>604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3" t="s">
        <v>562</v>
      </c>
      <c r="D721" s="924"/>
      <c r="E721" s="924"/>
      <c r="F721" s="925"/>
      <c r="G721" s="943"/>
      <c r="H721" s="944"/>
      <c r="I721" s="82" t="str">
        <f>IF(OR(G721="　", G721=""), "", "-")</f>
        <v/>
      </c>
      <c r="J721" s="922">
        <v>846</v>
      </c>
      <c r="K721" s="922"/>
      <c r="L721" s="82" t="str">
        <f>IF(M721="","","-")</f>
        <v/>
      </c>
      <c r="M721" s="83"/>
      <c r="N721" s="919" t="s">
        <v>605</v>
      </c>
      <c r="O721" s="920"/>
      <c r="P721" s="920"/>
      <c r="Q721" s="920"/>
      <c r="R721" s="920"/>
      <c r="S721" s="920"/>
      <c r="T721" s="920"/>
      <c r="U721" s="920"/>
      <c r="V721" s="920"/>
      <c r="W721" s="920"/>
      <c r="X721" s="920"/>
      <c r="Y721" s="920"/>
      <c r="Z721" s="920"/>
      <c r="AA721" s="920"/>
      <c r="AB721" s="920"/>
      <c r="AC721" s="920"/>
      <c r="AD721" s="920"/>
      <c r="AE721" s="920"/>
      <c r="AF721" s="921"/>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4.5" customHeight="1" x14ac:dyDescent="0.15">
      <c r="A726" s="623" t="s">
        <v>48</v>
      </c>
      <c r="B726" s="624"/>
      <c r="C726" s="448" t="s">
        <v>53</v>
      </c>
      <c r="D726" s="583"/>
      <c r="E726" s="583"/>
      <c r="F726" s="584"/>
      <c r="G726" s="802" t="s">
        <v>622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4.5" customHeight="1" thickBot="1" x14ac:dyDescent="0.2">
      <c r="A727" s="625"/>
      <c r="B727" s="626"/>
      <c r="C727" s="700" t="s">
        <v>57</v>
      </c>
      <c r="D727" s="701"/>
      <c r="E727" s="701"/>
      <c r="F727" s="702"/>
      <c r="G727" s="800" t="s">
        <v>606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1.75" customHeight="1" thickBot="1" x14ac:dyDescent="0.2">
      <c r="A729" s="770" t="s">
        <v>653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25" customHeight="1" thickBot="1" x14ac:dyDescent="0.2">
      <c r="A731" s="620" t="s">
        <v>138</v>
      </c>
      <c r="B731" s="621"/>
      <c r="C731" s="621"/>
      <c r="D731" s="621"/>
      <c r="E731" s="622"/>
      <c r="F731" s="685" t="s">
        <v>654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25" customHeight="1" thickBot="1" x14ac:dyDescent="0.2">
      <c r="A733" s="754" t="s">
        <v>138</v>
      </c>
      <c r="B733" s="755"/>
      <c r="C733" s="755"/>
      <c r="D733" s="755"/>
      <c r="E733" s="756"/>
      <c r="F733" s="771" t="s">
        <v>655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7.75" customHeight="1" thickBot="1" x14ac:dyDescent="0.2">
      <c r="A735" s="613" t="s">
        <v>657</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408</v>
      </c>
      <c r="B737" s="101"/>
      <c r="C737" s="101"/>
      <c r="D737" s="102"/>
      <c r="E737" s="103" t="s">
        <v>607</v>
      </c>
      <c r="F737" s="103"/>
      <c r="G737" s="103"/>
      <c r="H737" s="103"/>
      <c r="I737" s="103"/>
      <c r="J737" s="103"/>
      <c r="K737" s="103"/>
      <c r="L737" s="103"/>
      <c r="M737" s="103"/>
      <c r="N737" s="109" t="s">
        <v>403</v>
      </c>
      <c r="O737" s="109"/>
      <c r="P737" s="109"/>
      <c r="Q737" s="109"/>
      <c r="R737" s="103" t="s">
        <v>608</v>
      </c>
      <c r="S737" s="103"/>
      <c r="T737" s="103"/>
      <c r="U737" s="103"/>
      <c r="V737" s="103"/>
      <c r="W737" s="103"/>
      <c r="X737" s="103"/>
      <c r="Y737" s="103"/>
      <c r="Z737" s="103"/>
      <c r="AA737" s="109" t="s">
        <v>402</v>
      </c>
      <c r="AB737" s="109"/>
      <c r="AC737" s="109"/>
      <c r="AD737" s="109"/>
      <c r="AE737" s="103" t="s">
        <v>609</v>
      </c>
      <c r="AF737" s="103"/>
      <c r="AG737" s="103"/>
      <c r="AH737" s="103"/>
      <c r="AI737" s="103"/>
      <c r="AJ737" s="103"/>
      <c r="AK737" s="103"/>
      <c r="AL737" s="103"/>
      <c r="AM737" s="103"/>
      <c r="AN737" s="109" t="s">
        <v>401</v>
      </c>
      <c r="AO737" s="109"/>
      <c r="AP737" s="109"/>
      <c r="AQ737" s="109"/>
      <c r="AR737" s="110" t="s">
        <v>610</v>
      </c>
      <c r="AS737" s="111"/>
      <c r="AT737" s="111"/>
      <c r="AU737" s="111"/>
      <c r="AV737" s="111"/>
      <c r="AW737" s="111"/>
      <c r="AX737" s="112"/>
      <c r="AY737" s="88"/>
      <c r="AZ737" s="88"/>
    </row>
    <row r="738" spans="1:52" ht="24.75" customHeight="1" x14ac:dyDescent="0.15">
      <c r="A738" s="100" t="s">
        <v>400</v>
      </c>
      <c r="B738" s="101"/>
      <c r="C738" s="101"/>
      <c r="D738" s="102"/>
      <c r="E738" s="103" t="s">
        <v>611</v>
      </c>
      <c r="F738" s="103"/>
      <c r="G738" s="103"/>
      <c r="H738" s="103"/>
      <c r="I738" s="103"/>
      <c r="J738" s="103"/>
      <c r="K738" s="103"/>
      <c r="L738" s="103"/>
      <c r="M738" s="103"/>
      <c r="N738" s="109" t="s">
        <v>399</v>
      </c>
      <c r="O738" s="109"/>
      <c r="P738" s="109"/>
      <c r="Q738" s="109"/>
      <c r="R738" s="103" t="s">
        <v>612</v>
      </c>
      <c r="S738" s="103"/>
      <c r="T738" s="103"/>
      <c r="U738" s="103"/>
      <c r="V738" s="103"/>
      <c r="W738" s="103"/>
      <c r="X738" s="103"/>
      <c r="Y738" s="103"/>
      <c r="Z738" s="103"/>
      <c r="AA738" s="109" t="s">
        <v>398</v>
      </c>
      <c r="AB738" s="109"/>
      <c r="AC738" s="109"/>
      <c r="AD738" s="109"/>
      <c r="AE738" s="103" t="s">
        <v>613</v>
      </c>
      <c r="AF738" s="103"/>
      <c r="AG738" s="103"/>
      <c r="AH738" s="103"/>
      <c r="AI738" s="103"/>
      <c r="AJ738" s="103"/>
      <c r="AK738" s="103"/>
      <c r="AL738" s="103"/>
      <c r="AM738" s="103"/>
      <c r="AN738" s="109" t="s">
        <v>397</v>
      </c>
      <c r="AO738" s="109"/>
      <c r="AP738" s="109"/>
      <c r="AQ738" s="109"/>
      <c r="AR738" s="110" t="s">
        <v>614</v>
      </c>
      <c r="AS738" s="111"/>
      <c r="AT738" s="111"/>
      <c r="AU738" s="111"/>
      <c r="AV738" s="111"/>
      <c r="AW738" s="111"/>
      <c r="AX738" s="112"/>
    </row>
    <row r="739" spans="1:52" ht="24.75" customHeight="1" x14ac:dyDescent="0.15">
      <c r="A739" s="100" t="s">
        <v>396</v>
      </c>
      <c r="B739" s="101"/>
      <c r="C739" s="101"/>
      <c r="D739" s="102"/>
      <c r="E739" s="103" t="s">
        <v>615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825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391</v>
      </c>
      <c r="B780" s="766"/>
      <c r="C780" s="766"/>
      <c r="D780" s="766"/>
      <c r="E780" s="766"/>
      <c r="F780" s="767"/>
      <c r="G780" s="444" t="s">
        <v>616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366</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55.5" customHeight="1" x14ac:dyDescent="0.15">
      <c r="A782" s="558"/>
      <c r="B782" s="768"/>
      <c r="C782" s="768"/>
      <c r="D782" s="768"/>
      <c r="E782" s="768"/>
      <c r="F782" s="769"/>
      <c r="G782" s="454" t="s">
        <v>617</v>
      </c>
      <c r="H782" s="455"/>
      <c r="I782" s="455"/>
      <c r="J782" s="455"/>
      <c r="K782" s="456"/>
      <c r="L782" s="457" t="s">
        <v>618</v>
      </c>
      <c r="M782" s="458"/>
      <c r="N782" s="458"/>
      <c r="O782" s="458"/>
      <c r="P782" s="458"/>
      <c r="Q782" s="458"/>
      <c r="R782" s="458"/>
      <c r="S782" s="458"/>
      <c r="T782" s="458"/>
      <c r="U782" s="458"/>
      <c r="V782" s="458"/>
      <c r="W782" s="458"/>
      <c r="X782" s="459"/>
      <c r="Y782" s="460">
        <v>5153</v>
      </c>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0"/>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0"/>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0"/>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0"/>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0"/>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0"/>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0"/>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0"/>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5153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0"/>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0"/>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0"/>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0"/>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0"/>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0"/>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0"/>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0"/>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0"/>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1"/>
      <c r="AP837" s="432" t="s">
        <v>301</v>
      </c>
      <c r="AQ837" s="432"/>
      <c r="AR837" s="432"/>
      <c r="AS837" s="432"/>
      <c r="AT837" s="432"/>
      <c r="AU837" s="432"/>
      <c r="AV837" s="432"/>
      <c r="AW837" s="432"/>
      <c r="AX837" s="432"/>
    </row>
    <row r="838" spans="1:50" ht="69.75" customHeight="1" x14ac:dyDescent="0.15">
      <c r="A838" s="409">
        <v>1</v>
      </c>
      <c r="B838" s="409">
        <v>1</v>
      </c>
      <c r="C838" s="429" t="s">
        <v>619</v>
      </c>
      <c r="D838" s="423"/>
      <c r="E838" s="423"/>
      <c r="F838" s="423"/>
      <c r="G838" s="423"/>
      <c r="H838" s="423"/>
      <c r="I838" s="423"/>
      <c r="J838" s="424" t="s">
        <v>573</v>
      </c>
      <c r="K838" s="425"/>
      <c r="L838" s="425"/>
      <c r="M838" s="425"/>
      <c r="N838" s="425"/>
      <c r="O838" s="425"/>
      <c r="P838" s="430" t="s">
        <v>620</v>
      </c>
      <c r="Q838" s="321"/>
      <c r="R838" s="321"/>
      <c r="S838" s="321"/>
      <c r="T838" s="321"/>
      <c r="U838" s="321"/>
      <c r="V838" s="321"/>
      <c r="W838" s="321"/>
      <c r="X838" s="321"/>
      <c r="Y838" s="322">
        <v>5153</v>
      </c>
      <c r="Z838" s="323"/>
      <c r="AA838" s="323"/>
      <c r="AB838" s="324"/>
      <c r="AC838" s="332" t="s">
        <v>80</v>
      </c>
      <c r="AD838" s="428"/>
      <c r="AE838" s="428"/>
      <c r="AF838" s="428"/>
      <c r="AG838" s="428"/>
      <c r="AH838" s="426" t="s">
        <v>573</v>
      </c>
      <c r="AI838" s="427"/>
      <c r="AJ838" s="427"/>
      <c r="AK838" s="427"/>
      <c r="AL838" s="329" t="s">
        <v>574</v>
      </c>
      <c r="AM838" s="330"/>
      <c r="AN838" s="330"/>
      <c r="AO838" s="331"/>
      <c r="AP838" s="325" t="s">
        <v>621</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32"/>
      <c r="AD871" s="428"/>
      <c r="AE871" s="428"/>
      <c r="AF871" s="428"/>
      <c r="AG871" s="428"/>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428"/>
      <c r="AE904" s="428"/>
      <c r="AF904" s="428"/>
      <c r="AG904" s="428"/>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428"/>
      <c r="AE937" s="428"/>
      <c r="AF937" s="428"/>
      <c r="AG937" s="428"/>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428"/>
      <c r="AE970" s="428"/>
      <c r="AF970" s="428"/>
      <c r="AG970" s="428"/>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2" t="s">
        <v>334</v>
      </c>
      <c r="AQ1102" s="432"/>
      <c r="AR1102" s="432"/>
      <c r="AS1102" s="432"/>
      <c r="AT1102" s="432"/>
      <c r="AU1102" s="432"/>
      <c r="AV1102" s="432"/>
      <c r="AW1102" s="432"/>
      <c r="AX1102" s="432"/>
    </row>
    <row r="1103" spans="1:50" ht="30" customHeight="1" x14ac:dyDescent="0.15">
      <c r="A1103" s="409">
        <v>1</v>
      </c>
      <c r="B1103" s="409">
        <v>1</v>
      </c>
      <c r="C1103" s="898"/>
      <c r="D1103" s="898"/>
      <c r="E1103" s="265" t="s">
        <v>573</v>
      </c>
      <c r="F1103" s="897"/>
      <c r="G1103" s="897"/>
      <c r="H1103" s="897"/>
      <c r="I1103" s="897"/>
      <c r="J1103" s="424" t="s">
        <v>572</v>
      </c>
      <c r="K1103" s="425"/>
      <c r="L1103" s="425"/>
      <c r="M1103" s="425"/>
      <c r="N1103" s="425"/>
      <c r="O1103" s="425"/>
      <c r="P1103" s="430" t="s">
        <v>573</v>
      </c>
      <c r="Q1103" s="321"/>
      <c r="R1103" s="321"/>
      <c r="S1103" s="321"/>
      <c r="T1103" s="321"/>
      <c r="U1103" s="321"/>
      <c r="V1103" s="321"/>
      <c r="W1103" s="321"/>
      <c r="X1103" s="321"/>
      <c r="Y1103" s="322" t="s">
        <v>575</v>
      </c>
      <c r="Z1103" s="323"/>
      <c r="AA1103" s="323"/>
      <c r="AB1103" s="324"/>
      <c r="AC1103" s="326"/>
      <c r="AD1103" s="326"/>
      <c r="AE1103" s="326"/>
      <c r="AF1103" s="326"/>
      <c r="AG1103" s="326"/>
      <c r="AH1103" s="327" t="s">
        <v>573</v>
      </c>
      <c r="AI1103" s="328"/>
      <c r="AJ1103" s="328"/>
      <c r="AK1103" s="328"/>
      <c r="AL1103" s="329" t="s">
        <v>573</v>
      </c>
      <c r="AM1103" s="330"/>
      <c r="AN1103" s="330"/>
      <c r="AO1103" s="331"/>
      <c r="AP1103" s="325" t="s">
        <v>573</v>
      </c>
      <c r="AQ1103" s="325"/>
      <c r="AR1103" s="325"/>
      <c r="AS1103" s="325"/>
      <c r="AT1103" s="325"/>
      <c r="AU1103" s="325"/>
      <c r="AV1103" s="325"/>
      <c r="AW1103" s="325"/>
      <c r="AX1103" s="325"/>
    </row>
    <row r="1104" spans="1:50" ht="30" hidden="1" customHeight="1" x14ac:dyDescent="0.15">
      <c r="A1104" s="409">
        <v>2</v>
      </c>
      <c r="B1104" s="409">
        <v>1</v>
      </c>
      <c r="C1104" s="898"/>
      <c r="D1104" s="898"/>
      <c r="E1104" s="897"/>
      <c r="F1104" s="897"/>
      <c r="G1104" s="897"/>
      <c r="H1104" s="897"/>
      <c r="I1104" s="897"/>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898"/>
      <c r="D1105" s="898"/>
      <c r="E1105" s="897"/>
      <c r="F1105" s="897"/>
      <c r="G1105" s="897"/>
      <c r="H1105" s="897"/>
      <c r="I1105" s="897"/>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898"/>
      <c r="D1106" s="898"/>
      <c r="E1106" s="897"/>
      <c r="F1106" s="897"/>
      <c r="G1106" s="897"/>
      <c r="H1106" s="897"/>
      <c r="I1106" s="897"/>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898"/>
      <c r="D1107" s="898"/>
      <c r="E1107" s="897"/>
      <c r="F1107" s="897"/>
      <c r="G1107" s="897"/>
      <c r="H1107" s="897"/>
      <c r="I1107" s="897"/>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898"/>
      <c r="D1108" s="898"/>
      <c r="E1108" s="897"/>
      <c r="F1108" s="897"/>
      <c r="G1108" s="897"/>
      <c r="H1108" s="897"/>
      <c r="I1108" s="897"/>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898"/>
      <c r="D1109" s="898"/>
      <c r="E1109" s="897"/>
      <c r="F1109" s="897"/>
      <c r="G1109" s="897"/>
      <c r="H1109" s="897"/>
      <c r="I1109" s="897"/>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898"/>
      <c r="D1110" s="898"/>
      <c r="E1110" s="897"/>
      <c r="F1110" s="897"/>
      <c r="G1110" s="897"/>
      <c r="H1110" s="897"/>
      <c r="I1110" s="897"/>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898"/>
      <c r="D1111" s="898"/>
      <c r="E1111" s="897"/>
      <c r="F1111" s="897"/>
      <c r="G1111" s="897"/>
      <c r="H1111" s="897"/>
      <c r="I1111" s="897"/>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898"/>
      <c r="D1112" s="898"/>
      <c r="E1112" s="897"/>
      <c r="F1112" s="897"/>
      <c r="G1112" s="897"/>
      <c r="H1112" s="897"/>
      <c r="I1112" s="897"/>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898"/>
      <c r="D1113" s="898"/>
      <c r="E1113" s="897"/>
      <c r="F1113" s="897"/>
      <c r="G1113" s="897"/>
      <c r="H1113" s="897"/>
      <c r="I1113" s="897"/>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898"/>
      <c r="D1114" s="898"/>
      <c r="E1114" s="897"/>
      <c r="F1114" s="897"/>
      <c r="G1114" s="897"/>
      <c r="H1114" s="897"/>
      <c r="I1114" s="897"/>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898"/>
      <c r="D1115" s="898"/>
      <c r="E1115" s="897"/>
      <c r="F1115" s="897"/>
      <c r="G1115" s="897"/>
      <c r="H1115" s="897"/>
      <c r="I1115" s="897"/>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898"/>
      <c r="D1116" s="898"/>
      <c r="E1116" s="897"/>
      <c r="F1116" s="897"/>
      <c r="G1116" s="897"/>
      <c r="H1116" s="897"/>
      <c r="I1116" s="897"/>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898"/>
      <c r="D1117" s="898"/>
      <c r="E1117" s="897"/>
      <c r="F1117" s="897"/>
      <c r="G1117" s="897"/>
      <c r="H1117" s="897"/>
      <c r="I1117" s="897"/>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898"/>
      <c r="D1118" s="898"/>
      <c r="E1118" s="897"/>
      <c r="F1118" s="897"/>
      <c r="G1118" s="897"/>
      <c r="H1118" s="897"/>
      <c r="I1118" s="897"/>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898"/>
      <c r="D1119" s="898"/>
      <c r="E1119" s="897"/>
      <c r="F1119" s="897"/>
      <c r="G1119" s="897"/>
      <c r="H1119" s="897"/>
      <c r="I1119" s="897"/>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898"/>
      <c r="D1120" s="898"/>
      <c r="E1120" s="265"/>
      <c r="F1120" s="897"/>
      <c r="G1120" s="897"/>
      <c r="H1120" s="897"/>
      <c r="I1120" s="897"/>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898"/>
      <c r="D1121" s="898"/>
      <c r="E1121" s="897"/>
      <c r="F1121" s="897"/>
      <c r="G1121" s="897"/>
      <c r="H1121" s="897"/>
      <c r="I1121" s="897"/>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898"/>
      <c r="D1122" s="898"/>
      <c r="E1122" s="897"/>
      <c r="F1122" s="897"/>
      <c r="G1122" s="897"/>
      <c r="H1122" s="897"/>
      <c r="I1122" s="897"/>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898"/>
      <c r="D1123" s="898"/>
      <c r="E1123" s="897"/>
      <c r="F1123" s="897"/>
      <c r="G1123" s="897"/>
      <c r="H1123" s="897"/>
      <c r="I1123" s="897"/>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898"/>
      <c r="D1124" s="898"/>
      <c r="E1124" s="897"/>
      <c r="F1124" s="897"/>
      <c r="G1124" s="897"/>
      <c r="H1124" s="897"/>
      <c r="I1124" s="897"/>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898"/>
      <c r="D1125" s="898"/>
      <c r="E1125" s="897"/>
      <c r="F1125" s="897"/>
      <c r="G1125" s="897"/>
      <c r="H1125" s="897"/>
      <c r="I1125" s="897"/>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898"/>
      <c r="D1126" s="898"/>
      <c r="E1126" s="897"/>
      <c r="F1126" s="897"/>
      <c r="G1126" s="897"/>
      <c r="H1126" s="897"/>
      <c r="I1126" s="897"/>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898"/>
      <c r="D1127" s="898"/>
      <c r="E1127" s="897"/>
      <c r="F1127" s="897"/>
      <c r="G1127" s="897"/>
      <c r="H1127" s="897"/>
      <c r="I1127" s="897"/>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898"/>
      <c r="D1128" s="898"/>
      <c r="E1128" s="897"/>
      <c r="F1128" s="897"/>
      <c r="G1128" s="897"/>
      <c r="H1128" s="897"/>
      <c r="I1128" s="897"/>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898"/>
      <c r="D1129" s="898"/>
      <c r="E1129" s="897"/>
      <c r="F1129" s="897"/>
      <c r="G1129" s="897"/>
      <c r="H1129" s="897"/>
      <c r="I1129" s="897"/>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898"/>
      <c r="D1130" s="898"/>
      <c r="E1130" s="897"/>
      <c r="F1130" s="897"/>
      <c r="G1130" s="897"/>
      <c r="H1130" s="897"/>
      <c r="I1130" s="897"/>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898"/>
      <c r="D1131" s="898"/>
      <c r="E1131" s="897"/>
      <c r="F1131" s="897"/>
      <c r="G1131" s="897"/>
      <c r="H1131" s="897"/>
      <c r="I1131" s="897"/>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898"/>
      <c r="D1132" s="898"/>
      <c r="E1132" s="897"/>
      <c r="F1132" s="897"/>
      <c r="G1132" s="897"/>
      <c r="H1132" s="897"/>
      <c r="I1132" s="897"/>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29" max="49" man="1"/>
    <brk id="735" max="49" man="1"/>
    <brk id="1103" max="49" man="1"/>
  </rowBreaks>
  <colBreaks count="1" manualBreakCount="1">
    <brk id="6" max="1102"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t="s">
        <v>566</v>
      </c>
      <c r="M7" s="13" t="str">
        <f t="shared" si="2"/>
        <v>経済協力</v>
      </c>
      <c r="N7" s="13" t="str">
        <f t="shared" si="6"/>
        <v>経済協力</v>
      </c>
      <c r="O7" s="13"/>
      <c r="P7" s="12" t="s">
        <v>79</v>
      </c>
      <c r="Q7" s="17"/>
      <c r="R7" s="13" t="str">
        <f t="shared" si="3"/>
        <v/>
      </c>
      <c r="S7" s="13" t="str">
        <f t="shared" si="4"/>
        <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t="s">
        <v>566</v>
      </c>
      <c r="R8" s="13" t="str">
        <f t="shared" si="3"/>
        <v>その他</v>
      </c>
      <c r="S8" s="13" t="str">
        <f t="shared" si="4"/>
        <v>その他</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経済協力</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経済協力</v>
      </c>
      <c r="O10" s="13"/>
      <c r="P10" s="13" t="str">
        <f>S8</f>
        <v>その他</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7"/>
      <c r="AA51" s="418"/>
      <c r="AB51" s="372" t="s">
        <v>11</v>
      </c>
      <c r="AC51" s="1014"/>
      <c r="AD51" s="1015"/>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371</v>
      </c>
      <c r="H2" s="445"/>
      <c r="I2" s="445"/>
      <c r="J2" s="445"/>
      <c r="K2" s="445"/>
      <c r="L2" s="445"/>
      <c r="M2" s="445"/>
      <c r="N2" s="445"/>
      <c r="O2" s="445"/>
      <c r="P2" s="445"/>
      <c r="Q2" s="445"/>
      <c r="R2" s="445"/>
      <c r="S2" s="445"/>
      <c r="T2" s="445"/>
      <c r="U2" s="445"/>
      <c r="V2" s="445"/>
      <c r="W2" s="445"/>
      <c r="X2" s="445"/>
      <c r="Y2" s="445"/>
      <c r="Z2" s="445"/>
      <c r="AA2" s="445"/>
      <c r="AB2" s="446"/>
      <c r="AC2" s="444" t="s">
        <v>373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10"/>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10"/>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10"/>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10"/>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10"/>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2020-06-25T00:24:19Z</cp:lastPrinted>
  <dcterms:created xsi:type="dcterms:W3CDTF">2012-03-13T00:50:25Z</dcterms:created>
  <dcterms:modified xsi:type="dcterms:W3CDTF">2020-10-02T00:20:28Z</dcterms:modified>
</cp:coreProperties>
</file>