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8 老健●◎■\"/>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<sst xmlns="http://schemas.openxmlformats.org/spreadsheetml/2006/main" count="3072" uniqueCount="683">
  <si>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</si>
  <si>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</si>
  <si>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</si>
  <si>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</si>
  <si>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</si>
  <si>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</si>
  <si>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</si>
  <si>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</si>
  <si>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</si>
  <si>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</si>
  <si>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</si>
  <si>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</si>
  <si>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</si>
  <si>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</si>
  <si>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</si>
  <si>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</si>
  <si>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</si>
  <si>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</si>
  <si>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</si>
  <si>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</si>
  <si>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</si>
  <si>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</si>
  <si>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</si>
  <si>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</si>
  <si>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</si>
  <si>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</si>
  <si>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</si>
  <si>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</si>
  <si>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</si>
  <si>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</si>
  <si>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</si>
  <si>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</si>
  <si>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</si>
  <si>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</si>
  <si>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</si>
  <si>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</si>
  <si>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</si>
  <si>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</si>
  <si>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</si>
  <si>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</si>
  <si>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</si>
  <si>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</si>
  <si>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</si>
  <si>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</si>
  <si>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</si>
  <si>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</si>
  <si>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</si>
  <si>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</si>
  <si>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</si>
  <si>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</si>
  <si>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</si>
  <si>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</si>
  <si>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</si>
  <si>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</si>
  <si>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</si>
  <si>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</si>
  <si>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</si>
  <si>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</si>
  <si>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</si>
  <si>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</si>
  <si>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</si>
  <si>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</si>
  <si>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</si>
  <si>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</si>
  <si>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</si>
  <si>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</si>
  <si>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</si>
  <si>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</si>
  <si>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</si>
  <si>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</si>
  <si>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</si>
  <si>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</si>
  <si>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</si>
  <si>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</si>
  <si>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</si>
  <si>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</si>
  <si>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</si>
  <si>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</si>
  <si>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</si>
  <si>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</si>
  <si>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</si>
  <si>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</si>
  <si>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</si>
  <si>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</si>
  <si>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</si>
  <si>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</si>
  <si>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</si>
  <si>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</si>
  <si>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</si>
  <si>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</si>
  <si>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</si>
  <si>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</si>
  <si>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</si>
  <si>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</si>
  <si>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</si>
  <si>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</si>
  <si>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</si>
  <si>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</si>
  <si>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</si>
  <si>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</si>
  <si>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</si>
  <si>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</si>
  <si>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</si>
  <si>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</si>
  <si>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</si>
  <si>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</si>
  <si>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</si>
  <si>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</si>
  <si>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</si>
  <si>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</si>
  <si>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</si>
  <si>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</si>
  <si>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</si>
  <si>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</si>
  <si>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</si>
  <si>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</si>
  <si>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</si>
  <si>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</si>
  <si>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</si>
  <si>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</si>
  <si>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</si>
  <si>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</si>
  <si>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</si>
  <si>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</si>
  <si>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</si>
  <si>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</si>
  <si>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</si>
  <si>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</si>
  <si>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</si>
  <si>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</si>
  <si>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</si>
  <si>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</si>
  <si>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</si>
  <si>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</si>
  <si>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</si>
  <si>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</si>
  <si>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</si>
  <si>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</si>
  <si>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</si>
  <si>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</si>
  <si>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</si>
  <si>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</si>
  <si>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</si>
  <si>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</si>
  <si>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</si>
  <si>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</si>
  <si>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</si>
  <si>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</si>
  <si>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</si>
  <si>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</si>
  <si>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</si>
  <si>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</si>
  <si>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</si>
  <si>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</si>
  <si>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</si>
  <si>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</si>
  <si>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</si>
  <si>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</si>
  <si>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</si>
  <si>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</si>
  <si>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</si>
  <si>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</si>
  <si>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</si>
  <si>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</si>
  <si>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</si>
  <si>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</si>
  <si>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</si>
  <si>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</si>
  <si>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</si>
  <si>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</si>
  <si>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</si>
  <si>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</si>
  <si>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</si>
  <si>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</si>
  <si>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</si>
  <si>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</si>
  <si>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</si>
  <si>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</si>
  <si>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</si>
  <si>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</si>
  <si>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</si>
  <si>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</si>
  <si>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</si>
  <si>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</si>
  <si>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</si>
  <si>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</si>
  <si>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</si>
  <si>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</si>
  <si>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</si>
  <si>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</si>
  <si>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</si>
  <si>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</si>
  <si>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</si>
  <si>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</si>
  <si>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</si>
  <si>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</si>
  <si>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</si>
  <si>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</si>
  <si>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</si>
  <si>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</si>
  <si>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</si>
  <si>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</si>
  <si>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</si>
  <si>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</si>
  <si>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</si>
  <si>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</si>
  <si>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</si>
  <si>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</si>
  <si>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</si>
  <si>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</si>
  <si>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</si>
  <si>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</si>
  <si>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</si>
  <si>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</si>
  <si>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</si>
  <si>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</si>
  <si>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</si>
  <si>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</si>
  <si>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</si>
  <si>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</si>
  <si>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</si>
  <si>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</si>
  <si>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</si>
  <si>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</si>
  <si>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</si>
  <si>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</si>
  <si>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</si>
  <si>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</si>
  <si>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</si>
  <si>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</si>
  <si>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</si>
  <si>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</si>
  <si>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</si>
  <si>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</si>
  <si>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</si>
  <si>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</si>
  <si>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</si>
  <si>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</si>
  <si>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</si>
  <si>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</si>
  <si>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</si>
  <si>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</si>
  <si>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</si>
  <si>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</si>
  <si>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</si>
  <si>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</si>
  <si>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</si>
  <si>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</si>
  <si>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</si>
  <si>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</si>
  <si>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</si>
  <si>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</si>
  <si>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</si>
  <si>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</si>
  <si>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</si>
  <si>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</si>
  <si>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</si>
  <si>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</si>
  <si>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</si>
  <si>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</si>
  <si>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</si>
  <si>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</si>
  <si>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</si>
  <si>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</si>
  <si>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</si>
  <si>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</si>
  <si>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</si>
  <si>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</si>
  <si>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</si>
  <si>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</si>
  <si>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</si>
  <si>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</si>
  <si>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</si>
  <si>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</si>
  <si>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</si>
  <si>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</si>
  <si>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</si>
  <si>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</si>
  <si>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</si>
  <si>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</si>
  <si>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</si>
  <si>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</si>
  <si>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</si>
  <si>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</si>
  <si>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</si>
  <si>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</si>
  <si>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</si>
  <si>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</si>
  <si>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</si>
  <si>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</si>
  <si>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</si>
  <si>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</si>
  <si>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</si>
  <si>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</si>
  <si>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</si>
  <si>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</si>
  <si>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</si>
  <si>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</si>
  <si>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</si>
  <si>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</si>
  <si>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</si>
  <si>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</si>
  <si>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</si>
  <si>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</si>
  <si>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</si>
  <si>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</si>
  <si>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</si>
  <si>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</si>
  <si>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</si>
  <si>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</si>
  <si>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</si>
  <si>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</si>
  <si>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</si>
  <si>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</si>
  <si>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</si>
  <si>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</si>
  <si>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</si>
  <si>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</si>
  <si>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</si>
  <si>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</si>
  <si>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</si>
  <si>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</si>
  <si>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</si>
  <si>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</si>
  <si>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</si>
  <si>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</si>
  <si>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</si>
  <si>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</si>
  <si>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</si>
  <si>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</si>
  <si>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</si>
  <si>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</si>
  <si>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</si>
  <si>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</si>
  <si>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</si>
  <si>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</si>
  <si>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</si>
  <si>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</si>
  <si>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</si>
  <si>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</si>
  <si>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</si>
  <si>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</si>
  <si>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</si>
  <si>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</si>
  <si>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</si>
  <si>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</si>
  <si>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</si>
  <si>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</si>
  <si>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</si>
  <si>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</si>
  <si>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</si>
  <si>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</si>
  <si>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</si>
  <si>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</si>
  <si>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</si>
  <si>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</si>
  <si>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</si>
  <si>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</si>
  <si>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</si>
  <si>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</si>
  <si>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</si>
  <si>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</si>
  <si>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</si>
  <si>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</si>
  <si>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</si>
  <si>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</si>
  <si>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</si>
  <si>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</si>
  <si>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</si>
  <si>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</si>
  <si>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</si>
  <si>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</si>
  <si>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</si>
  <si>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</si>
  <si>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</si>
  <si>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</si>
  <si>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</si>
  <si>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</si>
  <si>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</si>
  <si>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</si>
  <si>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</si>
  <si>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</si>
  <si>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</si>
  <si>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</si>
  <si>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</si>
  <si>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</si>
  <si>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</si>
  <si>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</si>
  <si>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</si>
  <si>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</si>
  <si>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</si>
  <si>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</si>
  <si>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</si>
  <si>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</si>
  <si>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</si>
  <si>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</si>
  <si>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</si>
  <si>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</si>
  <si>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</si>
  <si>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</si>
  <si>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</si>
  <si>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</si>
  <si>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</si>
  <si>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</si>
  <si>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</si>
  <si>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</si>
  <si>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</si>
  <si>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</si>
  <si>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</si>
  <si>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</si>
  <si>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</si>
  <si>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</si>
  <si>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</si>
  <si>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</si>
  <si>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</si>
  <si>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</si>
  <si>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</si>
  <si>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</si>
  <si>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</si>
  <si>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</si>
  <si>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</si>
  <si>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</si>
  <si>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</si>
  <si>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</si>
  <si>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</si>
  <si>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</si>
  <si>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</si>
  <si>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</si>
  <si>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</si>
  <si>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</si>
  <si>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</si>
  <si>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</si>
  <si>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</si>
  <si>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</si>
  <si>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</si>
  <si>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</si>
  <si>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</si>
  <si>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</si>
  <si>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</si>
  <si>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</si>
  <si>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</si>
  <si>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</si>
  <si>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</si>
  <si>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</si>
  <si>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</si>
  <si>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</si>
  <si>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</si>
  <si>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</si>
  <si>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</si>
  <si>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</si>
  <si>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</si>
  <si>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</si>
  <si>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</si>
  <si>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</si>
  <si>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</si>
  <si>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</si>
  <si>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</si>
  <si>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</si>
  <si>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</si>
  <si>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</si>
  <si>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</si>
  <si>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</si>
  <si>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</si>
  <si>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</si>
  <si>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</si>
  <si>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</si>
  <si>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</si>
  <si>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</si>
  <si>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</si>
  <si>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</si>
  <si>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</si>
  <si>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</si>
  <si>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</si>
  <si>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</si>
  <si>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</si>
  <si>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</si>
  <si>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</si>
  <si>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</si>
  <si>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</si>
  <si>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</si>
  <si>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</si>
  <si>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</si>
  <si>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</si>
  <si>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</si>
  <si>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</si>
  <si>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</si>
  <si>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</si>
  <si>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</si>
  <si>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</si>
  <si>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</si>
  <si>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</si>
  <si>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</si>
  <si>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</si>
  <si>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</si>
  <si>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</si>
  <si>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</si>
  <si>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</si>
  <si>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</si>
  <si>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</si>
  <si>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</si>
  <si>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</si>
  <si>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</si>
  <si>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</si>
  <si>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</si>
  <si>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</si>
  <si>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</si>
  <si>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</si>
  <si>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</si>
  <si>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</si>
  <si>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</si>
  <si>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</si>
  <si>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</si>
  <si>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</si>
  <si>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</si>
  <si>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</si>
  <si>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</si>
  <si>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</si>
  <si>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</si>
  <si>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</si>
  <si>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</si>
  <si>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</si>
  <si>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</si>
  <si>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</si>
  <si>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</si>
  <si>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</si>
  <si>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</si>
  <si>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</si>
  <si>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</si>
  <si>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</si>
  <si>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</si>
  <si>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</si>
  <si>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</si>
  <si>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</si>
  <si>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</si>
  <si>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</si>
  <si>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</si>
  <si>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</si>
  <si>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</si>
  <si>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</si>
  <si>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</si>
  <si>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</si>
  <si>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</si>
  <si>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</si>
  <si>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</si>
  <si>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</si>
  <si>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</si>
  <si>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</si>
  <si>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</si>
  <si>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</si>
  <si>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</si>
  <si>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</si>
  <si>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</si>
  <si>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</si>
  <si>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</si>
  <si>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</si>
  <si>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</si>
  <si>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</si>
  <si>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</si>
  <si>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介護報酬改定等に伴うシステム改修経費</t>
    <phoneticPr fontId="5"/>
  </si>
  <si>
    <t>厚生労働省</t>
  </si>
  <si>
    <t>老健局</t>
    <rPh sb="0" eb="3">
      <t>ロウケンキョク</t>
    </rPh>
    <phoneticPr fontId="5"/>
  </si>
  <si>
    <t>介護保険計画課</t>
    <rPh sb="0" eb="2">
      <t>カイゴ</t>
    </rPh>
    <rPh sb="2" eb="4">
      <t>ホケン</t>
    </rPh>
    <rPh sb="4" eb="7">
      <t>ケイカクカ</t>
    </rPh>
    <phoneticPr fontId="5"/>
  </si>
  <si>
    <t>介護保険計画課長
山口　高志</t>
    <rPh sb="0" eb="2">
      <t>カイゴ</t>
    </rPh>
    <rPh sb="2" eb="4">
      <t>ホケン</t>
    </rPh>
    <rPh sb="4" eb="7">
      <t>ケイカクカ</t>
    </rPh>
    <rPh sb="7" eb="8">
      <t>チョウ</t>
    </rPh>
    <rPh sb="9" eb="11">
      <t>ヤマグチ</t>
    </rPh>
    <rPh sb="12" eb="14">
      <t>タカシ</t>
    </rPh>
    <phoneticPr fontId="5"/>
  </si>
  <si>
    <t>○</t>
  </si>
  <si>
    <t>-</t>
  </si>
  <si>
    <t>-</t>
    <phoneticPr fontId="5"/>
  </si>
  <si>
    <t>介護保険事業費補助金の国庫補助について（介護保険事業費補助金交付要綱）</t>
  </si>
  <si>
    <t>介護保険制度の安定的な運営を図るため、介護保険制度改正、介護報酬改定等に伴う都道府県、市町村(保険者)及び国民健康保険団体連合会の介護保険関連システムにおける必要な改修を行うもの。</t>
    <rPh sb="0" eb="2">
      <t>カイゴ</t>
    </rPh>
    <rPh sb="2" eb="4">
      <t>ホケン</t>
    </rPh>
    <rPh sb="4" eb="6">
      <t>セイド</t>
    </rPh>
    <rPh sb="7" eb="10">
      <t>アンテイテキ</t>
    </rPh>
    <rPh sb="11" eb="13">
      <t>ウンエイ</t>
    </rPh>
    <rPh sb="14" eb="15">
      <t>ハカ</t>
    </rPh>
    <rPh sb="19" eb="21">
      <t>カイゴ</t>
    </rPh>
    <rPh sb="21" eb="23">
      <t>ホケン</t>
    </rPh>
    <rPh sb="23" eb="25">
      <t>セイド</t>
    </rPh>
    <rPh sb="25" eb="27">
      <t>カイセイ</t>
    </rPh>
    <rPh sb="28" eb="30">
      <t>カイゴ</t>
    </rPh>
    <rPh sb="30" eb="32">
      <t>ホウシュウ</t>
    </rPh>
    <rPh sb="32" eb="34">
      <t>カイテイ</t>
    </rPh>
    <rPh sb="34" eb="35">
      <t>トウ</t>
    </rPh>
    <rPh sb="36" eb="37">
      <t>トモナ</t>
    </rPh>
    <rPh sb="38" eb="42">
      <t>トドウフケン</t>
    </rPh>
    <rPh sb="43" eb="46">
      <t>シチョウソン</t>
    </rPh>
    <rPh sb="47" eb="50">
      <t>ホケンシャ</t>
    </rPh>
    <rPh sb="51" eb="52">
      <t>オヨ</t>
    </rPh>
    <rPh sb="53" eb="55">
      <t>コクミン</t>
    </rPh>
    <rPh sb="55" eb="57">
      <t>ケンコウ</t>
    </rPh>
    <rPh sb="57" eb="59">
      <t>ホケン</t>
    </rPh>
    <rPh sb="59" eb="61">
      <t>ダンタイ</t>
    </rPh>
    <rPh sb="61" eb="64">
      <t>レンゴウカイ</t>
    </rPh>
    <rPh sb="65" eb="67">
      <t>カイゴ</t>
    </rPh>
    <rPh sb="67" eb="69">
      <t>ホケン</t>
    </rPh>
    <rPh sb="69" eb="71">
      <t>カンレン</t>
    </rPh>
    <rPh sb="79" eb="81">
      <t>ヒツヨウ</t>
    </rPh>
    <rPh sb="82" eb="84">
      <t>カイシュウ</t>
    </rPh>
    <rPh sb="85" eb="86">
      <t>オコナ</t>
    </rPh>
    <phoneticPr fontId="5"/>
  </si>
  <si>
    <t>介護保険制度改正、介護報酬改定等に伴い、都道府県、市町村（保険者）及び国民健康保険団体連合会の介護保険関連システムの改修に要する経費を補助するもの。
補助率：都道府県…１／２、市町村（保険者）…１／２、２／３、定額、国民健康保険団体連合会…１０／１０</t>
    <rPh sb="0" eb="2">
      <t>カイゴ</t>
    </rPh>
    <rPh sb="2" eb="4">
      <t>ホケン</t>
    </rPh>
    <rPh sb="4" eb="6">
      <t>セイド</t>
    </rPh>
    <rPh sb="6" eb="8">
      <t>カイセイ</t>
    </rPh>
    <rPh sb="9" eb="11">
      <t>カイゴ</t>
    </rPh>
    <rPh sb="11" eb="13">
      <t>ホウシュウ</t>
    </rPh>
    <rPh sb="13" eb="15">
      <t>カイテイ</t>
    </rPh>
    <rPh sb="17" eb="18">
      <t>トモナ</t>
    </rPh>
    <rPh sb="20" eb="24">
      <t>トドウフケン</t>
    </rPh>
    <rPh sb="25" eb="28">
      <t>シチョウソン</t>
    </rPh>
    <rPh sb="29" eb="32">
      <t>ホケンシャ</t>
    </rPh>
    <rPh sb="33" eb="34">
      <t>オヨ</t>
    </rPh>
    <rPh sb="35" eb="37">
      <t>コクミン</t>
    </rPh>
    <rPh sb="37" eb="39">
      <t>ケンコウ</t>
    </rPh>
    <rPh sb="39" eb="41">
      <t>ホケン</t>
    </rPh>
    <rPh sb="41" eb="43">
      <t>ダンタイ</t>
    </rPh>
    <rPh sb="43" eb="46">
      <t>レンゴウカイ</t>
    </rPh>
    <rPh sb="47" eb="49">
      <t>カイゴ</t>
    </rPh>
    <rPh sb="49" eb="51">
      <t>ホケン</t>
    </rPh>
    <rPh sb="51" eb="53">
      <t>カンレン</t>
    </rPh>
    <rPh sb="58" eb="60">
      <t>カイシュウ</t>
    </rPh>
    <rPh sb="61" eb="62">
      <t>ヨウ</t>
    </rPh>
    <rPh sb="64" eb="66">
      <t>ケイヒ</t>
    </rPh>
    <rPh sb="67" eb="69">
      <t>ホジョ</t>
    </rPh>
    <rPh sb="75" eb="78">
      <t>ホジョリツ</t>
    </rPh>
    <rPh sb="105" eb="107">
      <t>テイガク</t>
    </rPh>
    <phoneticPr fontId="5"/>
  </si>
  <si>
    <t>-</t>
    <phoneticPr fontId="5"/>
  </si>
  <si>
    <t>-</t>
    <phoneticPr fontId="5"/>
  </si>
  <si>
    <t>-</t>
    <phoneticPr fontId="5"/>
  </si>
  <si>
    <t>介護保険事業費補助金</t>
    <rPh sb="0" eb="2">
      <t>カイゴ</t>
    </rPh>
    <rPh sb="2" eb="4">
      <t>ホケン</t>
    </rPh>
    <rPh sb="4" eb="7">
      <t>ジギョウヒ</t>
    </rPh>
    <rPh sb="7" eb="10">
      <t>ホジョキン</t>
    </rPh>
    <phoneticPr fontId="5"/>
  </si>
  <si>
    <t>-</t>
    <phoneticPr fontId="5"/>
  </si>
  <si>
    <t>-</t>
    <phoneticPr fontId="5"/>
  </si>
  <si>
    <t>-</t>
    <phoneticPr fontId="5"/>
  </si>
  <si>
    <t>-</t>
    <phoneticPr fontId="5"/>
  </si>
  <si>
    <t>-</t>
    <phoneticPr fontId="5"/>
  </si>
  <si>
    <t>-</t>
    <phoneticPr fontId="5"/>
  </si>
  <si>
    <t>本事業は、介護保険制度改正、介護報酬改定等に伴い、介護保険関連システムの改修に必要な経費を補助することで、介護保険制度の円滑な運営を図ることを目的とするものであり、経費の性質上、成果として数値で定量的に示すことのできる指標はないところである。</t>
    <rPh sb="0" eb="1">
      <t>ホン</t>
    </rPh>
    <rPh sb="1" eb="3">
      <t>ジギョウ</t>
    </rPh>
    <rPh sb="5" eb="7">
      <t>カイゴ</t>
    </rPh>
    <rPh sb="7" eb="9">
      <t>ホケン</t>
    </rPh>
    <rPh sb="9" eb="11">
      <t>セイド</t>
    </rPh>
    <rPh sb="11" eb="13">
      <t>カイセイ</t>
    </rPh>
    <rPh sb="14" eb="16">
      <t>カイゴ</t>
    </rPh>
    <rPh sb="16" eb="18">
      <t>ホウシュウ</t>
    </rPh>
    <rPh sb="18" eb="20">
      <t>カイテイ</t>
    </rPh>
    <rPh sb="22" eb="23">
      <t>トモナ</t>
    </rPh>
    <rPh sb="25" eb="27">
      <t>カイゴ</t>
    </rPh>
    <rPh sb="27" eb="29">
      <t>ホケン</t>
    </rPh>
    <rPh sb="29" eb="31">
      <t>カンレン</t>
    </rPh>
    <rPh sb="36" eb="38">
      <t>カイシュウ</t>
    </rPh>
    <rPh sb="39" eb="41">
      <t>ヒツヨウ</t>
    </rPh>
    <rPh sb="42" eb="44">
      <t>ケイヒ</t>
    </rPh>
    <rPh sb="45" eb="47">
      <t>ホジョ</t>
    </rPh>
    <rPh sb="53" eb="55">
      <t>カイゴ</t>
    </rPh>
    <rPh sb="55" eb="57">
      <t>ホケン</t>
    </rPh>
    <rPh sb="57" eb="59">
      <t>セイド</t>
    </rPh>
    <rPh sb="60" eb="62">
      <t>エンカツ</t>
    </rPh>
    <rPh sb="63" eb="65">
      <t>ウンエイ</t>
    </rPh>
    <rPh sb="66" eb="67">
      <t>ハカ</t>
    </rPh>
    <rPh sb="71" eb="73">
      <t>モクテキ</t>
    </rPh>
    <rPh sb="82" eb="84">
      <t>ケイヒ</t>
    </rPh>
    <rPh sb="85" eb="88">
      <t>セイシツジョウ</t>
    </rPh>
    <rPh sb="89" eb="91">
      <t>セイカ</t>
    </rPh>
    <rPh sb="94" eb="96">
      <t>スウチ</t>
    </rPh>
    <rPh sb="97" eb="99">
      <t>テイリョウ</t>
    </rPh>
    <rPh sb="99" eb="100">
      <t>テキ</t>
    </rPh>
    <rPh sb="101" eb="102">
      <t>シメ</t>
    </rPh>
    <rPh sb="109" eb="111">
      <t>シヒョウ</t>
    </rPh>
    <phoneticPr fontId="5"/>
  </si>
  <si>
    <t>本事業は、介護保険制度改正、介護報酬改定等にあたり、介護保険関連システムの改修に必要な経費を補助することで、介護保険制度の円滑な運営を図ることを目的とするものであり、経費の性質上、成果として数値で定量的に示すことのできる指標はないところである。</t>
    <rPh sb="0" eb="1">
      <t>ホン</t>
    </rPh>
    <rPh sb="1" eb="3">
      <t>ジギョウ</t>
    </rPh>
    <rPh sb="5" eb="7">
      <t>カイゴ</t>
    </rPh>
    <rPh sb="7" eb="9">
      <t>ホケン</t>
    </rPh>
    <rPh sb="9" eb="11">
      <t>セイド</t>
    </rPh>
    <rPh sb="11" eb="13">
      <t>カイセイ</t>
    </rPh>
    <rPh sb="14" eb="16">
      <t>カイゴ</t>
    </rPh>
    <rPh sb="16" eb="18">
      <t>ホウシュウ</t>
    </rPh>
    <rPh sb="18" eb="20">
      <t>カイテイ</t>
    </rPh>
    <rPh sb="26" eb="28">
      <t>カイゴ</t>
    </rPh>
    <rPh sb="28" eb="30">
      <t>ホケン</t>
    </rPh>
    <rPh sb="30" eb="32">
      <t>カンレン</t>
    </rPh>
    <rPh sb="37" eb="39">
      <t>カイシュウ</t>
    </rPh>
    <rPh sb="40" eb="42">
      <t>ヒツヨウ</t>
    </rPh>
    <rPh sb="43" eb="45">
      <t>ケイヒ</t>
    </rPh>
    <rPh sb="46" eb="48">
      <t>ホジョ</t>
    </rPh>
    <rPh sb="54" eb="56">
      <t>カイゴ</t>
    </rPh>
    <rPh sb="56" eb="58">
      <t>ホケン</t>
    </rPh>
    <rPh sb="58" eb="60">
      <t>セイド</t>
    </rPh>
    <rPh sb="61" eb="63">
      <t>エンカツ</t>
    </rPh>
    <rPh sb="64" eb="66">
      <t>ウンエイ</t>
    </rPh>
    <rPh sb="67" eb="68">
      <t>ハカ</t>
    </rPh>
    <rPh sb="72" eb="74">
      <t>モクテキ</t>
    </rPh>
    <rPh sb="83" eb="85">
      <t>ケイヒ</t>
    </rPh>
    <rPh sb="86" eb="89">
      <t>セイシツジョウ</t>
    </rPh>
    <rPh sb="90" eb="92">
      <t>セイカ</t>
    </rPh>
    <rPh sb="95" eb="97">
      <t>スウチ</t>
    </rPh>
    <rPh sb="98" eb="100">
      <t>テイリョウ</t>
    </rPh>
    <rPh sb="100" eb="101">
      <t>テキ</t>
    </rPh>
    <rPh sb="102" eb="103">
      <t>シメ</t>
    </rPh>
    <rPh sb="110" eb="112">
      <t>シヒョウ</t>
    </rPh>
    <phoneticPr fontId="5"/>
  </si>
  <si>
    <t>システム改修経費に係る執行額</t>
    <rPh sb="4" eb="6">
      <t>カイシュウ</t>
    </rPh>
    <rPh sb="6" eb="8">
      <t>ケイヒ</t>
    </rPh>
    <rPh sb="9" eb="10">
      <t>カカ</t>
    </rPh>
    <rPh sb="11" eb="13">
      <t>シッコウ</t>
    </rPh>
    <rPh sb="13" eb="14">
      <t>ガク</t>
    </rPh>
    <phoneticPr fontId="5"/>
  </si>
  <si>
    <t>百万円</t>
    <rPh sb="0" eb="2">
      <t>ヒャクマン</t>
    </rPh>
    <rPh sb="2" eb="3">
      <t>エン</t>
    </rPh>
    <phoneticPr fontId="5"/>
  </si>
  <si>
    <t xml:space="preserve">（介護報酬改定等に伴うシステム改修経費）
①市町村分（保険者数）
</t>
    <rPh sb="1" eb="3">
      <t>カイゴ</t>
    </rPh>
    <rPh sb="3" eb="5">
      <t>ホウシュウ</t>
    </rPh>
    <rPh sb="5" eb="7">
      <t>カイテイ</t>
    </rPh>
    <rPh sb="7" eb="8">
      <t>トウ</t>
    </rPh>
    <rPh sb="9" eb="10">
      <t>トモナ</t>
    </rPh>
    <rPh sb="15" eb="17">
      <t>カイシュウ</t>
    </rPh>
    <rPh sb="17" eb="19">
      <t>ケイヒ</t>
    </rPh>
    <rPh sb="22" eb="25">
      <t>シチョウソン</t>
    </rPh>
    <rPh sb="25" eb="26">
      <t>フン</t>
    </rPh>
    <rPh sb="27" eb="30">
      <t>ホケンシャ</t>
    </rPh>
    <rPh sb="30" eb="31">
      <t>スウ</t>
    </rPh>
    <phoneticPr fontId="5"/>
  </si>
  <si>
    <t>（介護報酬改定等に伴うシステム改修経費）
②都道府県分（都道府県数）</t>
    <rPh sb="1" eb="3">
      <t>カイゴ</t>
    </rPh>
    <rPh sb="3" eb="5">
      <t>ホウシュウ</t>
    </rPh>
    <rPh sb="5" eb="7">
      <t>カイテイ</t>
    </rPh>
    <rPh sb="7" eb="8">
      <t>トウ</t>
    </rPh>
    <rPh sb="9" eb="10">
      <t>トモナ</t>
    </rPh>
    <rPh sb="15" eb="17">
      <t>カイシュウ</t>
    </rPh>
    <rPh sb="17" eb="19">
      <t>ケイヒ</t>
    </rPh>
    <rPh sb="22" eb="26">
      <t>トドウフケン</t>
    </rPh>
    <rPh sb="26" eb="27">
      <t>フン</t>
    </rPh>
    <rPh sb="28" eb="32">
      <t>トドウフケン</t>
    </rPh>
    <rPh sb="32" eb="33">
      <t>スウ</t>
    </rPh>
    <phoneticPr fontId="5"/>
  </si>
  <si>
    <t>（介護報酬改定等に伴うシステム改修経費）
③国民健康保険団体連合会（都道府県数及び保険者数）</t>
    <rPh sb="1" eb="3">
      <t>カイゴ</t>
    </rPh>
    <rPh sb="3" eb="5">
      <t>ホウシュウ</t>
    </rPh>
    <rPh sb="5" eb="7">
      <t>カイテイ</t>
    </rPh>
    <rPh sb="7" eb="8">
      <t>トウ</t>
    </rPh>
    <rPh sb="9" eb="10">
      <t>トモナ</t>
    </rPh>
    <rPh sb="15" eb="17">
      <t>カイシュウ</t>
    </rPh>
    <rPh sb="17" eb="19">
      <t>ケイヒ</t>
    </rPh>
    <rPh sb="22" eb="24">
      <t>コクミン</t>
    </rPh>
    <rPh sb="24" eb="26">
      <t>ケンコウ</t>
    </rPh>
    <rPh sb="26" eb="28">
      <t>ホケン</t>
    </rPh>
    <rPh sb="28" eb="30">
      <t>ダンタイ</t>
    </rPh>
    <rPh sb="30" eb="33">
      <t>レンゴウカイ</t>
    </rPh>
    <rPh sb="34" eb="38">
      <t>トドウフケン</t>
    </rPh>
    <rPh sb="38" eb="39">
      <t>スウ</t>
    </rPh>
    <rPh sb="39" eb="40">
      <t>オヨ</t>
    </rPh>
    <rPh sb="41" eb="44">
      <t>ホケンシャ</t>
    </rPh>
    <rPh sb="44" eb="45">
      <t>スウ</t>
    </rPh>
    <phoneticPr fontId="5"/>
  </si>
  <si>
    <t>箇所</t>
    <rPh sb="0" eb="2">
      <t>カショ</t>
    </rPh>
    <phoneticPr fontId="5"/>
  </si>
  <si>
    <t>①（介護報酬改定等に伴うシステム改修経費）
単位当たりコスト　＝　Ｘ／Ｙ
Ｘ：「執行額」
Ｙ：「保険者数」</t>
    <rPh sb="2" eb="4">
      <t>カイゴ</t>
    </rPh>
    <rPh sb="4" eb="6">
      <t>ホウシュウ</t>
    </rPh>
    <rPh sb="6" eb="8">
      <t>カイテイ</t>
    </rPh>
    <rPh sb="8" eb="9">
      <t>トウ</t>
    </rPh>
    <rPh sb="10" eb="11">
      <t>トモナ</t>
    </rPh>
    <rPh sb="16" eb="18">
      <t>カイシュウ</t>
    </rPh>
    <rPh sb="18" eb="20">
      <t>ケイヒ</t>
    </rPh>
    <phoneticPr fontId="5"/>
  </si>
  <si>
    <t>③（介護報酬改定等に伴うシステム改修経費
（国保連合会に係るもの））
単位当たりコスト　＝　Ｘ／Ｙ
Ｘ：「執行額」
Ｙ：「都道府県数及び保険者数」</t>
    <rPh sb="2" eb="4">
      <t>カイゴ</t>
    </rPh>
    <rPh sb="4" eb="6">
      <t>ホウシュウ</t>
    </rPh>
    <rPh sb="6" eb="8">
      <t>カイテイ</t>
    </rPh>
    <rPh sb="8" eb="9">
      <t>トウ</t>
    </rPh>
    <rPh sb="10" eb="11">
      <t>トモナ</t>
    </rPh>
    <rPh sb="16" eb="18">
      <t>カイシュウ</t>
    </rPh>
    <rPh sb="18" eb="20">
      <t>ケイヒ</t>
    </rPh>
    <rPh sb="22" eb="24">
      <t>コクホ</t>
    </rPh>
    <rPh sb="24" eb="27">
      <t>レンゴウカイ</t>
    </rPh>
    <rPh sb="28" eb="29">
      <t>カカ</t>
    </rPh>
    <phoneticPr fontId="5"/>
  </si>
  <si>
    <t>　Ｘ/Ｙ</t>
  </si>
  <si>
    <t>②（介護報酬改定等に伴うシステム改修経費）
単位当たりコスト　＝　Ｘ／Ｙ
Ｘ：「執行額」
Ｙ：「都道府県数」</t>
    <rPh sb="2" eb="4">
      <t>カイゴ</t>
    </rPh>
    <rPh sb="4" eb="6">
      <t>ホウシュウ</t>
    </rPh>
    <rPh sb="6" eb="8">
      <t>カイテイ</t>
    </rPh>
    <rPh sb="8" eb="9">
      <t>トウ</t>
    </rPh>
    <rPh sb="10" eb="11">
      <t>トモナ</t>
    </rPh>
    <rPh sb="16" eb="18">
      <t>カイシュウ</t>
    </rPh>
    <rPh sb="18" eb="20">
      <t>ケイヒ</t>
    </rPh>
    <phoneticPr fontId="5"/>
  </si>
  <si>
    <t>／　　　　　　　　　　　　　　</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</si>
  <si>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</si>
  <si>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</si>
  <si>
    <t>-</t>
    <phoneticPr fontId="5"/>
  </si>
  <si>
    <t>-</t>
    <phoneticPr fontId="5"/>
  </si>
  <si>
    <t>-</t>
    <phoneticPr fontId="5"/>
  </si>
  <si>
    <t>介護保険制度改正等に伴い、保険者等のシステム改修に要する経費を補助するとともに、必要な改修を行うことにより、介護保険制度の安定的な運営を図ることができる。</t>
    <phoneticPr fontId="5"/>
  </si>
  <si>
    <t>-</t>
    <phoneticPr fontId="5"/>
  </si>
  <si>
    <t>-</t>
    <phoneticPr fontId="5"/>
  </si>
  <si>
    <t>-</t>
    <phoneticPr fontId="5"/>
  </si>
  <si>
    <t>-</t>
    <phoneticPr fontId="5"/>
  </si>
  <si>
    <t>-</t>
    <phoneticPr fontId="5"/>
  </si>
  <si>
    <t>有</t>
  </si>
  <si>
    <t>無</t>
  </si>
  <si>
    <t>介護保険制度の運営にあたりシステム改修は必要不可欠な事業である。</t>
    <rPh sb="0" eb="2">
      <t>カイゴ</t>
    </rPh>
    <rPh sb="2" eb="4">
      <t>ホケン</t>
    </rPh>
    <rPh sb="4" eb="6">
      <t>セイド</t>
    </rPh>
    <rPh sb="7" eb="9">
      <t>ウンエイ</t>
    </rPh>
    <rPh sb="17" eb="19">
      <t>カイシュウ</t>
    </rPh>
    <rPh sb="20" eb="22">
      <t>ヒツヨウ</t>
    </rPh>
    <rPh sb="22" eb="25">
      <t>フカケツ</t>
    </rPh>
    <rPh sb="26" eb="28">
      <t>ジギョウ</t>
    </rPh>
    <phoneticPr fontId="5"/>
  </si>
  <si>
    <t>当事業は都道府県、市町村、国民健康保険中央会が行う事業を補助する事業であり、国が実施すべき事業である。</t>
    <rPh sb="0" eb="1">
      <t>トウ</t>
    </rPh>
    <rPh sb="1" eb="3">
      <t>ジギョウ</t>
    </rPh>
    <rPh sb="4" eb="8">
      <t>トドウフケン</t>
    </rPh>
    <rPh sb="9" eb="12">
      <t>シチョウソン</t>
    </rPh>
    <rPh sb="13" eb="15">
      <t>コクミン</t>
    </rPh>
    <rPh sb="15" eb="17">
      <t>ケンコウ</t>
    </rPh>
    <rPh sb="17" eb="19">
      <t>ホケン</t>
    </rPh>
    <rPh sb="19" eb="22">
      <t>チュウオウカイ</t>
    </rPh>
    <rPh sb="23" eb="24">
      <t>オコナ</t>
    </rPh>
    <rPh sb="25" eb="27">
      <t>ジギョウ</t>
    </rPh>
    <rPh sb="28" eb="30">
      <t>ホジョ</t>
    </rPh>
    <rPh sb="32" eb="34">
      <t>ジギョウ</t>
    </rPh>
    <rPh sb="38" eb="39">
      <t>クニ</t>
    </rPh>
    <rPh sb="40" eb="42">
      <t>ジッシ</t>
    </rPh>
    <rPh sb="45" eb="47">
      <t>ジギョウ</t>
    </rPh>
    <phoneticPr fontId="5"/>
  </si>
  <si>
    <t>介護保険制度の運営にあたりシステム改修は必要不可欠な事業であるため、優先度の高い事業である。</t>
    <rPh sb="0" eb="2">
      <t>カイゴ</t>
    </rPh>
    <rPh sb="2" eb="4">
      <t>ホケン</t>
    </rPh>
    <rPh sb="4" eb="6">
      <t>セイド</t>
    </rPh>
    <rPh sb="7" eb="9">
      <t>ウンエイ</t>
    </rPh>
    <rPh sb="17" eb="19">
      <t>カイシュウ</t>
    </rPh>
    <rPh sb="20" eb="22">
      <t>ヒツヨウ</t>
    </rPh>
    <rPh sb="22" eb="25">
      <t>フカケツ</t>
    </rPh>
    <rPh sb="26" eb="28">
      <t>ジギョウ</t>
    </rPh>
    <rPh sb="34" eb="37">
      <t>ユウセンド</t>
    </rPh>
    <rPh sb="38" eb="39">
      <t>タカ</t>
    </rPh>
    <rPh sb="40" eb="42">
      <t>ジギョウ</t>
    </rPh>
    <phoneticPr fontId="5"/>
  </si>
  <si>
    <t>介護保険における審査支払業務を行うために事業者台帳管理業務、受給者台帳管理業務、審査支払業務は、介護保険法に基づき行うこととされており、それぞれ都道府県、市町村（保険者）、国民健康保険団体連合会の支出先として妥当である。
国民健康保険中央会は、広く一般競争入札による公募の結果、一者応札となったものの、価格は予定価格以下であり、業者の提案書は監査人による精査を経て、契約に至ったものである。</t>
    <rPh sb="0" eb="2">
      <t>カイゴ</t>
    </rPh>
    <rPh sb="2" eb="4">
      <t>ホケン</t>
    </rPh>
    <rPh sb="8" eb="10">
      <t>シンサ</t>
    </rPh>
    <rPh sb="10" eb="12">
      <t>シハライ</t>
    </rPh>
    <rPh sb="12" eb="14">
      <t>ギョウム</t>
    </rPh>
    <rPh sb="15" eb="16">
      <t>オコナ</t>
    </rPh>
    <rPh sb="20" eb="23">
      <t>ジギョウシャ</t>
    </rPh>
    <rPh sb="23" eb="25">
      <t>ダイチョウ</t>
    </rPh>
    <rPh sb="25" eb="27">
      <t>カンリ</t>
    </rPh>
    <rPh sb="27" eb="29">
      <t>ギョウム</t>
    </rPh>
    <rPh sb="30" eb="33">
      <t>ジュキュウシャ</t>
    </rPh>
    <rPh sb="33" eb="35">
      <t>ダイチョウ</t>
    </rPh>
    <rPh sb="35" eb="37">
      <t>カンリ</t>
    </rPh>
    <rPh sb="37" eb="39">
      <t>ギョウム</t>
    </rPh>
    <rPh sb="42" eb="44">
      <t>シハライ</t>
    </rPh>
    <rPh sb="44" eb="46">
      <t>ギョウム</t>
    </rPh>
    <rPh sb="48" eb="50">
      <t>カイゴ</t>
    </rPh>
    <rPh sb="50" eb="52">
      <t>ホケン</t>
    </rPh>
    <rPh sb="52" eb="53">
      <t>ホウ</t>
    </rPh>
    <rPh sb="54" eb="55">
      <t>モト</t>
    </rPh>
    <rPh sb="57" eb="58">
      <t>オコナ</t>
    </rPh>
    <rPh sb="72" eb="76">
      <t>トドウフケン</t>
    </rPh>
    <rPh sb="77" eb="80">
      <t>シチョウソン</t>
    </rPh>
    <rPh sb="81" eb="84">
      <t>ホケンシャ</t>
    </rPh>
    <rPh sb="86" eb="88">
      <t>コクミン</t>
    </rPh>
    <rPh sb="88" eb="90">
      <t>ケンコウ</t>
    </rPh>
    <rPh sb="90" eb="92">
      <t>ホケン</t>
    </rPh>
    <rPh sb="92" eb="94">
      <t>ダンタイ</t>
    </rPh>
    <rPh sb="94" eb="97">
      <t>レンゴウカイ</t>
    </rPh>
    <rPh sb="98" eb="100">
      <t>シシュツ</t>
    </rPh>
    <rPh sb="100" eb="101">
      <t>サキ</t>
    </rPh>
    <rPh sb="104" eb="106">
      <t>ダトウ</t>
    </rPh>
    <phoneticPr fontId="5"/>
  </si>
  <si>
    <t>‐</t>
  </si>
  <si>
    <t>改修内容に基づく妥当なコストとなっている。</t>
    <rPh sb="0" eb="2">
      <t>カイシュウ</t>
    </rPh>
    <rPh sb="2" eb="4">
      <t>ナイヨウ</t>
    </rPh>
    <rPh sb="5" eb="6">
      <t>モト</t>
    </rPh>
    <rPh sb="8" eb="10">
      <t>ダトウ</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</si>
  <si>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</si>
  <si>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交付要綱に基づき事業の遂行に最低限必要なものに限定されている。</t>
    <rPh sb="0" eb="2">
      <t>コウフ</t>
    </rPh>
    <rPh sb="2" eb="4">
      <t>ヨウコウ</t>
    </rPh>
    <rPh sb="5" eb="6">
      <t>モト</t>
    </rPh>
    <rPh sb="8" eb="10">
      <t>ジギョウ</t>
    </rPh>
    <rPh sb="11" eb="13">
      <t>スイコウ</t>
    </rPh>
    <rPh sb="14" eb="17">
      <t>サイテイゲン</t>
    </rPh>
    <rPh sb="17" eb="19">
      <t>ヒツヨウ</t>
    </rPh>
    <rPh sb="23" eb="25">
      <t>ゲンテイ</t>
    </rPh>
    <phoneticPr fontId="5"/>
  </si>
  <si>
    <t>介護保険における審査支払業務のための必要なシステム改修であり、見込みに見合った活動実績となっている。</t>
    <rPh sb="10" eb="12">
      <t>シハライ</t>
    </rPh>
    <rPh sb="12" eb="14">
      <t>ギョウム</t>
    </rPh>
    <rPh sb="18" eb="20">
      <t>ヒツヨウ</t>
    </rPh>
    <rPh sb="25" eb="27">
      <t>カイシュウ</t>
    </rPh>
    <rPh sb="31" eb="33">
      <t>ミコ</t>
    </rPh>
    <rPh sb="35" eb="37">
      <t>ミア</t>
    </rPh>
    <rPh sb="39" eb="41">
      <t>カツドウ</t>
    </rPh>
    <rPh sb="41" eb="43">
      <t>ジッセキ</t>
    </rPh>
    <phoneticPr fontId="5"/>
  </si>
  <si>
    <t>介護保険における審査支払業務に不可欠なシステムとして活用されている。</t>
    <rPh sb="0" eb="2">
      <t>カイゴ</t>
    </rPh>
    <rPh sb="2" eb="4">
      <t>ホケン</t>
    </rPh>
    <rPh sb="8" eb="10">
      <t>シンサ</t>
    </rPh>
    <rPh sb="10" eb="12">
      <t>シハライ</t>
    </rPh>
    <rPh sb="12" eb="14">
      <t>ギョウム</t>
    </rPh>
    <rPh sb="15" eb="18">
      <t>フカケツ</t>
    </rPh>
    <rPh sb="26" eb="28">
      <t>カツヨウ</t>
    </rPh>
    <phoneticPr fontId="5"/>
  </si>
  <si>
    <t>今後においても、介護保険制度の安定的な運営を確保するため、介護保険関連システムの改修事業について、引き続き効率的・適正な執行に努めてまいりたい。</t>
    <rPh sb="0" eb="2">
      <t>コンゴ</t>
    </rPh>
    <rPh sb="8" eb="10">
      <t>カイゴ</t>
    </rPh>
    <rPh sb="10" eb="12">
      <t>ホケン</t>
    </rPh>
    <rPh sb="12" eb="14">
      <t>セイド</t>
    </rPh>
    <rPh sb="15" eb="18">
      <t>アンテイテキ</t>
    </rPh>
    <rPh sb="19" eb="21">
      <t>ウンエイ</t>
    </rPh>
    <rPh sb="22" eb="24">
      <t>カクホ</t>
    </rPh>
    <rPh sb="29" eb="31">
      <t>カイゴ</t>
    </rPh>
    <rPh sb="31" eb="33">
      <t>ホケン</t>
    </rPh>
    <rPh sb="33" eb="35">
      <t>カンレン</t>
    </rPh>
    <rPh sb="40" eb="42">
      <t>カイシュウ</t>
    </rPh>
    <rPh sb="42" eb="44">
      <t>ジギョウ</t>
    </rPh>
    <rPh sb="49" eb="50">
      <t>ヒ</t>
    </rPh>
    <rPh sb="51" eb="52">
      <t>ツヅ</t>
    </rPh>
    <rPh sb="53" eb="56">
      <t>コウリツテキ</t>
    </rPh>
    <rPh sb="57" eb="59">
      <t>テキセイ</t>
    </rPh>
    <rPh sb="60" eb="62">
      <t>シッコウ</t>
    </rPh>
    <rPh sb="63" eb="64">
      <t>ツト</t>
    </rPh>
    <phoneticPr fontId="5"/>
  </si>
  <si>
    <t>63</t>
    <phoneticPr fontId="5"/>
  </si>
  <si>
    <t>907</t>
    <phoneticPr fontId="5"/>
  </si>
  <si>
    <t>829</t>
    <phoneticPr fontId="5"/>
  </si>
  <si>
    <t>831</t>
    <phoneticPr fontId="5"/>
  </si>
  <si>
    <t>841</t>
    <phoneticPr fontId="5"/>
  </si>
  <si>
    <t>811</t>
    <phoneticPr fontId="5"/>
  </si>
  <si>
    <t>811</t>
    <phoneticPr fontId="5"/>
  </si>
  <si>
    <t>806</t>
    <phoneticPr fontId="5"/>
  </si>
  <si>
    <t>A.公益社団法人国民健康保険中央会</t>
    <phoneticPr fontId="5"/>
  </si>
  <si>
    <t>委託料</t>
    <rPh sb="0" eb="3">
      <t>イタクリョウ</t>
    </rPh>
    <phoneticPr fontId="5"/>
  </si>
  <si>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</si>
  <si>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雑役務費</t>
    <rPh sb="0" eb="1">
      <t>ザツ</t>
    </rPh>
    <rPh sb="1" eb="4">
      <t>エキムヒ</t>
    </rPh>
    <phoneticPr fontId="5"/>
  </si>
  <si>
    <t>B.日本電気㈱</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</si>
  <si>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</si>
  <si>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補助金等交付</t>
  </si>
  <si>
    <t>日本電気㈱</t>
    <rPh sb="0" eb="2">
      <t>ニホン</t>
    </rPh>
    <rPh sb="2" eb="4">
      <t>デンキ</t>
    </rPh>
    <phoneticPr fontId="5"/>
  </si>
  <si>
    <t>介護報酬改定等に伴うシステム改修経費</t>
  </si>
  <si>
    <t>-</t>
    <phoneticPr fontId="5"/>
  </si>
  <si>
    <t>-</t>
    <phoneticPr fontId="5"/>
  </si>
  <si>
    <t>-</t>
    <phoneticPr fontId="5"/>
  </si>
  <si>
    <t>-</t>
    <phoneticPr fontId="5"/>
  </si>
  <si>
    <t>-</t>
    <phoneticPr fontId="5"/>
  </si>
  <si>
    <t>-</t>
    <phoneticPr fontId="5"/>
  </si>
  <si>
    <t>-</t>
    <phoneticPr fontId="5"/>
  </si>
  <si>
    <t>-</t>
    <phoneticPr fontId="5"/>
  </si>
  <si>
    <t>109/47</t>
    <phoneticPr fontId="5"/>
  </si>
  <si>
    <t>-</t>
    <phoneticPr fontId="5"/>
  </si>
  <si>
    <t>9/47</t>
    <phoneticPr fontId="5"/>
  </si>
  <si>
    <t>480/47</t>
    <phoneticPr fontId="5"/>
  </si>
  <si>
    <t>C.広島市</t>
    <rPh sb="2" eb="4">
      <t>ヒロシマ</t>
    </rPh>
    <rPh sb="4" eb="5">
      <t>シ</t>
    </rPh>
    <phoneticPr fontId="5"/>
  </si>
  <si>
    <t>広島市</t>
    <rPh sb="0" eb="3">
      <t>ヒロシマシ</t>
    </rPh>
    <phoneticPr fontId="5"/>
  </si>
  <si>
    <t>豊中市</t>
    <rPh sb="0" eb="3">
      <t>トヨナカシ</t>
    </rPh>
    <phoneticPr fontId="5"/>
  </si>
  <si>
    <t>堺市</t>
    <rPh sb="0" eb="2">
      <t>サカイシ</t>
    </rPh>
    <phoneticPr fontId="5"/>
  </si>
  <si>
    <t>福岡市</t>
    <rPh sb="0" eb="3">
      <t>フクオカシ</t>
    </rPh>
    <phoneticPr fontId="5"/>
  </si>
  <si>
    <t>さいたま市</t>
    <rPh sb="4" eb="5">
      <t>シ</t>
    </rPh>
    <phoneticPr fontId="5"/>
  </si>
  <si>
    <t>千葉市</t>
    <rPh sb="0" eb="3">
      <t>チバシ</t>
    </rPh>
    <phoneticPr fontId="5"/>
  </si>
  <si>
    <t>北九州市</t>
    <rPh sb="0" eb="4">
      <t>キタキュウシュウシ</t>
    </rPh>
    <phoneticPr fontId="5"/>
  </si>
  <si>
    <t>大阪市</t>
    <rPh sb="0" eb="3">
      <t>オオサカシ</t>
    </rPh>
    <phoneticPr fontId="5"/>
  </si>
  <si>
    <t>神戸市</t>
    <rPh sb="0" eb="3">
      <t>コウベシ</t>
    </rPh>
    <phoneticPr fontId="5"/>
  </si>
  <si>
    <t>岡山市</t>
    <rPh sb="0" eb="3">
      <t>オカヤマシ</t>
    </rPh>
    <phoneticPr fontId="5"/>
  </si>
  <si>
    <t>・介護保険制度の安定的な運営を図るため、介護保険制度改正、介護報酬改定等に伴う介護保険関連システムの改修事業に必要な経費が適正に執行されていると評価できる。
・令和元年度においては、介護保険制度改正、介護報酬改定にかかる改修を実施し、令和２年度以降の介護保険関連システムの円滑かつ適切な運用を行える環境の構築を行った。</t>
    <rPh sb="1" eb="3">
      <t>カイゴ</t>
    </rPh>
    <rPh sb="3" eb="5">
      <t>ホケン</t>
    </rPh>
    <rPh sb="5" eb="7">
      <t>セイド</t>
    </rPh>
    <rPh sb="8" eb="11">
      <t>アンテイテキ</t>
    </rPh>
    <rPh sb="12" eb="14">
      <t>ウンエイ</t>
    </rPh>
    <rPh sb="15" eb="16">
      <t>ハカ</t>
    </rPh>
    <rPh sb="20" eb="22">
      <t>カイゴ</t>
    </rPh>
    <rPh sb="22" eb="24">
      <t>ホケン</t>
    </rPh>
    <rPh sb="24" eb="26">
      <t>セイド</t>
    </rPh>
    <rPh sb="26" eb="28">
      <t>カイセイ</t>
    </rPh>
    <rPh sb="29" eb="31">
      <t>カイゴ</t>
    </rPh>
    <rPh sb="31" eb="33">
      <t>ホウシュウ</t>
    </rPh>
    <rPh sb="33" eb="35">
      <t>カイテイ</t>
    </rPh>
    <rPh sb="35" eb="36">
      <t>トウ</t>
    </rPh>
    <rPh sb="37" eb="38">
      <t>トモナ</t>
    </rPh>
    <rPh sb="39" eb="41">
      <t>カイゴ</t>
    </rPh>
    <rPh sb="41" eb="43">
      <t>ホケン</t>
    </rPh>
    <rPh sb="43" eb="45">
      <t>カンレン</t>
    </rPh>
    <rPh sb="50" eb="52">
      <t>カイシュウ</t>
    </rPh>
    <rPh sb="52" eb="54">
      <t>ジギョウ</t>
    </rPh>
    <rPh sb="55" eb="57">
      <t>ヒツヨウ</t>
    </rPh>
    <rPh sb="58" eb="60">
      <t>ケイヒ</t>
    </rPh>
    <rPh sb="61" eb="63">
      <t>テキセイ</t>
    </rPh>
    <rPh sb="64" eb="66">
      <t>シッコウ</t>
    </rPh>
    <rPh sb="72" eb="74">
      <t>ヒョウカ</t>
    </rPh>
    <rPh sb="80" eb="82">
      <t>レイワ</t>
    </rPh>
    <rPh sb="82" eb="85">
      <t>ガンネンド</t>
    </rPh>
    <rPh sb="117" eb="119">
      <t>レイワ</t>
    </rPh>
    <rPh sb="120" eb="122">
      <t>ネンド</t>
    </rPh>
    <phoneticPr fontId="5"/>
  </si>
  <si>
    <t>市町村システムの改修に係る補助額が予定を下回った等のためである。</t>
    <rPh sb="11" eb="12">
      <t>カカ</t>
    </rPh>
    <rPh sb="13" eb="16">
      <t>ホジョガク</t>
    </rPh>
    <rPh sb="24" eb="25">
      <t>トウ</t>
    </rPh>
    <phoneticPr fontId="5"/>
  </si>
  <si>
    <t>2,424/1,625</t>
    <phoneticPr fontId="5"/>
  </si>
  <si>
    <t>787/1,618</t>
    <phoneticPr fontId="5"/>
  </si>
  <si>
    <t>257/1,618</t>
    <phoneticPr fontId="5"/>
  </si>
  <si>
    <t>1,726/1,618</t>
    <phoneticPr fontId="5"/>
  </si>
  <si>
    <t>2,347/1,578</t>
    <phoneticPr fontId="5"/>
  </si>
  <si>
    <t>3,019/1,571</t>
    <phoneticPr fontId="5"/>
  </si>
  <si>
    <t>2,399/1,571</t>
    <phoneticPr fontId="5"/>
  </si>
  <si>
    <t>システム仕様に関する調整に不測の日数を要したことによる事業計画の変更等のためである。</t>
    <rPh sb="34" eb="35">
      <t>トウ</t>
    </rPh>
    <phoneticPr fontId="5"/>
  </si>
  <si>
    <t>茨城県</t>
  </si>
  <si>
    <t>富山県</t>
  </si>
  <si>
    <t>石川県</t>
  </si>
  <si>
    <t>島根県</t>
  </si>
  <si>
    <t>広島県</t>
  </si>
  <si>
    <t>福岡県</t>
  </si>
  <si>
    <t>鹿児島県</t>
  </si>
  <si>
    <t>京都府</t>
  </si>
  <si>
    <t>岐阜県</t>
  </si>
  <si>
    <t>北海道</t>
  </si>
  <si>
    <t>D.</t>
    <phoneticPr fontId="5"/>
  </si>
  <si>
    <t>点検対象外</t>
    <rPh sb="0" eb="5">
      <t>テンケンタイショウガイ</t>
    </rPh>
    <phoneticPr fontId="5"/>
  </si>
  <si>
    <t>－</t>
    <phoneticPr fontId="5"/>
  </si>
  <si>
    <t>介護保険関連システムの改修を行うことで介護保険制度の円滑な運営が図られるよう、引き続き、必要な予算額を確保し、適正な執行に努めること。</t>
    <rPh sb="0" eb="2">
      <t>カイゴ</t>
    </rPh>
    <rPh sb="2" eb="4">
      <t>ホケン</t>
    </rPh>
    <rPh sb="4" eb="6">
      <t>カンレン</t>
    </rPh>
    <rPh sb="11" eb="13">
      <t>カイシュウ</t>
    </rPh>
    <rPh sb="14" eb="15">
      <t>オコナ</t>
    </rPh>
    <rPh sb="32" eb="33">
      <t>ハカ</t>
    </rPh>
    <phoneticPr fontId="5"/>
  </si>
  <si>
    <t>介護保険制度改正、介護報酬改定等に伴い、介護保険関連システムの改修に要する経費を補助し、介護保険制度の円滑な運営を図る。
令和元年度のシステム改修経費に係る執行額は2,829,359千円である。</t>
    <rPh sb="0" eb="2">
      <t>カイゴ</t>
    </rPh>
    <rPh sb="2" eb="4">
      <t>ホケン</t>
    </rPh>
    <rPh sb="4" eb="6">
      <t>セイド</t>
    </rPh>
    <rPh sb="6" eb="8">
      <t>カイセイ</t>
    </rPh>
    <rPh sb="9" eb="11">
      <t>カイゴ</t>
    </rPh>
    <rPh sb="11" eb="13">
      <t>ホウシュウ</t>
    </rPh>
    <rPh sb="13" eb="15">
      <t>カイテイ</t>
    </rPh>
    <rPh sb="15" eb="16">
      <t>トウ</t>
    </rPh>
    <rPh sb="17" eb="18">
      <t>トモナ</t>
    </rPh>
    <rPh sb="20" eb="22">
      <t>カイゴ</t>
    </rPh>
    <rPh sb="22" eb="24">
      <t>ホケン</t>
    </rPh>
    <rPh sb="24" eb="26">
      <t>カンレン</t>
    </rPh>
    <rPh sb="31" eb="33">
      <t>カイシュウ</t>
    </rPh>
    <rPh sb="34" eb="35">
      <t>ヨウ</t>
    </rPh>
    <rPh sb="37" eb="39">
      <t>ケイヒ</t>
    </rPh>
    <rPh sb="40" eb="42">
      <t>ホジョ</t>
    </rPh>
    <rPh sb="44" eb="46">
      <t>カイゴ</t>
    </rPh>
    <rPh sb="46" eb="48">
      <t>ホケン</t>
    </rPh>
    <rPh sb="48" eb="50">
      <t>セイド</t>
    </rPh>
    <rPh sb="51" eb="53">
      <t>エンカツ</t>
    </rPh>
    <rPh sb="54" eb="56">
      <t>ウンエイ</t>
    </rPh>
    <rPh sb="57" eb="58">
      <t>ハカ</t>
    </rPh>
    <rPh sb="61" eb="63">
      <t>レイワ</t>
    </rPh>
    <rPh sb="63" eb="65">
      <t>ガンネン</t>
    </rPh>
    <rPh sb="64" eb="66">
      <t>ネンド</t>
    </rPh>
    <rPh sb="71" eb="73">
      <t>カイシュウ</t>
    </rPh>
    <rPh sb="73" eb="75">
      <t>ケイヒ</t>
    </rPh>
    <rPh sb="76" eb="77">
      <t>カカ</t>
    </rPh>
    <rPh sb="78" eb="80">
      <t>シッコウ</t>
    </rPh>
    <rPh sb="80" eb="81">
      <t>ガク</t>
    </rPh>
    <rPh sb="91" eb="93">
      <t>センエン</t>
    </rPh>
    <phoneticPr fontId="5"/>
  </si>
  <si>
    <t>2,563/1,571</t>
    <phoneticPr fontId="5"/>
  </si>
  <si>
    <t>・「新型コロナウイルス対策関連要望」一部事項要求
・令和２年度制度改正及び令和３年度介護報酬改定等に伴うシステム改修経費の減</t>
    <rPh sb="26" eb="28">
      <t>レイワ</t>
    </rPh>
    <rPh sb="29" eb="31">
      <t>ネンド</t>
    </rPh>
    <rPh sb="31" eb="33">
      <t>セイド</t>
    </rPh>
    <rPh sb="33" eb="35">
      <t>カイセイ</t>
    </rPh>
    <rPh sb="35" eb="36">
      <t>オヨ</t>
    </rPh>
    <rPh sb="37" eb="39">
      <t>レイワ</t>
    </rPh>
    <rPh sb="40" eb="42">
      <t>ネンド</t>
    </rPh>
    <rPh sb="42" eb="44">
      <t>カイゴ</t>
    </rPh>
    <rPh sb="44" eb="46">
      <t>ホウシュウ</t>
    </rPh>
    <rPh sb="46" eb="48">
      <t>カイテイ</t>
    </rPh>
    <rPh sb="48" eb="49">
      <t>トウ</t>
    </rPh>
    <rPh sb="50" eb="51">
      <t>トモナ</t>
    </rPh>
    <rPh sb="56" eb="58">
      <t>カイシュウ</t>
    </rPh>
    <rPh sb="58" eb="60">
      <t>ケイヒ</t>
    </rPh>
    <rPh sb="61" eb="6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</si>
</sst>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26849</xdr:colOff>
      <xdr:row>741</xdr:row>
      <xdr:rowOff>130050</xdr:rowOff>
    </xdr:from>
    <xdr:to>
      <xdr:col>23</xdr:col>
      <xdr:colOff>46806</xdr:colOff>
      <xdr:row>742</xdr:row>
      <xdr:rowOff>211697</xdr:rowOff>
    </xdr:to>
    <xdr:sp macro="" textlink="">
      <xdr:nvSpPr>
        <xdr:cNvPr id="5" name="テキスト ボックス 4"/>
        <xdr:cNvSpPr txBox="1"/>
      </xdr:nvSpPr>
      <xdr:spPr>
        <a:xfrm>
          <a:off x="1880363" y="43255131"/>
          <a:ext cx="2429524" cy="4420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令和元年度交付決定ベース</a:t>
          </a:r>
          <a:r>
            <a:rPr kumimoji="1" lang="en-US" altLang="ja-JP" sz="1100">
              <a:solidFill>
                <a:sysClr val="windowText" lastClr="000000"/>
              </a:solidFill>
            </a:rPr>
            <a:t>】</a:t>
          </a:r>
        </a:p>
      </xdr:txBody>
    </xdr:sp>
    <xdr:clientData/>
  </xdr:twoCellAnchor>
  <xdr:twoCellAnchor>
    <xdr:from>
      <xdr:col>22</xdr:col>
      <xdr:colOff>27917</xdr:colOff>
      <xdr:row>742</xdr:row>
      <xdr:rowOff>258262</xdr:rowOff>
    </xdr:from>
    <xdr:to>
      <xdr:col>34</xdr:col>
      <xdr:colOff>42431</xdr:colOff>
      <xdr:row>744</xdr:row>
      <xdr:rowOff>634</xdr:rowOff>
    </xdr:to>
    <xdr:sp macro="" textlink="">
      <xdr:nvSpPr>
        <xdr:cNvPr id="6" name="正方形/長方形 5"/>
        <xdr:cNvSpPr/>
      </xdr:nvSpPr>
      <xdr:spPr>
        <a:xfrm>
          <a:off x="4051277" y="42747382"/>
          <a:ext cx="2209074" cy="45865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98782</xdr:colOff>
      <xdr:row>742</xdr:row>
      <xdr:rowOff>251537</xdr:rowOff>
    </xdr:from>
    <xdr:to>
      <xdr:col>32</xdr:col>
      <xdr:colOff>35282</xdr:colOff>
      <xdr:row>744</xdr:row>
      <xdr:rowOff>201705</xdr:rowOff>
    </xdr:to>
    <xdr:sp macro="" textlink="">
      <xdr:nvSpPr>
        <xdr:cNvPr id="7" name="テキスト ボックス 6"/>
        <xdr:cNvSpPr txBox="1"/>
      </xdr:nvSpPr>
      <xdr:spPr>
        <a:xfrm>
          <a:off x="4670782" y="42740657"/>
          <a:ext cx="1216660" cy="66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２，８２９</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23</xdr:col>
      <xdr:colOff>161961</xdr:colOff>
      <xdr:row>744</xdr:row>
      <xdr:rowOff>239908</xdr:rowOff>
    </xdr:from>
    <xdr:to>
      <xdr:col>29</xdr:col>
      <xdr:colOff>101769</xdr:colOff>
      <xdr:row>745</xdr:row>
      <xdr:rowOff>122434</xdr:rowOff>
    </xdr:to>
    <xdr:sp macro="" textlink="">
      <xdr:nvSpPr>
        <xdr:cNvPr id="8" name="テキスト ボックス 7"/>
        <xdr:cNvSpPr txBox="1"/>
      </xdr:nvSpPr>
      <xdr:spPr>
        <a:xfrm>
          <a:off x="4368201" y="43445308"/>
          <a:ext cx="1037088" cy="24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168256</xdr:colOff>
      <xdr:row>744</xdr:row>
      <xdr:rowOff>92737</xdr:rowOff>
    </xdr:from>
    <xdr:to>
      <xdr:col>45</xdr:col>
      <xdr:colOff>193655</xdr:colOff>
      <xdr:row>745</xdr:row>
      <xdr:rowOff>268942</xdr:rowOff>
    </xdr:to>
    <xdr:sp macro="" textlink="">
      <xdr:nvSpPr>
        <xdr:cNvPr id="9" name="テキスト ボックス 8"/>
        <xdr:cNvSpPr txBox="1"/>
      </xdr:nvSpPr>
      <xdr:spPr>
        <a:xfrm>
          <a:off x="5837536" y="43298137"/>
          <a:ext cx="2578099" cy="534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介護報酬改定等に伴う介護保険関連システムの改修経費として補助。</a:t>
          </a:r>
        </a:p>
      </xdr:txBody>
    </xdr:sp>
    <xdr:clientData/>
  </xdr:twoCellAnchor>
  <xdr:twoCellAnchor>
    <xdr:from>
      <xdr:col>31</xdr:col>
      <xdr:colOff>77650</xdr:colOff>
      <xdr:row>744</xdr:row>
      <xdr:rowOff>91803</xdr:rowOff>
    </xdr:from>
    <xdr:to>
      <xdr:col>46</xdr:col>
      <xdr:colOff>13242</xdr:colOff>
      <xdr:row>745</xdr:row>
      <xdr:rowOff>168089</xdr:rowOff>
    </xdr:to>
    <xdr:sp macro="" textlink="">
      <xdr:nvSpPr>
        <xdr:cNvPr id="10" name="大かっこ 9"/>
        <xdr:cNvSpPr/>
      </xdr:nvSpPr>
      <xdr:spPr>
        <a:xfrm>
          <a:off x="5746930" y="43297203"/>
          <a:ext cx="2678792" cy="4344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11</xdr:col>
      <xdr:colOff>44450</xdr:colOff>
      <xdr:row>745</xdr:row>
      <xdr:rowOff>349250</xdr:rowOff>
    </xdr:from>
    <xdr:to>
      <xdr:col>43</xdr:col>
      <xdr:colOff>114300</xdr:colOff>
      <xdr:row>746</xdr:row>
      <xdr:rowOff>6350</xdr:rowOff>
    </xdr:to>
    <xdr:cxnSp macro="">
      <xdr:nvCxnSpPr>
        <xdr:cNvPr id="11" name="直線コネクタ 10"/>
        <xdr:cNvCxnSpPr/>
      </xdr:nvCxnSpPr>
      <xdr:spPr>
        <a:xfrm flipV="1">
          <a:off x="2070100" y="45300900"/>
          <a:ext cx="596265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109708</xdr:colOff>
      <xdr:row>745</xdr:row>
      <xdr:rowOff>343072</xdr:rowOff>
    </xdr:from>
    <xdr:to>
      <xdr:col>43</xdr:col>
      <xdr:colOff>117894</xdr:colOff>
      <xdr:row>747</xdr:row>
      <xdr:rowOff>24567</xdr:rowOff>
    </xdr:to>
    <xdr:cxnSp macro="">
      <xdr:nvCxnSpPr>
        <xdr:cNvPr id="12" name="直線コネクタ 11"/>
        <xdr:cNvCxnSpPr/>
      </xdr:nvCxnSpPr>
      <xdr:spPr>
        <a:xfrm flipV="1">
          <a:off x="8028158" y="45294722"/>
          <a:ext cx="8186" cy="392695"/>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193074</xdr:colOff>
      <xdr:row>744</xdr:row>
      <xdr:rowOff>0</xdr:rowOff>
    </xdr:from>
    <xdr:to>
      <xdr:col>27</xdr:col>
      <xdr:colOff>193074</xdr:colOff>
      <xdr:row>746</xdr:row>
      <xdr:rowOff>0</xdr:rowOff>
    </xdr:to>
    <xdr:cxnSp macro="">
      <xdr:nvCxnSpPr>
        <xdr:cNvPr id="13" name="直線コネクタ 12"/>
        <xdr:cNvCxnSpPr/>
      </xdr:nvCxnSpPr>
      <xdr:spPr>
        <a:xfrm>
          <a:off x="5123214" y="43205400"/>
          <a:ext cx="0" cy="7086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33618</xdr:colOff>
      <xdr:row>747</xdr:row>
      <xdr:rowOff>14683</xdr:rowOff>
    </xdr:from>
    <xdr:to>
      <xdr:col>15</xdr:col>
      <xdr:colOff>57150</xdr:colOff>
      <xdr:row>748</xdr:row>
      <xdr:rowOff>268941</xdr:rowOff>
    </xdr:to>
    <xdr:sp macro="" textlink="">
      <xdr:nvSpPr>
        <xdr:cNvPr id="14" name="正方形/長方形 13"/>
        <xdr:cNvSpPr/>
      </xdr:nvSpPr>
      <xdr:spPr>
        <a:xfrm>
          <a:off x="1445559" y="43773654"/>
          <a:ext cx="1637179" cy="601640"/>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7</xdr:col>
      <xdr:colOff>177940</xdr:colOff>
      <xdr:row>747</xdr:row>
      <xdr:rowOff>39510</xdr:rowOff>
    </xdr:from>
    <xdr:to>
      <xdr:col>16</xdr:col>
      <xdr:colOff>37333</xdr:colOff>
      <xdr:row>748</xdr:row>
      <xdr:rowOff>244660</xdr:rowOff>
    </xdr:to>
    <xdr:sp macro="" textlink="">
      <xdr:nvSpPr>
        <xdr:cNvPr id="15" name="テキスト ボックス 14"/>
        <xdr:cNvSpPr txBox="1"/>
      </xdr:nvSpPr>
      <xdr:spPr>
        <a:xfrm>
          <a:off x="1466990" y="45702360"/>
          <a:ext cx="1516743" cy="554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２５７</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10</xdr:col>
      <xdr:colOff>183029</xdr:colOff>
      <xdr:row>748</xdr:row>
      <xdr:rowOff>349304</xdr:rowOff>
    </xdr:from>
    <xdr:to>
      <xdr:col>11</xdr:col>
      <xdr:colOff>7162</xdr:colOff>
      <xdr:row>750</xdr:row>
      <xdr:rowOff>341776</xdr:rowOff>
    </xdr:to>
    <xdr:cxnSp macro="">
      <xdr:nvCxnSpPr>
        <xdr:cNvPr id="16" name="直線矢印コネクタ 15"/>
        <xdr:cNvCxnSpPr/>
      </xdr:nvCxnSpPr>
      <xdr:spPr>
        <a:xfrm flipH="1">
          <a:off x="2024529" y="46361404"/>
          <a:ext cx="8283" cy="7036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41771</xdr:colOff>
      <xdr:row>746</xdr:row>
      <xdr:rowOff>6350</xdr:rowOff>
    </xdr:from>
    <xdr:to>
      <xdr:col>11</xdr:col>
      <xdr:colOff>44450</xdr:colOff>
      <xdr:row>746</xdr:row>
      <xdr:rowOff>351233</xdr:rowOff>
    </xdr:to>
    <xdr:cxnSp macro="">
      <xdr:nvCxnSpPr>
        <xdr:cNvPr id="17" name="直線コネクタ 16"/>
        <xdr:cNvCxnSpPr/>
      </xdr:nvCxnSpPr>
      <xdr:spPr>
        <a:xfrm flipV="1">
          <a:off x="2067421" y="45313600"/>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22412</xdr:colOff>
      <xdr:row>751</xdr:row>
      <xdr:rowOff>179294</xdr:rowOff>
    </xdr:from>
    <xdr:to>
      <xdr:col>15</xdr:col>
      <xdr:colOff>69850</xdr:colOff>
      <xdr:row>753</xdr:row>
      <xdr:rowOff>98398</xdr:rowOff>
    </xdr:to>
    <xdr:sp macro="" textlink="">
      <xdr:nvSpPr>
        <xdr:cNvPr id="18" name="正方形/長方形 17"/>
        <xdr:cNvSpPr/>
      </xdr:nvSpPr>
      <xdr:spPr>
        <a:xfrm>
          <a:off x="1434353" y="45327794"/>
          <a:ext cx="1661085" cy="61386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    ２５７百万円</a:t>
          </a:r>
          <a:endParaRPr kumimoji="1" lang="en-US" altLang="ja-JP" sz="1200">
            <a:solidFill>
              <a:sysClr val="windowText" lastClr="000000"/>
            </a:solidFill>
          </a:endParaRPr>
        </a:p>
      </xdr:txBody>
    </xdr:sp>
    <xdr:clientData/>
  </xdr:twoCellAnchor>
  <xdr:twoCellAnchor>
    <xdr:from>
      <xdr:col>11</xdr:col>
      <xdr:colOff>95254</xdr:colOff>
      <xdr:row>749</xdr:row>
      <xdr:rowOff>219070</xdr:rowOff>
    </xdr:from>
    <xdr:to>
      <xdr:col>15</xdr:col>
      <xdr:colOff>128872</xdr:colOff>
      <xdr:row>750</xdr:row>
      <xdr:rowOff>118216</xdr:rowOff>
    </xdr:to>
    <xdr:sp macro="" textlink="">
      <xdr:nvSpPr>
        <xdr:cNvPr id="19" name="テキスト ボックス 18"/>
        <xdr:cNvSpPr txBox="1"/>
      </xdr:nvSpPr>
      <xdr:spPr>
        <a:xfrm>
          <a:off x="2120904" y="46586770"/>
          <a:ext cx="770218" cy="25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110544</xdr:colOff>
      <xdr:row>753</xdr:row>
      <xdr:rowOff>171824</xdr:rowOff>
    </xdr:from>
    <xdr:to>
      <xdr:col>16</xdr:col>
      <xdr:colOff>20897</xdr:colOff>
      <xdr:row>754</xdr:row>
      <xdr:rowOff>166969</xdr:rowOff>
    </xdr:to>
    <xdr:sp macro="" textlink="">
      <xdr:nvSpPr>
        <xdr:cNvPr id="20" name="大かっこ 19"/>
        <xdr:cNvSpPr/>
      </xdr:nvSpPr>
      <xdr:spPr>
        <a:xfrm>
          <a:off x="1215444" y="47961924"/>
          <a:ext cx="1751853" cy="3443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審査支払システムの改修</a:t>
          </a:r>
          <a:endParaRPr lang="ja-JP" altLang="ja-JP">
            <a:solidFill>
              <a:sysClr val="windowText" lastClr="000000"/>
            </a:solidFill>
            <a:effectLst/>
          </a:endParaRPr>
        </a:p>
      </xdr:txBody>
    </xdr:sp>
    <xdr:clientData/>
  </xdr:twoCellAnchor>
  <xdr:twoCellAnchor>
    <xdr:from>
      <xdr:col>40</xdr:col>
      <xdr:colOff>57150</xdr:colOff>
      <xdr:row>747</xdr:row>
      <xdr:rowOff>11206</xdr:rowOff>
    </xdr:from>
    <xdr:to>
      <xdr:col>48</xdr:col>
      <xdr:colOff>50800</xdr:colOff>
      <xdr:row>748</xdr:row>
      <xdr:rowOff>119787</xdr:rowOff>
    </xdr:to>
    <xdr:sp macro="" textlink="">
      <xdr:nvSpPr>
        <xdr:cNvPr id="21" name="正方形/長方形 20"/>
        <xdr:cNvSpPr/>
      </xdr:nvSpPr>
      <xdr:spPr>
        <a:xfrm>
          <a:off x="7423150" y="45674056"/>
          <a:ext cx="1466850" cy="457831"/>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40</xdr:col>
      <xdr:colOff>0</xdr:colOff>
      <xdr:row>747</xdr:row>
      <xdr:rowOff>0</xdr:rowOff>
    </xdr:from>
    <xdr:to>
      <xdr:col>48</xdr:col>
      <xdr:colOff>43543</xdr:colOff>
      <xdr:row>748</xdr:row>
      <xdr:rowOff>205150</xdr:rowOff>
    </xdr:to>
    <xdr:sp macro="" textlink="">
      <xdr:nvSpPr>
        <xdr:cNvPr id="22" name="テキスト ボックス 21"/>
        <xdr:cNvSpPr txBox="1"/>
      </xdr:nvSpPr>
      <xdr:spPr>
        <a:xfrm>
          <a:off x="7366000" y="45662850"/>
          <a:ext cx="1516743" cy="554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　　Ｃ．</a:t>
          </a:r>
          <a:r>
            <a:rPr kumimoji="1" lang="en-US" altLang="ja-JP" sz="1200">
              <a:solidFill>
                <a:sysClr val="windowText" lastClr="000000"/>
              </a:solidFill>
              <a:latin typeface="+mn-lt"/>
              <a:ea typeface="+mn-ea"/>
              <a:cs typeface="+mn-cs"/>
            </a:rPr>
            <a:t>1,571</a:t>
          </a:r>
          <a:r>
            <a:rPr kumimoji="1" lang="ja-JP" altLang="en-US" sz="1200">
              <a:solidFill>
                <a:sysClr val="windowText" lastClr="000000"/>
              </a:solidFill>
              <a:latin typeface="+mn-lt"/>
              <a:ea typeface="+mn-ea"/>
              <a:cs typeface="+mn-cs"/>
            </a:rPr>
            <a:t>市町村</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２，５６３</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44</xdr:col>
      <xdr:colOff>2620</xdr:colOff>
      <xdr:row>749</xdr:row>
      <xdr:rowOff>8587</xdr:rowOff>
    </xdr:from>
    <xdr:to>
      <xdr:col>44</xdr:col>
      <xdr:colOff>10903</xdr:colOff>
      <xdr:row>751</xdr:row>
      <xdr:rowOff>1059</xdr:rowOff>
    </xdr:to>
    <xdr:cxnSp macro="">
      <xdr:nvCxnSpPr>
        <xdr:cNvPr id="23" name="直線矢印コネクタ 22"/>
        <xdr:cNvCxnSpPr/>
      </xdr:nvCxnSpPr>
      <xdr:spPr>
        <a:xfrm flipH="1">
          <a:off x="8105220" y="46376287"/>
          <a:ext cx="8283" cy="7036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57525</xdr:colOff>
      <xdr:row>751</xdr:row>
      <xdr:rowOff>260350</xdr:rowOff>
    </xdr:from>
    <xdr:to>
      <xdr:col>48</xdr:col>
      <xdr:colOff>57151</xdr:colOff>
      <xdr:row>753</xdr:row>
      <xdr:rowOff>27058</xdr:rowOff>
    </xdr:to>
    <xdr:sp macro="" textlink="">
      <xdr:nvSpPr>
        <xdr:cNvPr id="24" name="正方形/長方形 23"/>
        <xdr:cNvSpPr/>
      </xdr:nvSpPr>
      <xdr:spPr>
        <a:xfrm>
          <a:off x="7423525" y="47339250"/>
          <a:ext cx="1472826" cy="47790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38</xdr:col>
      <xdr:colOff>134093</xdr:colOff>
      <xdr:row>753</xdr:row>
      <xdr:rowOff>140072</xdr:rowOff>
    </xdr:from>
    <xdr:to>
      <xdr:col>49</xdr:col>
      <xdr:colOff>407893</xdr:colOff>
      <xdr:row>754</xdr:row>
      <xdr:rowOff>135217</xdr:rowOff>
    </xdr:to>
    <xdr:sp macro="" textlink="">
      <xdr:nvSpPr>
        <xdr:cNvPr id="25" name="大かっこ 24"/>
        <xdr:cNvSpPr/>
      </xdr:nvSpPr>
      <xdr:spPr>
        <a:xfrm>
          <a:off x="7131793" y="47930172"/>
          <a:ext cx="2299450" cy="3443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市町村（保険者）システムの改修</a:t>
          </a:r>
          <a:endParaRPr lang="ja-JP" altLang="ja-JP">
            <a:solidFill>
              <a:sysClr val="windowText" lastClr="000000"/>
            </a:solidFill>
            <a:effectLst/>
          </a:endParaRPr>
        </a:p>
      </xdr:txBody>
    </xdr:sp>
    <xdr:clientData/>
  </xdr:twoCellAnchor>
  <xdr:twoCellAnchor>
    <xdr:from>
      <xdr:col>44</xdr:col>
      <xdr:colOff>63672</xdr:colOff>
      <xdr:row>749</xdr:row>
      <xdr:rowOff>218131</xdr:rowOff>
    </xdr:from>
    <xdr:to>
      <xdr:col>51</xdr:col>
      <xdr:colOff>32265</xdr:colOff>
      <xdr:row>750</xdr:row>
      <xdr:rowOff>130147</xdr:rowOff>
    </xdr:to>
    <xdr:sp macro="" textlink="">
      <xdr:nvSpPr>
        <xdr:cNvPr id="26" name="テキスト ボックス 25"/>
        <xdr:cNvSpPr txBox="1"/>
      </xdr:nvSpPr>
      <xdr:spPr>
        <a:xfrm>
          <a:off x="8166272" y="46585831"/>
          <a:ext cx="1498943" cy="267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保険者毎に委託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27</xdr:col>
      <xdr:colOff>177800</xdr:colOff>
      <xdr:row>746</xdr:row>
      <xdr:rowOff>6350</xdr:rowOff>
    </xdr:from>
    <xdr:to>
      <xdr:col>27</xdr:col>
      <xdr:colOff>180479</xdr:colOff>
      <xdr:row>746</xdr:row>
      <xdr:rowOff>351233</xdr:rowOff>
    </xdr:to>
    <xdr:cxnSp macro="">
      <xdr:nvCxnSpPr>
        <xdr:cNvPr id="28" name="直線コネクタ 27"/>
        <xdr:cNvCxnSpPr/>
      </xdr:nvCxnSpPr>
      <xdr:spPr>
        <a:xfrm flipV="1">
          <a:off x="5149850" y="45313600"/>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82550</xdr:colOff>
      <xdr:row>746</xdr:row>
      <xdr:rowOff>349250</xdr:rowOff>
    </xdr:from>
    <xdr:to>
      <xdr:col>32</xdr:col>
      <xdr:colOff>126008</xdr:colOff>
      <xdr:row>748</xdr:row>
      <xdr:rowOff>102231</xdr:rowOff>
    </xdr:to>
    <xdr:sp macro="" textlink="">
      <xdr:nvSpPr>
        <xdr:cNvPr id="29" name="正方形/長方形 28"/>
        <xdr:cNvSpPr/>
      </xdr:nvSpPr>
      <xdr:spPr>
        <a:xfrm>
          <a:off x="4502150" y="45656500"/>
          <a:ext cx="1516658" cy="457831"/>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38100</xdr:colOff>
      <xdr:row>746</xdr:row>
      <xdr:rowOff>342900</xdr:rowOff>
    </xdr:from>
    <xdr:to>
      <xdr:col>33</xdr:col>
      <xdr:colOff>81643</xdr:colOff>
      <xdr:row>748</xdr:row>
      <xdr:rowOff>192450</xdr:rowOff>
    </xdr:to>
    <xdr:sp macro="" textlink="">
      <xdr:nvSpPr>
        <xdr:cNvPr id="30" name="テキスト ボックス 29"/>
        <xdr:cNvSpPr txBox="1"/>
      </xdr:nvSpPr>
      <xdr:spPr>
        <a:xfrm>
          <a:off x="4641850" y="45650150"/>
          <a:ext cx="1516743" cy="554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200">
              <a:solidFill>
                <a:sysClr val="windowText" lastClr="000000"/>
              </a:solidFill>
              <a:latin typeface="+mn-lt"/>
              <a:ea typeface="+mn-ea"/>
              <a:cs typeface="+mn-cs"/>
            </a:rPr>
            <a:t>　</a:t>
          </a:r>
          <a:r>
            <a:rPr kumimoji="1" lang="ja-JP" altLang="en-US" sz="1200" baseline="0">
              <a:solidFill>
                <a:sysClr val="windowText" lastClr="000000"/>
              </a:solidFill>
              <a:latin typeface="+mn-lt"/>
              <a:ea typeface="+mn-ea"/>
              <a:cs typeface="+mn-cs"/>
            </a:rPr>
            <a:t> </a:t>
          </a:r>
          <a:r>
            <a:rPr kumimoji="1" lang="en-US" altLang="ja-JP" sz="1100">
              <a:solidFill>
                <a:schemeClr val="dk1"/>
              </a:solidFill>
              <a:effectLst/>
              <a:latin typeface="+mn-ea"/>
              <a:ea typeface="+mn-ea"/>
              <a:cs typeface="+mn-cs"/>
            </a:rPr>
            <a:t>D</a:t>
          </a:r>
          <a:r>
            <a:rPr kumimoji="1" lang="ja-JP" altLang="ja-JP" sz="1100">
              <a:solidFill>
                <a:schemeClr val="dk1"/>
              </a:solidFill>
              <a:effectLst/>
              <a:latin typeface="+mn-lt"/>
              <a:ea typeface="+mn-ea"/>
              <a:cs typeface="+mn-cs"/>
            </a:rPr>
            <a:t>．</a:t>
          </a:r>
          <a:r>
            <a:rPr kumimoji="1" lang="en-US" altLang="ja-JP" sz="1200" baseline="0">
              <a:solidFill>
                <a:sysClr val="windowText" lastClr="000000"/>
              </a:solidFill>
              <a:latin typeface="+mn-lt"/>
              <a:ea typeface="+mn-ea"/>
              <a:cs typeface="+mn-cs"/>
            </a:rPr>
            <a:t>47</a:t>
          </a:r>
          <a:r>
            <a:rPr kumimoji="1" lang="ja-JP" altLang="en-US" sz="1200">
              <a:solidFill>
                <a:sysClr val="windowText" lastClr="000000"/>
              </a:solidFill>
              <a:latin typeface="+mn-lt"/>
              <a:ea typeface="+mn-ea"/>
              <a:cs typeface="+mn-cs"/>
            </a:rPr>
            <a:t>都道府県</a:t>
          </a:r>
          <a:endParaRPr kumimoji="1" lang="en-US" altLang="ja-JP" sz="1200">
            <a:solidFill>
              <a:sysClr val="windowText" lastClr="000000"/>
            </a:solidFill>
            <a:latin typeface="+mn-lt"/>
            <a:ea typeface="+mn-ea"/>
            <a:cs typeface="+mn-cs"/>
          </a:endParaRPr>
        </a:p>
        <a:p>
          <a:pPr>
            <a:lnSpc>
              <a:spcPts val="1500"/>
            </a:lnSpc>
          </a:pPr>
          <a:r>
            <a:rPr kumimoji="1" lang="ja-JP" altLang="en-US" sz="1200" baseline="0">
              <a:solidFill>
                <a:sysClr val="windowText" lastClr="000000"/>
              </a:solidFill>
              <a:latin typeface="+mn-lt"/>
              <a:ea typeface="+mn-ea"/>
              <a:cs typeface="+mn-cs"/>
            </a:rPr>
            <a:t>     　９百万</a:t>
          </a:r>
          <a:r>
            <a:rPr kumimoji="1" lang="ja-JP" altLang="ja-JP" sz="1200">
              <a:solidFill>
                <a:sysClr val="windowText" lastClr="000000"/>
              </a:solidFill>
              <a:latin typeface="+mn-lt"/>
              <a:ea typeface="+mn-ea"/>
              <a:cs typeface="+mn-cs"/>
            </a:rPr>
            <a:t>円</a:t>
          </a:r>
          <a:endParaRPr kumimoji="1" lang="ja-JP" altLang="en-US" sz="1200">
            <a:solidFill>
              <a:sysClr val="windowText" lastClr="000000"/>
            </a:solidFill>
          </a:endParaRPr>
        </a:p>
      </xdr:txBody>
    </xdr:sp>
    <xdr:clientData/>
  </xdr:twoCellAnchor>
  <xdr:twoCellAnchor>
    <xdr:from>
      <xdr:col>24</xdr:col>
      <xdr:colOff>82550</xdr:colOff>
      <xdr:row>751</xdr:row>
      <xdr:rowOff>260350</xdr:rowOff>
    </xdr:from>
    <xdr:to>
      <xdr:col>32</xdr:col>
      <xdr:colOff>136708</xdr:colOff>
      <xdr:row>753</xdr:row>
      <xdr:rowOff>47598</xdr:rowOff>
    </xdr:to>
    <xdr:sp macro="" textlink="">
      <xdr:nvSpPr>
        <xdr:cNvPr id="31" name="正方形/長方形 30"/>
        <xdr:cNvSpPr/>
      </xdr:nvSpPr>
      <xdr:spPr>
        <a:xfrm>
          <a:off x="4502150" y="47339250"/>
          <a:ext cx="1527358" cy="49844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28</xdr:col>
      <xdr:colOff>6350</xdr:colOff>
      <xdr:row>749</xdr:row>
      <xdr:rowOff>6350</xdr:rowOff>
    </xdr:from>
    <xdr:to>
      <xdr:col>28</xdr:col>
      <xdr:colOff>14633</xdr:colOff>
      <xdr:row>750</xdr:row>
      <xdr:rowOff>354422</xdr:rowOff>
    </xdr:to>
    <xdr:cxnSp macro="">
      <xdr:nvCxnSpPr>
        <xdr:cNvPr id="32" name="直線矢印コネクタ 31"/>
        <xdr:cNvCxnSpPr/>
      </xdr:nvCxnSpPr>
      <xdr:spPr>
        <a:xfrm flipH="1">
          <a:off x="5162550" y="46374050"/>
          <a:ext cx="8283" cy="7036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120650</xdr:colOff>
      <xdr:row>749</xdr:row>
      <xdr:rowOff>203200</xdr:rowOff>
    </xdr:from>
    <xdr:to>
      <xdr:col>37</xdr:col>
      <xdr:colOff>82550</xdr:colOff>
      <xdr:row>750</xdr:row>
      <xdr:rowOff>127000</xdr:rowOff>
    </xdr:to>
    <xdr:sp macro="" textlink="">
      <xdr:nvSpPr>
        <xdr:cNvPr id="33" name="テキスト ボックス 32"/>
        <xdr:cNvSpPr txBox="1"/>
      </xdr:nvSpPr>
      <xdr:spPr>
        <a:xfrm>
          <a:off x="5276850" y="46570900"/>
          <a:ext cx="161925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都道府県毎に委託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24</xdr:col>
      <xdr:colOff>12700</xdr:colOff>
      <xdr:row>753</xdr:row>
      <xdr:rowOff>139700</xdr:rowOff>
    </xdr:from>
    <xdr:to>
      <xdr:col>33</xdr:col>
      <xdr:colOff>107203</xdr:colOff>
      <xdr:row>754</xdr:row>
      <xdr:rowOff>134845</xdr:rowOff>
    </xdr:to>
    <xdr:sp macro="" textlink="">
      <xdr:nvSpPr>
        <xdr:cNvPr id="34" name="大かっこ 33"/>
        <xdr:cNvSpPr/>
      </xdr:nvSpPr>
      <xdr:spPr>
        <a:xfrm>
          <a:off x="4432300" y="47929800"/>
          <a:ext cx="1751853" cy="3443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都道府県システムの改修</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837</v>
      </c>
      <c r="AT2" s="218"/>
      <c r="AU2" s="218"/>
      <c r="AV2" s="51" t="str">
        <f>IF(AW2="", "", "-")</f>
        <v/>
      </c>
      <c r="AW2" s="401"/>
      <c r="AX2" s="401"/>
    </row>
    <row r="3" spans="1:50" ht="21" customHeight="1" thickBot="1" x14ac:dyDescent="0.2">
      <c r="A3" s="527" t="s">
        <v>426</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559</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558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519</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561</v>
      </c>
      <c r="AF5" s="724"/>
      <c r="AG5" s="724"/>
      <c r="AH5" s="724"/>
      <c r="AI5" s="724"/>
      <c r="AJ5" s="724"/>
      <c r="AK5" s="724"/>
      <c r="AL5" s="724"/>
      <c r="AM5" s="724"/>
      <c r="AN5" s="724"/>
      <c r="AO5" s="724"/>
      <c r="AP5" s="725"/>
      <c r="AQ5" s="726" t="s">
        <v>562</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565</v>
      </c>
      <c r="H7" s="837"/>
      <c r="I7" s="837"/>
      <c r="J7" s="837"/>
      <c r="K7" s="837"/>
      <c r="L7" s="837"/>
      <c r="M7" s="837"/>
      <c r="N7" s="837"/>
      <c r="O7" s="837"/>
      <c r="P7" s="837"/>
      <c r="Q7" s="837"/>
      <c r="R7" s="837"/>
      <c r="S7" s="837"/>
      <c r="T7" s="837"/>
      <c r="U7" s="837"/>
      <c r="V7" s="837"/>
      <c r="W7" s="837"/>
      <c r="X7" s="838"/>
      <c r="Y7" s="399" t="s">
        <v>390</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高齢社会対策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15" customHeight="1" x14ac:dyDescent="0.15">
      <c r="A9" s="149" t="s">
        <v>23</v>
      </c>
      <c r="B9" s="150"/>
      <c r="C9" s="150"/>
      <c r="D9" s="150"/>
      <c r="E9" s="150"/>
      <c r="F9" s="150"/>
      <c r="G9" s="576" t="s">
        <v>567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79.900000000000006" customHeight="1" x14ac:dyDescent="0.15">
      <c r="A10" s="746" t="s">
        <v>30</v>
      </c>
      <c r="B10" s="747"/>
      <c r="C10" s="747"/>
      <c r="D10" s="747"/>
      <c r="E10" s="747"/>
      <c r="F10" s="747"/>
      <c r="G10" s="679" t="s">
        <v>568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3909</v>
      </c>
      <c r="Q13" s="117"/>
      <c r="R13" s="117"/>
      <c r="S13" s="117"/>
      <c r="T13" s="117"/>
      <c r="U13" s="117"/>
      <c r="V13" s="118"/>
      <c r="W13" s="116">
        <v>3058</v>
      </c>
      <c r="X13" s="117"/>
      <c r="Y13" s="117"/>
      <c r="Z13" s="117"/>
      <c r="AA13" s="117"/>
      <c r="AB13" s="117"/>
      <c r="AC13" s="118"/>
      <c r="AD13" s="116">
        <v>1179</v>
      </c>
      <c r="AE13" s="117"/>
      <c r="AF13" s="117"/>
      <c r="AG13" s="117"/>
      <c r="AH13" s="117"/>
      <c r="AI13" s="117"/>
      <c r="AJ13" s="118"/>
      <c r="AK13" s="116">
        <v>4605</v>
      </c>
      <c r="AL13" s="117"/>
      <c r="AM13" s="117"/>
      <c r="AN13" s="117"/>
      <c r="AO13" s="117"/>
      <c r="AP13" s="117"/>
      <c r="AQ13" s="118"/>
      <c r="AR13" s="113">
        <v>3424</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569</v>
      </c>
      <c r="Q14" s="117"/>
      <c r="R14" s="117"/>
      <c r="S14" s="117"/>
      <c r="T14" s="117"/>
      <c r="U14" s="117"/>
      <c r="V14" s="118"/>
      <c r="W14" s="116">
        <v>4323</v>
      </c>
      <c r="X14" s="117"/>
      <c r="Y14" s="117"/>
      <c r="Z14" s="117"/>
      <c r="AA14" s="117"/>
      <c r="AB14" s="117"/>
      <c r="AC14" s="118"/>
      <c r="AD14" s="116">
        <v>901</v>
      </c>
      <c r="AE14" s="117"/>
      <c r="AF14" s="117"/>
      <c r="AG14" s="117"/>
      <c r="AH14" s="117"/>
      <c r="AI14" s="117"/>
      <c r="AJ14" s="118"/>
      <c r="AK14" s="116" t="s">
        <v>635</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v>2736</v>
      </c>
      <c r="Q15" s="117"/>
      <c r="R15" s="117"/>
      <c r="S15" s="117"/>
      <c r="T15" s="117"/>
      <c r="U15" s="117"/>
      <c r="V15" s="118"/>
      <c r="W15" s="116">
        <v>1798</v>
      </c>
      <c r="X15" s="117"/>
      <c r="Y15" s="117"/>
      <c r="Z15" s="117"/>
      <c r="AA15" s="117"/>
      <c r="AB15" s="117"/>
      <c r="AC15" s="118"/>
      <c r="AD15" s="116">
        <v>5317</v>
      </c>
      <c r="AE15" s="117"/>
      <c r="AF15" s="117"/>
      <c r="AG15" s="117"/>
      <c r="AH15" s="117"/>
      <c r="AI15" s="117"/>
      <c r="AJ15" s="118"/>
      <c r="AK15" s="116">
        <v>2531</v>
      </c>
      <c r="AL15" s="117"/>
      <c r="AM15" s="117"/>
      <c r="AN15" s="117"/>
      <c r="AO15" s="117"/>
      <c r="AP15" s="117"/>
      <c r="AQ15" s="118"/>
      <c r="AR15" s="116" t="s">
        <v>637</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v>-1798</v>
      </c>
      <c r="Q16" s="117"/>
      <c r="R16" s="117"/>
      <c r="S16" s="117"/>
      <c r="T16" s="117"/>
      <c r="U16" s="117"/>
      <c r="V16" s="118"/>
      <c r="W16" s="116">
        <v>-5317</v>
      </c>
      <c r="X16" s="117"/>
      <c r="Y16" s="117"/>
      <c r="Z16" s="117"/>
      <c r="AA16" s="117"/>
      <c r="AB16" s="117"/>
      <c r="AC16" s="118"/>
      <c r="AD16" s="116">
        <v>-2531</v>
      </c>
      <c r="AE16" s="117"/>
      <c r="AF16" s="117"/>
      <c r="AG16" s="117"/>
      <c r="AH16" s="117"/>
      <c r="AI16" s="117"/>
      <c r="AJ16" s="118"/>
      <c r="AK16" s="116" t="s">
        <v>635</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565</v>
      </c>
      <c r="Q17" s="117"/>
      <c r="R17" s="117"/>
      <c r="S17" s="117"/>
      <c r="T17" s="117"/>
      <c r="U17" s="117"/>
      <c r="V17" s="118"/>
      <c r="W17" s="116" t="s">
        <v>570</v>
      </c>
      <c r="X17" s="117"/>
      <c r="Y17" s="117"/>
      <c r="Z17" s="117"/>
      <c r="AA17" s="117"/>
      <c r="AB17" s="117"/>
      <c r="AC17" s="118"/>
      <c r="AD17" s="116" t="s">
        <v>571</v>
      </c>
      <c r="AE17" s="117"/>
      <c r="AF17" s="117"/>
      <c r="AG17" s="117"/>
      <c r="AH17" s="117"/>
      <c r="AI17" s="117"/>
      <c r="AJ17" s="118"/>
      <c r="AK17" s="116" t="s">
        <v>636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4847</v>
      </c>
      <c r="Q18" s="123"/>
      <c r="R18" s="123"/>
      <c r="S18" s="123"/>
      <c r="T18" s="123"/>
      <c r="U18" s="123"/>
      <c r="V18" s="124"/>
      <c r="W18" s="122">
        <f>SUM(W13:AC17)</f>
        <v>3862</v>
      </c>
      <c r="X18" s="123"/>
      <c r="Y18" s="123"/>
      <c r="Z18" s="123"/>
      <c r="AA18" s="123"/>
      <c r="AB18" s="123"/>
      <c r="AC18" s="124"/>
      <c r="AD18" s="122">
        <f>SUM(AD13:AJ17)</f>
        <v>4866</v>
      </c>
      <c r="AE18" s="123"/>
      <c r="AF18" s="123"/>
      <c r="AG18" s="123"/>
      <c r="AH18" s="123"/>
      <c r="AI18" s="123"/>
      <c r="AJ18" s="124"/>
      <c r="AK18" s="122">
        <f>SUM(AK13:AQ17)</f>
        <v>7136</v>
      </c>
      <c r="AL18" s="123"/>
      <c r="AM18" s="123"/>
      <c r="AN18" s="123"/>
      <c r="AO18" s="123"/>
      <c r="AP18" s="123"/>
      <c r="AQ18" s="124"/>
      <c r="AR18" s="122">
        <f>SUM(AR13:AX17)</f>
        <v>3424</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4847</v>
      </c>
      <c r="Q19" s="117"/>
      <c r="R19" s="117"/>
      <c r="S19" s="117"/>
      <c r="T19" s="117"/>
      <c r="U19" s="117"/>
      <c r="V19" s="118"/>
      <c r="W19" s="116">
        <v>3861</v>
      </c>
      <c r="X19" s="117"/>
      <c r="Y19" s="117"/>
      <c r="Z19" s="117"/>
      <c r="AA19" s="117"/>
      <c r="AB19" s="117"/>
      <c r="AC19" s="118"/>
      <c r="AD19" s="116">
        <v>2829</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0.99974106680476438</v>
      </c>
      <c r="X20" s="543"/>
      <c r="Y20" s="543"/>
      <c r="Z20" s="543"/>
      <c r="AA20" s="543"/>
      <c r="AB20" s="543"/>
      <c r="AC20" s="543"/>
      <c r="AD20" s="543">
        <f t="shared" ref="AD20" si="1">IF(AD18=0, "-", SUM(AD19)/AD18)</f>
        <v>0.58138101109741058</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7" t="s">
        <v>356</v>
      </c>
      <c r="H21" s="938"/>
      <c r="I21" s="938"/>
      <c r="J21" s="938"/>
      <c r="K21" s="938"/>
      <c r="L21" s="938"/>
      <c r="M21" s="938"/>
      <c r="N21" s="938"/>
      <c r="O21" s="938"/>
      <c r="P21" s="543">
        <f>IF(P19=0, "-", SUM(P19)/SUM(P13,P14))</f>
        <v>1.239959068815554</v>
      </c>
      <c r="Q21" s="543"/>
      <c r="R21" s="543"/>
      <c r="S21" s="543"/>
      <c r="T21" s="543"/>
      <c r="U21" s="543"/>
      <c r="V21" s="543"/>
      <c r="W21" s="543">
        <f t="shared" ref="W21" si="2">IF(W19=0, "-", SUM(W19)/SUM(W13,W14))</f>
        <v>0.52309985096870337</v>
      </c>
      <c r="X21" s="543"/>
      <c r="Y21" s="543"/>
      <c r="Z21" s="543"/>
      <c r="AA21" s="543"/>
      <c r="AB21" s="543"/>
      <c r="AC21" s="543"/>
      <c r="AD21" s="543">
        <f t="shared" ref="AD21" si="3">IF(AD19=0, "-", SUM(AD19)/SUM(AD13,AD14))</f>
        <v>1.3600961538461538</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429</v>
      </c>
      <c r="B22" s="197"/>
      <c r="C22" s="197"/>
      <c r="D22" s="197"/>
      <c r="E22" s="197"/>
      <c r="F22" s="198"/>
      <c r="G22" s="187" t="s">
        <v>335</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15" customHeight="1" x14ac:dyDescent="0.15">
      <c r="A23" s="199"/>
      <c r="B23" s="200"/>
      <c r="C23" s="200"/>
      <c r="D23" s="200"/>
      <c r="E23" s="200"/>
      <c r="F23" s="201"/>
      <c r="G23" s="190" t="s">
        <v>572</v>
      </c>
      <c r="H23" s="191"/>
      <c r="I23" s="191"/>
      <c r="J23" s="191"/>
      <c r="K23" s="191"/>
      <c r="L23" s="191"/>
      <c r="M23" s="191"/>
      <c r="N23" s="191"/>
      <c r="O23" s="192"/>
      <c r="P23" s="113">
        <v>4605</v>
      </c>
      <c r="Q23" s="114"/>
      <c r="R23" s="114"/>
      <c r="S23" s="114"/>
      <c r="T23" s="114"/>
      <c r="U23" s="114"/>
      <c r="V23" s="115"/>
      <c r="W23" s="113">
        <v>3424</v>
      </c>
      <c r="X23" s="114"/>
      <c r="Y23" s="114"/>
      <c r="Z23" s="114"/>
      <c r="AA23" s="114"/>
      <c r="AB23" s="114"/>
      <c r="AC23" s="115"/>
      <c r="AD23" s="207" t="s">
        <v>682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1.1499999999999999"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4605</v>
      </c>
      <c r="Q29" s="117"/>
      <c r="R29" s="117"/>
      <c r="S29" s="117"/>
      <c r="T29" s="117"/>
      <c r="U29" s="117"/>
      <c r="V29" s="118"/>
      <c r="W29" s="222">
        <f>AR13</f>
        <v>3424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351</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9"/>
      <c r="Z30" s="470"/>
      <c r="AA30" s="471"/>
      <c r="AB30" s="390" t="s">
        <v>11</v>
      </c>
      <c r="AC30" s="391"/>
      <c r="AD30" s="392"/>
      <c r="AE30" s="390" t="s">
        <v>393</v>
      </c>
      <c r="AF30" s="391"/>
      <c r="AG30" s="391"/>
      <c r="AH30" s="392"/>
      <c r="AI30" s="390" t="s">
        <v>415</v>
      </c>
      <c r="AJ30" s="391"/>
      <c r="AK30" s="391"/>
      <c r="AL30" s="392"/>
      <c r="AM30" s="393" t="s">
        <v>420</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72"/>
      <c r="Z31" s="473"/>
      <c r="AA31" s="474"/>
      <c r="AB31" s="336"/>
      <c r="AC31" s="337"/>
      <c r="AD31" s="338"/>
      <c r="AE31" s="336"/>
      <c r="AF31" s="337"/>
      <c r="AG31" s="337"/>
      <c r="AH31" s="338"/>
      <c r="AI31" s="336"/>
      <c r="AJ31" s="337"/>
      <c r="AK31" s="337"/>
      <c r="AL31" s="338"/>
      <c r="AM31" s="380"/>
      <c r="AN31" s="380"/>
      <c r="AO31" s="380"/>
      <c r="AP31" s="336"/>
      <c r="AQ31" s="215" t="s">
        <v>569</v>
      </c>
      <c r="AR31" s="140"/>
      <c r="AS31" s="141" t="s">
        <v>236</v>
      </c>
      <c r="AT31" s="176"/>
      <c r="AU31" s="275" t="s">
        <v>570</v>
      </c>
      <c r="AV31" s="275"/>
      <c r="AW31" s="383" t="s">
        <v>181</v>
      </c>
      <c r="AX31" s="384"/>
    </row>
    <row r="32" spans="1:50" ht="23.25" customHeight="1" x14ac:dyDescent="0.15">
      <c r="A32" s="519"/>
      <c r="B32" s="517"/>
      <c r="C32" s="517"/>
      <c r="D32" s="517"/>
      <c r="E32" s="517"/>
      <c r="F32" s="518"/>
      <c r="G32" s="544" t="s">
        <v>573</v>
      </c>
      <c r="H32" s="545"/>
      <c r="I32" s="545"/>
      <c r="J32" s="545"/>
      <c r="K32" s="545"/>
      <c r="L32" s="545"/>
      <c r="M32" s="545"/>
      <c r="N32" s="545"/>
      <c r="O32" s="546"/>
      <c r="P32" s="165" t="s">
        <v>574</v>
      </c>
      <c r="Q32" s="165"/>
      <c r="R32" s="165"/>
      <c r="S32" s="165"/>
      <c r="T32" s="165"/>
      <c r="U32" s="165"/>
      <c r="V32" s="165"/>
      <c r="W32" s="165"/>
      <c r="X32" s="236"/>
      <c r="Y32" s="342" t="s">
        <v>12</v>
      </c>
      <c r="Z32" s="553"/>
      <c r="AA32" s="554"/>
      <c r="AB32" s="555" t="s">
        <v>565</v>
      </c>
      <c r="AC32" s="555"/>
      <c r="AD32" s="555"/>
      <c r="AE32" s="368" t="s">
        <v>570</v>
      </c>
      <c r="AF32" s="369"/>
      <c r="AG32" s="369"/>
      <c r="AH32" s="369"/>
      <c r="AI32" s="368" t="s">
        <v>570</v>
      </c>
      <c r="AJ32" s="369"/>
      <c r="AK32" s="369"/>
      <c r="AL32" s="369"/>
      <c r="AM32" s="368" t="s">
        <v>565</v>
      </c>
      <c r="AN32" s="369"/>
      <c r="AO32" s="369"/>
      <c r="AP32" s="369"/>
      <c r="AQ32" s="119" t="s">
        <v>565</v>
      </c>
      <c r="AR32" s="120"/>
      <c r="AS32" s="120"/>
      <c r="AT32" s="121"/>
      <c r="AU32" s="369" t="s">
        <v>575</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576</v>
      </c>
      <c r="AC33" s="526"/>
      <c r="AD33" s="526"/>
      <c r="AE33" s="368" t="s">
        <v>570</v>
      </c>
      <c r="AF33" s="369"/>
      <c r="AG33" s="369"/>
      <c r="AH33" s="369"/>
      <c r="AI33" s="368" t="s">
        <v>569</v>
      </c>
      <c r="AJ33" s="369"/>
      <c r="AK33" s="369"/>
      <c r="AL33" s="369"/>
      <c r="AM33" s="368" t="s">
        <v>575</v>
      </c>
      <c r="AN33" s="369"/>
      <c r="AO33" s="369"/>
      <c r="AP33" s="369"/>
      <c r="AQ33" s="119" t="s">
        <v>577</v>
      </c>
      <c r="AR33" s="120"/>
      <c r="AS33" s="120"/>
      <c r="AT33" s="121"/>
      <c r="AU33" s="369" t="s">
        <v>569</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8" t="s">
        <v>575</v>
      </c>
      <c r="AF34" s="369"/>
      <c r="AG34" s="369"/>
      <c r="AH34" s="369"/>
      <c r="AI34" s="368" t="s">
        <v>565</v>
      </c>
      <c r="AJ34" s="369"/>
      <c r="AK34" s="369"/>
      <c r="AL34" s="369"/>
      <c r="AM34" s="368" t="s">
        <v>565</v>
      </c>
      <c r="AN34" s="369"/>
      <c r="AO34" s="369"/>
      <c r="AP34" s="369"/>
      <c r="AQ34" s="119" t="s">
        <v>569</v>
      </c>
      <c r="AR34" s="120"/>
      <c r="AS34" s="120"/>
      <c r="AT34" s="121"/>
      <c r="AU34" s="369" t="s">
        <v>574</v>
      </c>
      <c r="AV34" s="369"/>
      <c r="AW34" s="369"/>
      <c r="AX34" s="371"/>
    </row>
    <row r="35" spans="1:50" ht="23.25" customHeight="1" x14ac:dyDescent="0.15">
      <c r="A35" s="907" t="s">
        <v>381</v>
      </c>
      <c r="B35" s="908"/>
      <c r="C35" s="908"/>
      <c r="D35" s="908"/>
      <c r="E35" s="908"/>
      <c r="F35" s="909"/>
      <c r="G35" s="913" t="s">
        <v>578</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48" t="s">
        <v>351</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393</v>
      </c>
      <c r="AF37" s="373"/>
      <c r="AG37" s="373"/>
      <c r="AH37" s="374"/>
      <c r="AI37" s="372" t="s">
        <v>391</v>
      </c>
      <c r="AJ37" s="373"/>
      <c r="AK37" s="373"/>
      <c r="AL37" s="374"/>
      <c r="AM37" s="379" t="s">
        <v>420</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72"/>
      <c r="Z38" s="473"/>
      <c r="AA38" s="474"/>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7" t="s">
        <v>381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48" t="s">
        <v>351</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393</v>
      </c>
      <c r="AF44" s="373"/>
      <c r="AG44" s="373"/>
      <c r="AH44" s="374"/>
      <c r="AI44" s="372" t="s">
        <v>391</v>
      </c>
      <c r="AJ44" s="373"/>
      <c r="AK44" s="373"/>
      <c r="AL44" s="374"/>
      <c r="AM44" s="379" t="s">
        <v>420</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7" t="s">
        <v>381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6" t="s">
        <v>351</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393</v>
      </c>
      <c r="AF51" s="373"/>
      <c r="AG51" s="373"/>
      <c r="AH51" s="374"/>
      <c r="AI51" s="372" t="s">
        <v>391</v>
      </c>
      <c r="AJ51" s="373"/>
      <c r="AK51" s="373"/>
      <c r="AL51" s="374"/>
      <c r="AM51" s="379" t="s">
        <v>420</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7" t="s">
        <v>381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6" t="s">
        <v>351</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393</v>
      </c>
      <c r="AF58" s="373"/>
      <c r="AG58" s="373"/>
      <c r="AH58" s="374"/>
      <c r="AI58" s="372" t="s">
        <v>391</v>
      </c>
      <c r="AJ58" s="373"/>
      <c r="AK58" s="373"/>
      <c r="AL58" s="374"/>
      <c r="AM58" s="379" t="s">
        <v>420</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7" t="s">
        <v>381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5" t="s">
        <v>352</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347</v>
      </c>
      <c r="X65" s="877"/>
      <c r="Y65" s="880"/>
      <c r="Z65" s="880"/>
      <c r="AA65" s="881"/>
      <c r="AB65" s="874" t="s">
        <v>11</v>
      </c>
      <c r="AC65" s="870"/>
      <c r="AD65" s="871"/>
      <c r="AE65" s="372" t="s">
        <v>393</v>
      </c>
      <c r="AF65" s="373"/>
      <c r="AG65" s="373"/>
      <c r="AH65" s="374"/>
      <c r="AI65" s="372" t="s">
        <v>391</v>
      </c>
      <c r="AJ65" s="373"/>
      <c r="AK65" s="373"/>
      <c r="AL65" s="374"/>
      <c r="AM65" s="379" t="s">
        <v>420</v>
      </c>
      <c r="AN65" s="379"/>
      <c r="AO65" s="379"/>
      <c r="AP65" s="379"/>
      <c r="AQ65" s="874" t="s">
        <v>235</v>
      </c>
      <c r="AR65" s="870"/>
      <c r="AS65" s="870"/>
      <c r="AT65" s="871"/>
      <c r="AU65" s="987" t="s">
        <v>134</v>
      </c>
      <c r="AV65" s="987"/>
      <c r="AW65" s="987"/>
      <c r="AX65" s="988"/>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350</v>
      </c>
      <c r="AX66" s="989"/>
    </row>
    <row r="67" spans="1:50" ht="23.25" hidden="1" customHeight="1" x14ac:dyDescent="0.15">
      <c r="A67" s="858"/>
      <c r="B67" s="859"/>
      <c r="C67" s="859"/>
      <c r="D67" s="859"/>
      <c r="E67" s="859"/>
      <c r="F67" s="860"/>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371</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371</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372</v>
      </c>
      <c r="AC69" s="986"/>
      <c r="AD69" s="986"/>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357</v>
      </c>
      <c r="B70" s="859"/>
      <c r="C70" s="859"/>
      <c r="D70" s="859"/>
      <c r="E70" s="859"/>
      <c r="F70" s="860"/>
      <c r="G70" s="950" t="s">
        <v>238</v>
      </c>
      <c r="H70" s="951"/>
      <c r="I70" s="951"/>
      <c r="J70" s="951"/>
      <c r="K70" s="951"/>
      <c r="L70" s="951"/>
      <c r="M70" s="951"/>
      <c r="N70" s="951"/>
      <c r="O70" s="951"/>
      <c r="P70" s="951"/>
      <c r="Q70" s="951"/>
      <c r="R70" s="951"/>
      <c r="S70" s="951"/>
      <c r="T70" s="951"/>
      <c r="U70" s="951"/>
      <c r="V70" s="951"/>
      <c r="W70" s="954" t="s">
        <v>370</v>
      </c>
      <c r="X70" s="955"/>
      <c r="Y70" s="960" t="s">
        <v>12</v>
      </c>
      <c r="Z70" s="960"/>
      <c r="AA70" s="961"/>
      <c r="AB70" s="962" t="s">
        <v>371</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371</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372</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352</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393</v>
      </c>
      <c r="AF73" s="373"/>
      <c r="AG73" s="373"/>
      <c r="AH73" s="374"/>
      <c r="AI73" s="372" t="s">
        <v>391</v>
      </c>
      <c r="AJ73" s="373"/>
      <c r="AK73" s="373"/>
      <c r="AL73" s="374"/>
      <c r="AM73" s="379" t="s">
        <v>420</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2" t="s">
        <v>384</v>
      </c>
      <c r="B78" s="923"/>
      <c r="C78" s="923"/>
      <c r="D78" s="923"/>
      <c r="E78" s="920" t="s">
        <v>330</v>
      </c>
      <c r="F78" s="921"/>
      <c r="G78" s="56" t="s">
        <v>238</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346</v>
      </c>
      <c r="AP79" s="153"/>
      <c r="AQ79" s="153"/>
      <c r="AR79" s="80" t="s">
        <v>344</v>
      </c>
      <c r="AS79" s="152"/>
      <c r="AT79" s="153"/>
      <c r="AU79" s="153"/>
      <c r="AV79" s="153"/>
      <c r="AW79" s="153"/>
      <c r="AX79" s="154"/>
    </row>
    <row r="80" spans="1:50" ht="18.75" customHeight="1" x14ac:dyDescent="0.15">
      <c r="A80" s="523" t="s">
        <v>147</v>
      </c>
      <c r="B80" s="853" t="s">
        <v>343</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432</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4"/>
      <c r="B81" s="856"/>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4"/>
      <c r="B82" s="856"/>
      <c r="C82" s="556"/>
      <c r="D82" s="556"/>
      <c r="E82" s="556"/>
      <c r="F82" s="557"/>
      <c r="G82" s="505" t="s">
        <v>579</v>
      </c>
      <c r="H82" s="505"/>
      <c r="I82" s="505"/>
      <c r="J82" s="505"/>
      <c r="K82" s="505"/>
      <c r="L82" s="505"/>
      <c r="M82" s="505"/>
      <c r="N82" s="505"/>
      <c r="O82" s="505"/>
      <c r="P82" s="505"/>
      <c r="Q82" s="505"/>
      <c r="R82" s="505"/>
      <c r="S82" s="505"/>
      <c r="T82" s="505"/>
      <c r="U82" s="505"/>
      <c r="V82" s="505"/>
      <c r="W82" s="505"/>
      <c r="X82" s="505"/>
      <c r="Y82" s="505"/>
      <c r="Z82" s="505"/>
      <c r="AA82" s="759"/>
      <c r="AB82" s="504" t="s">
        <v>680</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31.9"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393</v>
      </c>
      <c r="AF85" s="373"/>
      <c r="AG85" s="373"/>
      <c r="AH85" s="374"/>
      <c r="AI85" s="372" t="s">
        <v>391</v>
      </c>
      <c r="AJ85" s="373"/>
      <c r="AK85" s="373"/>
      <c r="AL85" s="374"/>
      <c r="AM85" s="379" t="s">
        <v>420</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t="s">
        <v>638</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4"/>
      <c r="B87" s="556"/>
      <c r="C87" s="556"/>
      <c r="D87" s="556"/>
      <c r="E87" s="556"/>
      <c r="F87" s="557"/>
      <c r="G87" s="235" t="s">
        <v>580</v>
      </c>
      <c r="H87" s="165"/>
      <c r="I87" s="165"/>
      <c r="J87" s="165"/>
      <c r="K87" s="165"/>
      <c r="L87" s="165"/>
      <c r="M87" s="165"/>
      <c r="N87" s="165"/>
      <c r="O87" s="236"/>
      <c r="P87" s="165" t="s">
        <v>581</v>
      </c>
      <c r="Q87" s="806"/>
      <c r="R87" s="806"/>
      <c r="S87" s="806"/>
      <c r="T87" s="806"/>
      <c r="U87" s="806"/>
      <c r="V87" s="806"/>
      <c r="W87" s="806"/>
      <c r="X87" s="807"/>
      <c r="Y87" s="762" t="s">
        <v>62</v>
      </c>
      <c r="Z87" s="763"/>
      <c r="AA87" s="764"/>
      <c r="AB87" s="555" t="s">
        <v>582</v>
      </c>
      <c r="AC87" s="555"/>
      <c r="AD87" s="555"/>
      <c r="AE87" s="368">
        <v>4879</v>
      </c>
      <c r="AF87" s="369"/>
      <c r="AG87" s="369"/>
      <c r="AH87" s="369"/>
      <c r="AI87" s="368">
        <v>3806</v>
      </c>
      <c r="AJ87" s="369"/>
      <c r="AK87" s="369"/>
      <c r="AL87" s="369"/>
      <c r="AM87" s="368">
        <v>2829</v>
      </c>
      <c r="AN87" s="369"/>
      <c r="AO87" s="369"/>
      <c r="AP87" s="369"/>
      <c r="AQ87" s="119" t="s">
        <v>635</v>
      </c>
      <c r="AR87" s="120"/>
      <c r="AS87" s="120"/>
      <c r="AT87" s="121"/>
      <c r="AU87" s="369" t="s">
        <v>635</v>
      </c>
      <c r="AV87" s="369"/>
      <c r="AW87" s="369"/>
      <c r="AX87" s="371"/>
    </row>
    <row r="88" spans="1:60" ht="23.25"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t="s">
        <v>582</v>
      </c>
      <c r="AC88" s="526"/>
      <c r="AD88" s="526"/>
      <c r="AE88" s="368">
        <v>4879</v>
      </c>
      <c r="AF88" s="369"/>
      <c r="AG88" s="369"/>
      <c r="AH88" s="369"/>
      <c r="AI88" s="368">
        <v>3806</v>
      </c>
      <c r="AJ88" s="369"/>
      <c r="AK88" s="369"/>
      <c r="AL88" s="369"/>
      <c r="AM88" s="368">
        <v>4866</v>
      </c>
      <c r="AN88" s="369"/>
      <c r="AO88" s="369"/>
      <c r="AP88" s="369"/>
      <c r="AQ88" s="119" t="s">
        <v>639</v>
      </c>
      <c r="AR88" s="120"/>
      <c r="AS88" s="120"/>
      <c r="AT88" s="121"/>
      <c r="AU88" s="369">
        <v>7136</v>
      </c>
      <c r="AV88" s="369"/>
      <c r="AW88" s="369"/>
      <c r="AX88" s="371"/>
      <c r="AY88" s="10"/>
      <c r="AZ88" s="10"/>
      <c r="BA88" s="10"/>
      <c r="BB88" s="10"/>
      <c r="BC88" s="10"/>
    </row>
    <row r="89" spans="1:60" ht="108.6" customHeight="1" thickBo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5" t="s">
        <v>14</v>
      </c>
      <c r="AC89" s="465"/>
      <c r="AD89" s="465"/>
      <c r="AE89" s="368">
        <v>100</v>
      </c>
      <c r="AF89" s="369"/>
      <c r="AG89" s="369"/>
      <c r="AH89" s="369"/>
      <c r="AI89" s="368">
        <v>100</v>
      </c>
      <c r="AJ89" s="369"/>
      <c r="AK89" s="369"/>
      <c r="AL89" s="369"/>
      <c r="AM89" s="368">
        <v>58.1</v>
      </c>
      <c r="AN89" s="369"/>
      <c r="AO89" s="369"/>
      <c r="AP89" s="369"/>
      <c r="AQ89" s="119" t="s">
        <v>635</v>
      </c>
      <c r="AR89" s="120"/>
      <c r="AS89" s="120"/>
      <c r="AT89" s="121"/>
      <c r="AU89" s="369" t="s">
        <v>635</v>
      </c>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393</v>
      </c>
      <c r="AF90" s="373"/>
      <c r="AG90" s="373"/>
      <c r="AH90" s="374"/>
      <c r="AI90" s="372" t="s">
        <v>391</v>
      </c>
      <c r="AJ90" s="373"/>
      <c r="AK90" s="373"/>
      <c r="AL90" s="374"/>
      <c r="AM90" s="379" t="s">
        <v>420</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393</v>
      </c>
      <c r="AF95" s="373"/>
      <c r="AG95" s="373"/>
      <c r="AH95" s="374"/>
      <c r="AI95" s="372" t="s">
        <v>391</v>
      </c>
      <c r="AJ95" s="373"/>
      <c r="AK95" s="373"/>
      <c r="AL95" s="374"/>
      <c r="AM95" s="379" t="s">
        <v>420</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393</v>
      </c>
      <c r="AF100" s="831"/>
      <c r="AG100" s="831"/>
      <c r="AH100" s="832"/>
      <c r="AI100" s="830" t="s">
        <v>413</v>
      </c>
      <c r="AJ100" s="831"/>
      <c r="AK100" s="831"/>
      <c r="AL100" s="832"/>
      <c r="AM100" s="830" t="s">
        <v>420</v>
      </c>
      <c r="AN100" s="831"/>
      <c r="AO100" s="831"/>
      <c r="AP100" s="832"/>
      <c r="AQ100" s="939" t="s">
        <v>433</v>
      </c>
      <c r="AR100" s="940"/>
      <c r="AS100" s="940"/>
      <c r="AT100" s="941"/>
      <c r="AU100" s="939" t="s">
        <v>434</v>
      </c>
      <c r="AV100" s="940"/>
      <c r="AW100" s="940"/>
      <c r="AX100" s="942"/>
    </row>
    <row r="101" spans="1:60" ht="23.25" customHeight="1" x14ac:dyDescent="0.15">
      <c r="A101" s="495"/>
      <c r="B101" s="496"/>
      <c r="C101" s="496"/>
      <c r="D101" s="496"/>
      <c r="E101" s="496"/>
      <c r="F101" s="497"/>
      <c r="G101" s="165" t="s">
        <v>583</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586</v>
      </c>
      <c r="AC101" s="411"/>
      <c r="AD101" s="412"/>
      <c r="AE101" s="368">
        <v>1578</v>
      </c>
      <c r="AF101" s="369"/>
      <c r="AG101" s="369"/>
      <c r="AH101" s="370"/>
      <c r="AI101" s="368">
        <v>1571</v>
      </c>
      <c r="AJ101" s="369"/>
      <c r="AK101" s="369"/>
      <c r="AL101" s="370"/>
      <c r="AM101" s="368">
        <v>1571</v>
      </c>
      <c r="AN101" s="369"/>
      <c r="AO101" s="369"/>
      <c r="AP101" s="370"/>
      <c r="AQ101" s="368" t="s">
        <v>635</v>
      </c>
      <c r="AR101" s="369"/>
      <c r="AS101" s="369"/>
      <c r="AT101" s="370"/>
      <c r="AU101" s="368"/>
      <c r="AV101" s="369"/>
      <c r="AW101" s="369"/>
      <c r="AX101" s="370"/>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410" t="s">
        <v>586</v>
      </c>
      <c r="AC102" s="411"/>
      <c r="AD102" s="412"/>
      <c r="AE102" s="362">
        <v>1578</v>
      </c>
      <c r="AF102" s="362"/>
      <c r="AG102" s="362"/>
      <c r="AH102" s="362"/>
      <c r="AI102" s="362">
        <v>1571</v>
      </c>
      <c r="AJ102" s="362"/>
      <c r="AK102" s="362"/>
      <c r="AL102" s="362"/>
      <c r="AM102" s="362">
        <v>1571</v>
      </c>
      <c r="AN102" s="362"/>
      <c r="AO102" s="362"/>
      <c r="AP102" s="362"/>
      <c r="AQ102" s="821">
        <v>1571</v>
      </c>
      <c r="AR102" s="822"/>
      <c r="AS102" s="822"/>
      <c r="AT102" s="823"/>
      <c r="AU102" s="821"/>
      <c r="AV102" s="822"/>
      <c r="AW102" s="822"/>
      <c r="AX102" s="823"/>
    </row>
    <row r="103" spans="1:60" ht="31.5" customHeight="1" x14ac:dyDescent="0.15">
      <c r="A103" s="492" t="s">
        <v>353</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393</v>
      </c>
      <c r="AF103" s="302"/>
      <c r="AG103" s="302"/>
      <c r="AH103" s="303"/>
      <c r="AI103" s="307" t="s">
        <v>391</v>
      </c>
      <c r="AJ103" s="302"/>
      <c r="AK103" s="302"/>
      <c r="AL103" s="303"/>
      <c r="AM103" s="307" t="s">
        <v>420</v>
      </c>
      <c r="AN103" s="302"/>
      <c r="AO103" s="302"/>
      <c r="AP103" s="303"/>
      <c r="AQ103" s="364" t="s">
        <v>433</v>
      </c>
      <c r="AR103" s="365"/>
      <c r="AS103" s="365"/>
      <c r="AT103" s="366"/>
      <c r="AU103" s="364" t="s">
        <v>434</v>
      </c>
      <c r="AV103" s="365"/>
      <c r="AW103" s="365"/>
      <c r="AX103" s="367"/>
    </row>
    <row r="104" spans="1:60" ht="23.25" customHeight="1" x14ac:dyDescent="0.15">
      <c r="A104" s="495"/>
      <c r="B104" s="496"/>
      <c r="C104" s="496"/>
      <c r="D104" s="496"/>
      <c r="E104" s="496"/>
      <c r="F104" s="497"/>
      <c r="G104" s="165" t="s">
        <v>584</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10" t="s">
        <v>586</v>
      </c>
      <c r="AC104" s="411"/>
      <c r="AD104" s="412"/>
      <c r="AE104" s="368">
        <v>47</v>
      </c>
      <c r="AF104" s="369"/>
      <c r="AG104" s="369"/>
      <c r="AH104" s="370"/>
      <c r="AI104" s="368" t="s">
        <v>635</v>
      </c>
      <c r="AJ104" s="369"/>
      <c r="AK104" s="369"/>
      <c r="AL104" s="370"/>
      <c r="AM104" s="368">
        <v>47</v>
      </c>
      <c r="AN104" s="369"/>
      <c r="AO104" s="369"/>
      <c r="AP104" s="370"/>
      <c r="AQ104" s="368" t="s">
        <v>640</v>
      </c>
      <c r="AR104" s="369"/>
      <c r="AS104" s="369"/>
      <c r="AT104" s="370"/>
      <c r="AU104" s="368"/>
      <c r="AV104" s="369"/>
      <c r="AW104" s="369"/>
      <c r="AX104" s="370"/>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0" t="s">
        <v>586</v>
      </c>
      <c r="AC105" s="411"/>
      <c r="AD105" s="412"/>
      <c r="AE105" s="362">
        <v>47</v>
      </c>
      <c r="AF105" s="362"/>
      <c r="AG105" s="362"/>
      <c r="AH105" s="362"/>
      <c r="AI105" s="362" t="s">
        <v>635</v>
      </c>
      <c r="AJ105" s="362"/>
      <c r="AK105" s="362"/>
      <c r="AL105" s="362"/>
      <c r="AM105" s="362">
        <v>47</v>
      </c>
      <c r="AN105" s="362"/>
      <c r="AO105" s="362"/>
      <c r="AP105" s="362"/>
      <c r="AQ105" s="368">
        <v>47</v>
      </c>
      <c r="AR105" s="369"/>
      <c r="AS105" s="369"/>
      <c r="AT105" s="370"/>
      <c r="AU105" s="821"/>
      <c r="AV105" s="822"/>
      <c r="AW105" s="822"/>
      <c r="AX105" s="823"/>
    </row>
    <row r="106" spans="1:60" ht="31.5" customHeight="1" x14ac:dyDescent="0.15">
      <c r="A106" s="492" t="s">
        <v>353</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393</v>
      </c>
      <c r="AF106" s="302"/>
      <c r="AG106" s="302"/>
      <c r="AH106" s="303"/>
      <c r="AI106" s="307" t="s">
        <v>391</v>
      </c>
      <c r="AJ106" s="302"/>
      <c r="AK106" s="302"/>
      <c r="AL106" s="303"/>
      <c r="AM106" s="307" t="s">
        <v>420</v>
      </c>
      <c r="AN106" s="302"/>
      <c r="AO106" s="302"/>
      <c r="AP106" s="303"/>
      <c r="AQ106" s="364" t="s">
        <v>433</v>
      </c>
      <c r="AR106" s="365"/>
      <c r="AS106" s="365"/>
      <c r="AT106" s="366"/>
      <c r="AU106" s="364" t="s">
        <v>434</v>
      </c>
      <c r="AV106" s="365"/>
      <c r="AW106" s="365"/>
      <c r="AX106" s="367"/>
    </row>
    <row r="107" spans="1:60" ht="23.25" customHeight="1" x14ac:dyDescent="0.15">
      <c r="A107" s="495"/>
      <c r="B107" s="496"/>
      <c r="C107" s="496"/>
      <c r="D107" s="496"/>
      <c r="E107" s="496"/>
      <c r="F107" s="497"/>
      <c r="G107" s="165" t="s">
        <v>585</v>
      </c>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10" t="s">
        <v>586</v>
      </c>
      <c r="AC107" s="411"/>
      <c r="AD107" s="412"/>
      <c r="AE107" s="362">
        <v>1625</v>
      </c>
      <c r="AF107" s="362"/>
      <c r="AG107" s="362"/>
      <c r="AH107" s="362"/>
      <c r="AI107" s="362">
        <v>1618</v>
      </c>
      <c r="AJ107" s="362"/>
      <c r="AK107" s="362"/>
      <c r="AL107" s="362"/>
      <c r="AM107" s="362">
        <v>1618</v>
      </c>
      <c r="AN107" s="362"/>
      <c r="AO107" s="362"/>
      <c r="AP107" s="362"/>
      <c r="AQ107" s="368" t="s">
        <v>640</v>
      </c>
      <c r="AR107" s="369"/>
      <c r="AS107" s="369"/>
      <c r="AT107" s="370"/>
      <c r="AU107" s="368"/>
      <c r="AV107" s="369"/>
      <c r="AW107" s="369"/>
      <c r="AX107" s="370"/>
    </row>
    <row r="108" spans="1:60" ht="23.25"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t="s">
        <v>586</v>
      </c>
      <c r="AC108" s="411"/>
      <c r="AD108" s="412"/>
      <c r="AE108" s="362">
        <v>1625</v>
      </c>
      <c r="AF108" s="362"/>
      <c r="AG108" s="362"/>
      <c r="AH108" s="362"/>
      <c r="AI108" s="362">
        <v>1618</v>
      </c>
      <c r="AJ108" s="362"/>
      <c r="AK108" s="362"/>
      <c r="AL108" s="362"/>
      <c r="AM108" s="362">
        <v>1618</v>
      </c>
      <c r="AN108" s="362"/>
      <c r="AO108" s="362"/>
      <c r="AP108" s="362"/>
      <c r="AQ108" s="368">
        <v>1618</v>
      </c>
      <c r="AR108" s="369"/>
      <c r="AS108" s="369"/>
      <c r="AT108" s="370"/>
      <c r="AU108" s="821"/>
      <c r="AV108" s="822"/>
      <c r="AW108" s="822"/>
      <c r="AX108" s="823"/>
    </row>
    <row r="109" spans="1:60" ht="31.5" hidden="1" customHeight="1" x14ac:dyDescent="0.15">
      <c r="A109" s="492" t="s">
        <v>353</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393</v>
      </c>
      <c r="AF109" s="302"/>
      <c r="AG109" s="302"/>
      <c r="AH109" s="303"/>
      <c r="AI109" s="307" t="s">
        <v>391</v>
      </c>
      <c r="AJ109" s="302"/>
      <c r="AK109" s="302"/>
      <c r="AL109" s="303"/>
      <c r="AM109" s="307" t="s">
        <v>420</v>
      </c>
      <c r="AN109" s="302"/>
      <c r="AO109" s="302"/>
      <c r="AP109" s="303"/>
      <c r="AQ109" s="364" t="s">
        <v>433</v>
      </c>
      <c r="AR109" s="365"/>
      <c r="AS109" s="365"/>
      <c r="AT109" s="366"/>
      <c r="AU109" s="364" t="s">
        <v>434</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92" t="s">
        <v>353</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393</v>
      </c>
      <c r="AF112" s="302"/>
      <c r="AG112" s="302"/>
      <c r="AH112" s="303"/>
      <c r="AI112" s="307" t="s">
        <v>391</v>
      </c>
      <c r="AJ112" s="302"/>
      <c r="AK112" s="302"/>
      <c r="AL112" s="303"/>
      <c r="AM112" s="307" t="s">
        <v>420</v>
      </c>
      <c r="AN112" s="302"/>
      <c r="AO112" s="302"/>
      <c r="AP112" s="303"/>
      <c r="AQ112" s="364" t="s">
        <v>433</v>
      </c>
      <c r="AR112" s="365"/>
      <c r="AS112" s="365"/>
      <c r="AT112" s="366"/>
      <c r="AU112" s="364" t="s">
        <v>434</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393</v>
      </c>
      <c r="AF115" s="302"/>
      <c r="AG115" s="302"/>
      <c r="AH115" s="303"/>
      <c r="AI115" s="307" t="s">
        <v>391</v>
      </c>
      <c r="AJ115" s="302"/>
      <c r="AK115" s="302"/>
      <c r="AL115" s="303"/>
      <c r="AM115" s="307" t="s">
        <v>420</v>
      </c>
      <c r="AN115" s="302"/>
      <c r="AO115" s="302"/>
      <c r="AP115" s="303"/>
      <c r="AQ115" s="339" t="s">
        <v>435</v>
      </c>
      <c r="AR115" s="340"/>
      <c r="AS115" s="340"/>
      <c r="AT115" s="340"/>
      <c r="AU115" s="340"/>
      <c r="AV115" s="340"/>
      <c r="AW115" s="340"/>
      <c r="AX115" s="341"/>
    </row>
    <row r="116" spans="1:50" ht="23.25" customHeight="1" x14ac:dyDescent="0.15">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582</v>
      </c>
      <c r="AC116" s="305"/>
      <c r="AD116" s="306"/>
      <c r="AE116" s="362">
        <v>1.5</v>
      </c>
      <c r="AF116" s="362"/>
      <c r="AG116" s="362"/>
      <c r="AH116" s="362"/>
      <c r="AI116" s="362">
        <v>1.9</v>
      </c>
      <c r="AJ116" s="362"/>
      <c r="AK116" s="362"/>
      <c r="AL116" s="362"/>
      <c r="AM116" s="362">
        <v>1.6</v>
      </c>
      <c r="AN116" s="362"/>
      <c r="AO116" s="362"/>
      <c r="AP116" s="362"/>
      <c r="AQ116" s="368">
        <v>1.5</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10" t="s">
        <v>662</v>
      </c>
      <c r="AF117" s="310"/>
      <c r="AG117" s="310"/>
      <c r="AH117" s="310"/>
      <c r="AI117" s="310" t="s">
        <v>663</v>
      </c>
      <c r="AJ117" s="310"/>
      <c r="AK117" s="310"/>
      <c r="AL117" s="310"/>
      <c r="AM117" s="310" t="s">
        <v>681</v>
      </c>
      <c r="AN117" s="310"/>
      <c r="AO117" s="310"/>
      <c r="AP117" s="310"/>
      <c r="AQ117" s="310" t="s">
        <v>664</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393</v>
      </c>
      <c r="AF118" s="302"/>
      <c r="AG118" s="302"/>
      <c r="AH118" s="303"/>
      <c r="AI118" s="307" t="s">
        <v>391</v>
      </c>
      <c r="AJ118" s="302"/>
      <c r="AK118" s="302"/>
      <c r="AL118" s="303"/>
      <c r="AM118" s="307" t="s">
        <v>420</v>
      </c>
      <c r="AN118" s="302"/>
      <c r="AO118" s="302"/>
      <c r="AP118" s="303"/>
      <c r="AQ118" s="339" t="s">
        <v>435</v>
      </c>
      <c r="AR118" s="340"/>
      <c r="AS118" s="340"/>
      <c r="AT118" s="340"/>
      <c r="AU118" s="340"/>
      <c r="AV118" s="340"/>
      <c r="AW118" s="340"/>
      <c r="AX118" s="341"/>
    </row>
    <row r="119" spans="1:50" ht="23.25" customHeight="1" x14ac:dyDescent="0.15">
      <c r="A119" s="296"/>
      <c r="B119" s="297"/>
      <c r="C119" s="297"/>
      <c r="D119" s="297"/>
      <c r="E119" s="297"/>
      <c r="F119" s="298"/>
      <c r="G119" s="355" t="s">
        <v>590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582</v>
      </c>
      <c r="AC119" s="305"/>
      <c r="AD119" s="306"/>
      <c r="AE119" s="362">
        <v>2.2999999999999998</v>
      </c>
      <c r="AF119" s="362"/>
      <c r="AG119" s="362"/>
      <c r="AH119" s="362"/>
      <c r="AI119" s="362" t="s">
        <v>635</v>
      </c>
      <c r="AJ119" s="362"/>
      <c r="AK119" s="362"/>
      <c r="AL119" s="362"/>
      <c r="AM119" s="362">
        <v>0.2</v>
      </c>
      <c r="AN119" s="362"/>
      <c r="AO119" s="362"/>
      <c r="AP119" s="362"/>
      <c r="AQ119" s="362">
        <v>10.199999999999999</v>
      </c>
      <c r="AR119" s="362"/>
      <c r="AS119" s="362"/>
      <c r="AT119" s="362"/>
      <c r="AU119" s="362"/>
      <c r="AV119" s="362"/>
      <c r="AW119" s="362"/>
      <c r="AX119" s="363"/>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589</v>
      </c>
      <c r="AC120" s="346"/>
      <c r="AD120" s="347"/>
      <c r="AE120" s="310" t="s">
        <v>641</v>
      </c>
      <c r="AF120" s="310"/>
      <c r="AG120" s="310"/>
      <c r="AH120" s="310"/>
      <c r="AI120" s="310" t="s">
        <v>642</v>
      </c>
      <c r="AJ120" s="310"/>
      <c r="AK120" s="310"/>
      <c r="AL120" s="310"/>
      <c r="AM120" s="310" t="s">
        <v>643</v>
      </c>
      <c r="AN120" s="310"/>
      <c r="AO120" s="310"/>
      <c r="AP120" s="310"/>
      <c r="AQ120" s="310" t="s">
        <v>644</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393</v>
      </c>
      <c r="AF121" s="302"/>
      <c r="AG121" s="302"/>
      <c r="AH121" s="303"/>
      <c r="AI121" s="307" t="s">
        <v>391</v>
      </c>
      <c r="AJ121" s="302"/>
      <c r="AK121" s="302"/>
      <c r="AL121" s="303"/>
      <c r="AM121" s="307" t="s">
        <v>420</v>
      </c>
      <c r="AN121" s="302"/>
      <c r="AO121" s="302"/>
      <c r="AP121" s="303"/>
      <c r="AQ121" s="339" t="s">
        <v>435</v>
      </c>
      <c r="AR121" s="340"/>
      <c r="AS121" s="340"/>
      <c r="AT121" s="340"/>
      <c r="AU121" s="340"/>
      <c r="AV121" s="340"/>
      <c r="AW121" s="340"/>
      <c r="AX121" s="341"/>
    </row>
    <row r="122" spans="1:50" ht="23.25" customHeight="1" x14ac:dyDescent="0.15">
      <c r="A122" s="296"/>
      <c r="B122" s="297"/>
      <c r="C122" s="297"/>
      <c r="D122" s="297"/>
      <c r="E122" s="297"/>
      <c r="F122" s="298"/>
      <c r="G122" s="355" t="s">
        <v>588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582</v>
      </c>
      <c r="AC122" s="305"/>
      <c r="AD122" s="306"/>
      <c r="AE122" s="362">
        <v>1.5</v>
      </c>
      <c r="AF122" s="362"/>
      <c r="AG122" s="362"/>
      <c r="AH122" s="362"/>
      <c r="AI122" s="362">
        <v>0.5</v>
      </c>
      <c r="AJ122" s="362"/>
      <c r="AK122" s="362"/>
      <c r="AL122" s="362"/>
      <c r="AM122" s="362">
        <v>0.2</v>
      </c>
      <c r="AN122" s="362"/>
      <c r="AO122" s="362"/>
      <c r="AP122" s="362"/>
      <c r="AQ122" s="362">
        <v>1.1000000000000001</v>
      </c>
      <c r="AR122" s="362"/>
      <c r="AS122" s="362"/>
      <c r="AT122" s="362"/>
      <c r="AU122" s="362"/>
      <c r="AV122" s="362"/>
      <c r="AW122" s="362"/>
      <c r="AX122" s="363"/>
    </row>
    <row r="123" spans="1:50" ht="46.5"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589</v>
      </c>
      <c r="AC123" s="346"/>
      <c r="AD123" s="347"/>
      <c r="AE123" s="310" t="s">
        <v>658</v>
      </c>
      <c r="AF123" s="310"/>
      <c r="AG123" s="310"/>
      <c r="AH123" s="310"/>
      <c r="AI123" s="310" t="s">
        <v>659</v>
      </c>
      <c r="AJ123" s="310"/>
      <c r="AK123" s="310"/>
      <c r="AL123" s="310"/>
      <c r="AM123" s="310" t="s">
        <v>660</v>
      </c>
      <c r="AN123" s="310"/>
      <c r="AO123" s="310"/>
      <c r="AP123" s="310"/>
      <c r="AQ123" s="310" t="s">
        <v>661</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393</v>
      </c>
      <c r="AF124" s="302"/>
      <c r="AG124" s="302"/>
      <c r="AH124" s="303"/>
      <c r="AI124" s="307" t="s">
        <v>391</v>
      </c>
      <c r="AJ124" s="302"/>
      <c r="AK124" s="302"/>
      <c r="AL124" s="303"/>
      <c r="AM124" s="307" t="s">
        <v>420</v>
      </c>
      <c r="AN124" s="302"/>
      <c r="AO124" s="302"/>
      <c r="AP124" s="303"/>
      <c r="AQ124" s="339" t="s">
        <v>435</v>
      </c>
      <c r="AR124" s="340"/>
      <c r="AS124" s="340"/>
      <c r="AT124" s="340"/>
      <c r="AU124" s="340"/>
      <c r="AV124" s="340"/>
      <c r="AW124" s="340"/>
      <c r="AX124" s="341"/>
    </row>
    <row r="125" spans="1:50" ht="23.25" hidden="1" customHeight="1" x14ac:dyDescent="0.15">
      <c r="A125" s="296"/>
      <c r="B125" s="297"/>
      <c r="C125" s="297"/>
      <c r="D125" s="297"/>
      <c r="E125" s="297"/>
      <c r="F125" s="298"/>
      <c r="G125" s="355" t="s">
        <v>591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393</v>
      </c>
      <c r="AF127" s="302"/>
      <c r="AG127" s="302"/>
      <c r="AH127" s="303"/>
      <c r="AI127" s="307" t="s">
        <v>391</v>
      </c>
      <c r="AJ127" s="302"/>
      <c r="AK127" s="302"/>
      <c r="AL127" s="303"/>
      <c r="AM127" s="307" t="s">
        <v>420</v>
      </c>
      <c r="AN127" s="302"/>
      <c r="AO127" s="302"/>
      <c r="AP127" s="303"/>
      <c r="AQ127" s="339" t="s">
        <v>435</v>
      </c>
      <c r="AR127" s="340"/>
      <c r="AS127" s="340"/>
      <c r="AT127" s="340"/>
      <c r="AU127" s="340"/>
      <c r="AV127" s="340"/>
      <c r="AW127" s="340"/>
      <c r="AX127" s="341"/>
    </row>
    <row r="128" spans="1:50" ht="23.25" hidden="1" customHeight="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4" t="s">
        <v>408</v>
      </c>
      <c r="B130" s="1002"/>
      <c r="C130" s="1001" t="s">
        <v>239</v>
      </c>
      <c r="D130" s="1002"/>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5"/>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hidden="1" customHeight="1" x14ac:dyDescent="0.15">
      <c r="A133" s="100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05"/>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100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0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0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0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0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5"/>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5"/>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5"/>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5"/>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5"/>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5"/>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5"/>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5"/>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5"/>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5"/>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5"/>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5"/>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5"/>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5"/>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5"/>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customHeight="1" x14ac:dyDescent="0.15">
      <c r="A192" s="100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customHeight="1" x14ac:dyDescent="0.15">
      <c r="A193" s="100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t="s">
        <v>570</v>
      </c>
      <c r="AR193" s="275"/>
      <c r="AS193" s="141" t="s">
        <v>236</v>
      </c>
      <c r="AT193" s="176"/>
      <c r="AU193" s="140" t="s">
        <v>596</v>
      </c>
      <c r="AV193" s="140"/>
      <c r="AW193" s="141" t="s">
        <v>181</v>
      </c>
      <c r="AX193" s="142"/>
    </row>
    <row r="194" spans="1:50" ht="39.75" customHeight="1" x14ac:dyDescent="0.15">
      <c r="A194" s="1005"/>
      <c r="B194" s="256"/>
      <c r="C194" s="255"/>
      <c r="D194" s="256"/>
      <c r="E194" s="255"/>
      <c r="F194" s="318"/>
      <c r="G194" s="235" t="s">
        <v>594</v>
      </c>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t="s">
        <v>578</v>
      </c>
      <c r="AC194" s="228"/>
      <c r="AD194" s="228"/>
      <c r="AE194" s="270" t="s">
        <v>565</v>
      </c>
      <c r="AF194" s="120"/>
      <c r="AG194" s="120"/>
      <c r="AH194" s="120"/>
      <c r="AI194" s="270" t="s">
        <v>573</v>
      </c>
      <c r="AJ194" s="120"/>
      <c r="AK194" s="120"/>
      <c r="AL194" s="120"/>
      <c r="AM194" s="270" t="s">
        <v>595</v>
      </c>
      <c r="AN194" s="120"/>
      <c r="AO194" s="120"/>
      <c r="AP194" s="120"/>
      <c r="AQ194" s="270" t="s">
        <v>595</v>
      </c>
      <c r="AR194" s="120"/>
      <c r="AS194" s="120"/>
      <c r="AT194" s="120"/>
      <c r="AU194" s="270" t="s">
        <v>573</v>
      </c>
      <c r="AV194" s="120"/>
      <c r="AW194" s="120"/>
      <c r="AX194" s="219"/>
    </row>
    <row r="195" spans="1:50" ht="39.75" customHeight="1" x14ac:dyDescent="0.15">
      <c r="A195" s="100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t="s">
        <v>565</v>
      </c>
      <c r="AC195" s="137"/>
      <c r="AD195" s="137"/>
      <c r="AE195" s="270" t="s">
        <v>570</v>
      </c>
      <c r="AF195" s="120"/>
      <c r="AG195" s="120"/>
      <c r="AH195" s="120"/>
      <c r="AI195" s="270" t="s">
        <v>565</v>
      </c>
      <c r="AJ195" s="120"/>
      <c r="AK195" s="120"/>
      <c r="AL195" s="120"/>
      <c r="AM195" s="270" t="s">
        <v>576</v>
      </c>
      <c r="AN195" s="120"/>
      <c r="AO195" s="120"/>
      <c r="AP195" s="120"/>
      <c r="AQ195" s="270" t="s">
        <v>570</v>
      </c>
      <c r="AR195" s="120"/>
      <c r="AS195" s="120"/>
      <c r="AT195" s="120"/>
      <c r="AU195" s="270" t="s">
        <v>565</v>
      </c>
      <c r="AV195" s="120"/>
      <c r="AW195" s="120"/>
      <c r="AX195" s="219"/>
    </row>
    <row r="196" spans="1:50" ht="18.75" hidden="1" customHeight="1" x14ac:dyDescent="0.15">
      <c r="A196" s="100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5"/>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6"/>
      <c r="C214" s="255"/>
      <c r="D214" s="256"/>
      <c r="E214" s="255"/>
      <c r="F214" s="318"/>
      <c r="G214" s="235"/>
      <c r="H214" s="165"/>
      <c r="I214" s="165"/>
      <c r="J214" s="165"/>
      <c r="K214" s="165"/>
      <c r="L214" s="165"/>
      <c r="M214" s="165"/>
      <c r="N214" s="165"/>
      <c r="O214" s="165"/>
      <c r="P214" s="236"/>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5"/>
      <c r="B215" s="256"/>
      <c r="C215" s="255"/>
      <c r="D215" s="256"/>
      <c r="E215" s="255"/>
      <c r="F215" s="318"/>
      <c r="G215" s="237"/>
      <c r="H215" s="238"/>
      <c r="I215" s="238"/>
      <c r="J215" s="238"/>
      <c r="K215" s="238"/>
      <c r="L215" s="238"/>
      <c r="M215" s="238"/>
      <c r="N215" s="238"/>
      <c r="O215" s="238"/>
      <c r="P215" s="239"/>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5"/>
      <c r="B216" s="256"/>
      <c r="C216" s="255"/>
      <c r="D216" s="256"/>
      <c r="E216" s="255"/>
      <c r="F216" s="318"/>
      <c r="G216" s="237"/>
      <c r="H216" s="238"/>
      <c r="I216" s="238"/>
      <c r="J216" s="238"/>
      <c r="K216" s="238"/>
      <c r="L216" s="238"/>
      <c r="M216" s="238"/>
      <c r="N216" s="238"/>
      <c r="O216" s="238"/>
      <c r="P216" s="239"/>
      <c r="Q216" s="995"/>
      <c r="R216" s="996"/>
      <c r="S216" s="996"/>
      <c r="T216" s="996"/>
      <c r="U216" s="996"/>
      <c r="V216" s="996"/>
      <c r="W216" s="996"/>
      <c r="X216" s="996"/>
      <c r="Y216" s="996"/>
      <c r="Z216" s="996"/>
      <c r="AA216" s="99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5"/>
      <c r="B217" s="256"/>
      <c r="C217" s="255"/>
      <c r="D217" s="256"/>
      <c r="E217" s="255"/>
      <c r="F217" s="318"/>
      <c r="G217" s="237"/>
      <c r="H217" s="238"/>
      <c r="I217" s="238"/>
      <c r="J217" s="238"/>
      <c r="K217" s="238"/>
      <c r="L217" s="238"/>
      <c r="M217" s="238"/>
      <c r="N217" s="238"/>
      <c r="O217" s="238"/>
      <c r="P217" s="239"/>
      <c r="Q217" s="995"/>
      <c r="R217" s="996"/>
      <c r="S217" s="996"/>
      <c r="T217" s="996"/>
      <c r="U217" s="996"/>
      <c r="V217" s="996"/>
      <c r="W217" s="996"/>
      <c r="X217" s="996"/>
      <c r="Y217" s="996"/>
      <c r="Z217" s="996"/>
      <c r="AA217" s="99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6"/>
      <c r="C218" s="255"/>
      <c r="D218" s="256"/>
      <c r="E218" s="255"/>
      <c r="F218" s="318"/>
      <c r="G218" s="240"/>
      <c r="H218" s="168"/>
      <c r="I218" s="168"/>
      <c r="J218" s="168"/>
      <c r="K218" s="168"/>
      <c r="L218" s="168"/>
      <c r="M218" s="168"/>
      <c r="N218" s="168"/>
      <c r="O218" s="168"/>
      <c r="P218" s="241"/>
      <c r="Q218" s="998"/>
      <c r="R218" s="999"/>
      <c r="S218" s="999"/>
      <c r="T218" s="999"/>
      <c r="U218" s="999"/>
      <c r="V218" s="999"/>
      <c r="W218" s="999"/>
      <c r="X218" s="999"/>
      <c r="Y218" s="999"/>
      <c r="Z218" s="999"/>
      <c r="AA218" s="100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6"/>
      <c r="C221" s="255"/>
      <c r="D221" s="256"/>
      <c r="E221" s="255"/>
      <c r="F221" s="318"/>
      <c r="G221" s="235"/>
      <c r="H221" s="165"/>
      <c r="I221" s="165"/>
      <c r="J221" s="165"/>
      <c r="K221" s="165"/>
      <c r="L221" s="165"/>
      <c r="M221" s="165"/>
      <c r="N221" s="165"/>
      <c r="O221" s="165"/>
      <c r="P221" s="236"/>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5"/>
      <c r="B222" s="256"/>
      <c r="C222" s="255"/>
      <c r="D222" s="256"/>
      <c r="E222" s="255"/>
      <c r="F222" s="318"/>
      <c r="G222" s="237"/>
      <c r="H222" s="238"/>
      <c r="I222" s="238"/>
      <c r="J222" s="238"/>
      <c r="K222" s="238"/>
      <c r="L222" s="238"/>
      <c r="M222" s="238"/>
      <c r="N222" s="238"/>
      <c r="O222" s="238"/>
      <c r="P222" s="239"/>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5"/>
      <c r="B223" s="256"/>
      <c r="C223" s="255"/>
      <c r="D223" s="256"/>
      <c r="E223" s="255"/>
      <c r="F223" s="318"/>
      <c r="G223" s="237"/>
      <c r="H223" s="238"/>
      <c r="I223" s="238"/>
      <c r="J223" s="238"/>
      <c r="K223" s="238"/>
      <c r="L223" s="238"/>
      <c r="M223" s="238"/>
      <c r="N223" s="238"/>
      <c r="O223" s="238"/>
      <c r="P223" s="239"/>
      <c r="Q223" s="995"/>
      <c r="R223" s="996"/>
      <c r="S223" s="996"/>
      <c r="T223" s="996"/>
      <c r="U223" s="996"/>
      <c r="V223" s="996"/>
      <c r="W223" s="996"/>
      <c r="X223" s="996"/>
      <c r="Y223" s="996"/>
      <c r="Z223" s="996"/>
      <c r="AA223" s="99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6"/>
      <c r="C224" s="255"/>
      <c r="D224" s="256"/>
      <c r="E224" s="255"/>
      <c r="F224" s="318"/>
      <c r="G224" s="237"/>
      <c r="H224" s="238"/>
      <c r="I224" s="238"/>
      <c r="J224" s="238"/>
      <c r="K224" s="238"/>
      <c r="L224" s="238"/>
      <c r="M224" s="238"/>
      <c r="N224" s="238"/>
      <c r="O224" s="238"/>
      <c r="P224" s="239"/>
      <c r="Q224" s="995"/>
      <c r="R224" s="996"/>
      <c r="S224" s="996"/>
      <c r="T224" s="996"/>
      <c r="U224" s="996"/>
      <c r="V224" s="996"/>
      <c r="W224" s="996"/>
      <c r="X224" s="996"/>
      <c r="Y224" s="996"/>
      <c r="Z224" s="996"/>
      <c r="AA224" s="99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6"/>
      <c r="C225" s="255"/>
      <c r="D225" s="256"/>
      <c r="E225" s="255"/>
      <c r="F225" s="318"/>
      <c r="G225" s="240"/>
      <c r="H225" s="168"/>
      <c r="I225" s="168"/>
      <c r="J225" s="168"/>
      <c r="K225" s="168"/>
      <c r="L225" s="168"/>
      <c r="M225" s="168"/>
      <c r="N225" s="168"/>
      <c r="O225" s="168"/>
      <c r="P225" s="241"/>
      <c r="Q225" s="998"/>
      <c r="R225" s="999"/>
      <c r="S225" s="999"/>
      <c r="T225" s="999"/>
      <c r="U225" s="999"/>
      <c r="V225" s="999"/>
      <c r="W225" s="999"/>
      <c r="X225" s="999"/>
      <c r="Y225" s="999"/>
      <c r="Z225" s="999"/>
      <c r="AA225" s="100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6"/>
      <c r="C228" s="255"/>
      <c r="D228" s="256"/>
      <c r="E228" s="255"/>
      <c r="F228" s="318"/>
      <c r="G228" s="235"/>
      <c r="H228" s="165"/>
      <c r="I228" s="165"/>
      <c r="J228" s="165"/>
      <c r="K228" s="165"/>
      <c r="L228" s="165"/>
      <c r="M228" s="165"/>
      <c r="N228" s="165"/>
      <c r="O228" s="165"/>
      <c r="P228" s="236"/>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5"/>
      <c r="B229" s="256"/>
      <c r="C229" s="255"/>
      <c r="D229" s="256"/>
      <c r="E229" s="255"/>
      <c r="F229" s="318"/>
      <c r="G229" s="237"/>
      <c r="H229" s="238"/>
      <c r="I229" s="238"/>
      <c r="J229" s="238"/>
      <c r="K229" s="238"/>
      <c r="L229" s="238"/>
      <c r="M229" s="238"/>
      <c r="N229" s="238"/>
      <c r="O229" s="238"/>
      <c r="P229" s="239"/>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5"/>
      <c r="B230" s="256"/>
      <c r="C230" s="255"/>
      <c r="D230" s="256"/>
      <c r="E230" s="255"/>
      <c r="F230" s="318"/>
      <c r="G230" s="237"/>
      <c r="H230" s="238"/>
      <c r="I230" s="238"/>
      <c r="J230" s="238"/>
      <c r="K230" s="238"/>
      <c r="L230" s="238"/>
      <c r="M230" s="238"/>
      <c r="N230" s="238"/>
      <c r="O230" s="238"/>
      <c r="P230" s="239"/>
      <c r="Q230" s="995"/>
      <c r="R230" s="996"/>
      <c r="S230" s="996"/>
      <c r="T230" s="996"/>
      <c r="U230" s="996"/>
      <c r="V230" s="996"/>
      <c r="W230" s="996"/>
      <c r="X230" s="996"/>
      <c r="Y230" s="996"/>
      <c r="Z230" s="996"/>
      <c r="AA230" s="99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6"/>
      <c r="C231" s="255"/>
      <c r="D231" s="256"/>
      <c r="E231" s="255"/>
      <c r="F231" s="318"/>
      <c r="G231" s="237"/>
      <c r="H231" s="238"/>
      <c r="I231" s="238"/>
      <c r="J231" s="238"/>
      <c r="K231" s="238"/>
      <c r="L231" s="238"/>
      <c r="M231" s="238"/>
      <c r="N231" s="238"/>
      <c r="O231" s="238"/>
      <c r="P231" s="239"/>
      <c r="Q231" s="995"/>
      <c r="R231" s="996"/>
      <c r="S231" s="996"/>
      <c r="T231" s="996"/>
      <c r="U231" s="996"/>
      <c r="V231" s="996"/>
      <c r="W231" s="996"/>
      <c r="X231" s="996"/>
      <c r="Y231" s="996"/>
      <c r="Z231" s="996"/>
      <c r="AA231" s="99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6"/>
      <c r="C232" s="255"/>
      <c r="D232" s="256"/>
      <c r="E232" s="255"/>
      <c r="F232" s="318"/>
      <c r="G232" s="240"/>
      <c r="H232" s="168"/>
      <c r="I232" s="168"/>
      <c r="J232" s="168"/>
      <c r="K232" s="168"/>
      <c r="L232" s="168"/>
      <c r="M232" s="168"/>
      <c r="N232" s="168"/>
      <c r="O232" s="168"/>
      <c r="P232" s="241"/>
      <c r="Q232" s="998"/>
      <c r="R232" s="999"/>
      <c r="S232" s="999"/>
      <c r="T232" s="999"/>
      <c r="U232" s="999"/>
      <c r="V232" s="999"/>
      <c r="W232" s="999"/>
      <c r="X232" s="999"/>
      <c r="Y232" s="999"/>
      <c r="Z232" s="999"/>
      <c r="AA232" s="100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6"/>
      <c r="C235" s="255"/>
      <c r="D235" s="256"/>
      <c r="E235" s="255"/>
      <c r="F235" s="318"/>
      <c r="G235" s="235"/>
      <c r="H235" s="165"/>
      <c r="I235" s="165"/>
      <c r="J235" s="165"/>
      <c r="K235" s="165"/>
      <c r="L235" s="165"/>
      <c r="M235" s="165"/>
      <c r="N235" s="165"/>
      <c r="O235" s="165"/>
      <c r="P235" s="236"/>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5"/>
      <c r="B236" s="256"/>
      <c r="C236" s="255"/>
      <c r="D236" s="256"/>
      <c r="E236" s="255"/>
      <c r="F236" s="318"/>
      <c r="G236" s="237"/>
      <c r="H236" s="238"/>
      <c r="I236" s="238"/>
      <c r="J236" s="238"/>
      <c r="K236" s="238"/>
      <c r="L236" s="238"/>
      <c r="M236" s="238"/>
      <c r="N236" s="238"/>
      <c r="O236" s="238"/>
      <c r="P236" s="239"/>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5"/>
      <c r="B237" s="256"/>
      <c r="C237" s="255"/>
      <c r="D237" s="256"/>
      <c r="E237" s="255"/>
      <c r="F237" s="318"/>
      <c r="G237" s="237"/>
      <c r="H237" s="238"/>
      <c r="I237" s="238"/>
      <c r="J237" s="238"/>
      <c r="K237" s="238"/>
      <c r="L237" s="238"/>
      <c r="M237" s="238"/>
      <c r="N237" s="238"/>
      <c r="O237" s="238"/>
      <c r="P237" s="239"/>
      <c r="Q237" s="995"/>
      <c r="R237" s="996"/>
      <c r="S237" s="996"/>
      <c r="T237" s="996"/>
      <c r="U237" s="996"/>
      <c r="V237" s="996"/>
      <c r="W237" s="996"/>
      <c r="X237" s="996"/>
      <c r="Y237" s="996"/>
      <c r="Z237" s="996"/>
      <c r="AA237" s="99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6"/>
      <c r="C238" s="255"/>
      <c r="D238" s="256"/>
      <c r="E238" s="255"/>
      <c r="F238" s="318"/>
      <c r="G238" s="237"/>
      <c r="H238" s="238"/>
      <c r="I238" s="238"/>
      <c r="J238" s="238"/>
      <c r="K238" s="238"/>
      <c r="L238" s="238"/>
      <c r="M238" s="238"/>
      <c r="N238" s="238"/>
      <c r="O238" s="238"/>
      <c r="P238" s="239"/>
      <c r="Q238" s="995"/>
      <c r="R238" s="996"/>
      <c r="S238" s="996"/>
      <c r="T238" s="996"/>
      <c r="U238" s="996"/>
      <c r="V238" s="996"/>
      <c r="W238" s="996"/>
      <c r="X238" s="996"/>
      <c r="Y238" s="996"/>
      <c r="Z238" s="996"/>
      <c r="AA238" s="99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6"/>
      <c r="C239" s="255"/>
      <c r="D239" s="256"/>
      <c r="E239" s="255"/>
      <c r="F239" s="318"/>
      <c r="G239" s="240"/>
      <c r="H239" s="168"/>
      <c r="I239" s="168"/>
      <c r="J239" s="168"/>
      <c r="K239" s="168"/>
      <c r="L239" s="168"/>
      <c r="M239" s="168"/>
      <c r="N239" s="168"/>
      <c r="O239" s="168"/>
      <c r="P239" s="241"/>
      <c r="Q239" s="998"/>
      <c r="R239" s="999"/>
      <c r="S239" s="999"/>
      <c r="T239" s="999"/>
      <c r="U239" s="999"/>
      <c r="V239" s="999"/>
      <c r="W239" s="999"/>
      <c r="X239" s="999"/>
      <c r="Y239" s="999"/>
      <c r="Z239" s="999"/>
      <c r="AA239" s="100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6"/>
      <c r="C242" s="255"/>
      <c r="D242" s="256"/>
      <c r="E242" s="255"/>
      <c r="F242" s="318"/>
      <c r="G242" s="235"/>
      <c r="H242" s="165"/>
      <c r="I242" s="165"/>
      <c r="J242" s="165"/>
      <c r="K242" s="165"/>
      <c r="L242" s="165"/>
      <c r="M242" s="165"/>
      <c r="N242" s="165"/>
      <c r="O242" s="165"/>
      <c r="P242" s="236"/>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5"/>
      <c r="B243" s="256"/>
      <c r="C243" s="255"/>
      <c r="D243" s="256"/>
      <c r="E243" s="255"/>
      <c r="F243" s="318"/>
      <c r="G243" s="237"/>
      <c r="H243" s="238"/>
      <c r="I243" s="238"/>
      <c r="J243" s="238"/>
      <c r="K243" s="238"/>
      <c r="L243" s="238"/>
      <c r="M243" s="238"/>
      <c r="N243" s="238"/>
      <c r="O243" s="238"/>
      <c r="P243" s="239"/>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5"/>
      <c r="B244" s="256"/>
      <c r="C244" s="255"/>
      <c r="D244" s="256"/>
      <c r="E244" s="255"/>
      <c r="F244" s="318"/>
      <c r="G244" s="237"/>
      <c r="H244" s="238"/>
      <c r="I244" s="238"/>
      <c r="J244" s="238"/>
      <c r="K244" s="238"/>
      <c r="L244" s="238"/>
      <c r="M244" s="238"/>
      <c r="N244" s="238"/>
      <c r="O244" s="238"/>
      <c r="P244" s="239"/>
      <c r="Q244" s="995"/>
      <c r="R244" s="996"/>
      <c r="S244" s="996"/>
      <c r="T244" s="996"/>
      <c r="U244" s="996"/>
      <c r="V244" s="996"/>
      <c r="W244" s="996"/>
      <c r="X244" s="996"/>
      <c r="Y244" s="996"/>
      <c r="Z244" s="996"/>
      <c r="AA244" s="99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5"/>
      <c r="B245" s="256"/>
      <c r="C245" s="255"/>
      <c r="D245" s="256"/>
      <c r="E245" s="255"/>
      <c r="F245" s="318"/>
      <c r="G245" s="237"/>
      <c r="H245" s="238"/>
      <c r="I245" s="238"/>
      <c r="J245" s="238"/>
      <c r="K245" s="238"/>
      <c r="L245" s="238"/>
      <c r="M245" s="238"/>
      <c r="N245" s="238"/>
      <c r="O245" s="238"/>
      <c r="P245" s="239"/>
      <c r="Q245" s="995"/>
      <c r="R245" s="996"/>
      <c r="S245" s="996"/>
      <c r="T245" s="996"/>
      <c r="U245" s="996"/>
      <c r="V245" s="996"/>
      <c r="W245" s="996"/>
      <c r="X245" s="996"/>
      <c r="Y245" s="996"/>
      <c r="Z245" s="996"/>
      <c r="AA245" s="99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6"/>
      <c r="C246" s="255"/>
      <c r="D246" s="256"/>
      <c r="E246" s="319"/>
      <c r="F246" s="320"/>
      <c r="G246" s="240"/>
      <c r="H246" s="168"/>
      <c r="I246" s="168"/>
      <c r="J246" s="168"/>
      <c r="K246" s="168"/>
      <c r="L246" s="168"/>
      <c r="M246" s="168"/>
      <c r="N246" s="168"/>
      <c r="O246" s="168"/>
      <c r="P246" s="241"/>
      <c r="Q246" s="998"/>
      <c r="R246" s="999"/>
      <c r="S246" s="999"/>
      <c r="T246" s="999"/>
      <c r="U246" s="999"/>
      <c r="V246" s="999"/>
      <c r="W246" s="999"/>
      <c r="X246" s="999"/>
      <c r="Y246" s="999"/>
      <c r="Z246" s="999"/>
      <c r="AA246" s="100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00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1005"/>
      <c r="B248" s="256"/>
      <c r="C248" s="255"/>
      <c r="D248" s="256"/>
      <c r="E248" s="164" t="s">
        <v>597</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x14ac:dyDescent="0.15">
      <c r="A249" s="1005"/>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5"/>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6"/>
      <c r="C274" s="255"/>
      <c r="D274" s="256"/>
      <c r="E274" s="255"/>
      <c r="F274" s="318"/>
      <c r="G274" s="235"/>
      <c r="H274" s="165"/>
      <c r="I274" s="165"/>
      <c r="J274" s="165"/>
      <c r="K274" s="165"/>
      <c r="L274" s="165"/>
      <c r="M274" s="165"/>
      <c r="N274" s="165"/>
      <c r="O274" s="165"/>
      <c r="P274" s="236"/>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5"/>
      <c r="B275" s="256"/>
      <c r="C275" s="255"/>
      <c r="D275" s="256"/>
      <c r="E275" s="255"/>
      <c r="F275" s="318"/>
      <c r="G275" s="237"/>
      <c r="H275" s="238"/>
      <c r="I275" s="238"/>
      <c r="J275" s="238"/>
      <c r="K275" s="238"/>
      <c r="L275" s="238"/>
      <c r="M275" s="238"/>
      <c r="N275" s="238"/>
      <c r="O275" s="238"/>
      <c r="P275" s="239"/>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5"/>
      <c r="B276" s="256"/>
      <c r="C276" s="255"/>
      <c r="D276" s="256"/>
      <c r="E276" s="255"/>
      <c r="F276" s="318"/>
      <c r="G276" s="237"/>
      <c r="H276" s="238"/>
      <c r="I276" s="238"/>
      <c r="J276" s="238"/>
      <c r="K276" s="238"/>
      <c r="L276" s="238"/>
      <c r="M276" s="238"/>
      <c r="N276" s="238"/>
      <c r="O276" s="238"/>
      <c r="P276" s="239"/>
      <c r="Q276" s="995"/>
      <c r="R276" s="996"/>
      <c r="S276" s="996"/>
      <c r="T276" s="996"/>
      <c r="U276" s="996"/>
      <c r="V276" s="996"/>
      <c r="W276" s="996"/>
      <c r="X276" s="996"/>
      <c r="Y276" s="996"/>
      <c r="Z276" s="996"/>
      <c r="AA276" s="99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6"/>
      <c r="C277" s="255"/>
      <c r="D277" s="256"/>
      <c r="E277" s="255"/>
      <c r="F277" s="318"/>
      <c r="G277" s="237"/>
      <c r="H277" s="238"/>
      <c r="I277" s="238"/>
      <c r="J277" s="238"/>
      <c r="K277" s="238"/>
      <c r="L277" s="238"/>
      <c r="M277" s="238"/>
      <c r="N277" s="238"/>
      <c r="O277" s="238"/>
      <c r="P277" s="239"/>
      <c r="Q277" s="995"/>
      <c r="R277" s="996"/>
      <c r="S277" s="996"/>
      <c r="T277" s="996"/>
      <c r="U277" s="996"/>
      <c r="V277" s="996"/>
      <c r="W277" s="996"/>
      <c r="X277" s="996"/>
      <c r="Y277" s="996"/>
      <c r="Z277" s="996"/>
      <c r="AA277" s="99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6"/>
      <c r="C278" s="255"/>
      <c r="D278" s="256"/>
      <c r="E278" s="255"/>
      <c r="F278" s="318"/>
      <c r="G278" s="240"/>
      <c r="H278" s="168"/>
      <c r="I278" s="168"/>
      <c r="J278" s="168"/>
      <c r="K278" s="168"/>
      <c r="L278" s="168"/>
      <c r="M278" s="168"/>
      <c r="N278" s="168"/>
      <c r="O278" s="168"/>
      <c r="P278" s="241"/>
      <c r="Q278" s="998"/>
      <c r="R278" s="999"/>
      <c r="S278" s="999"/>
      <c r="T278" s="999"/>
      <c r="U278" s="999"/>
      <c r="V278" s="999"/>
      <c r="W278" s="999"/>
      <c r="X278" s="999"/>
      <c r="Y278" s="999"/>
      <c r="Z278" s="999"/>
      <c r="AA278" s="100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6"/>
      <c r="C281" s="255"/>
      <c r="D281" s="256"/>
      <c r="E281" s="255"/>
      <c r="F281" s="318"/>
      <c r="G281" s="235"/>
      <c r="H281" s="165"/>
      <c r="I281" s="165"/>
      <c r="J281" s="165"/>
      <c r="K281" s="165"/>
      <c r="L281" s="165"/>
      <c r="M281" s="165"/>
      <c r="N281" s="165"/>
      <c r="O281" s="165"/>
      <c r="P281" s="236"/>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5"/>
      <c r="B282" s="256"/>
      <c r="C282" s="255"/>
      <c r="D282" s="256"/>
      <c r="E282" s="255"/>
      <c r="F282" s="318"/>
      <c r="G282" s="237"/>
      <c r="H282" s="238"/>
      <c r="I282" s="238"/>
      <c r="J282" s="238"/>
      <c r="K282" s="238"/>
      <c r="L282" s="238"/>
      <c r="M282" s="238"/>
      <c r="N282" s="238"/>
      <c r="O282" s="238"/>
      <c r="P282" s="239"/>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5"/>
      <c r="B283" s="256"/>
      <c r="C283" s="255"/>
      <c r="D283" s="256"/>
      <c r="E283" s="255"/>
      <c r="F283" s="318"/>
      <c r="G283" s="237"/>
      <c r="H283" s="238"/>
      <c r="I283" s="238"/>
      <c r="J283" s="238"/>
      <c r="K283" s="238"/>
      <c r="L283" s="238"/>
      <c r="M283" s="238"/>
      <c r="N283" s="238"/>
      <c r="O283" s="238"/>
      <c r="P283" s="239"/>
      <c r="Q283" s="995"/>
      <c r="R283" s="996"/>
      <c r="S283" s="996"/>
      <c r="T283" s="996"/>
      <c r="U283" s="996"/>
      <c r="V283" s="996"/>
      <c r="W283" s="996"/>
      <c r="X283" s="996"/>
      <c r="Y283" s="996"/>
      <c r="Z283" s="996"/>
      <c r="AA283" s="99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6"/>
      <c r="C284" s="255"/>
      <c r="D284" s="256"/>
      <c r="E284" s="255"/>
      <c r="F284" s="318"/>
      <c r="G284" s="237"/>
      <c r="H284" s="238"/>
      <c r="I284" s="238"/>
      <c r="J284" s="238"/>
      <c r="K284" s="238"/>
      <c r="L284" s="238"/>
      <c r="M284" s="238"/>
      <c r="N284" s="238"/>
      <c r="O284" s="238"/>
      <c r="P284" s="239"/>
      <c r="Q284" s="995"/>
      <c r="R284" s="996"/>
      <c r="S284" s="996"/>
      <c r="T284" s="996"/>
      <c r="U284" s="996"/>
      <c r="V284" s="996"/>
      <c r="W284" s="996"/>
      <c r="X284" s="996"/>
      <c r="Y284" s="996"/>
      <c r="Z284" s="996"/>
      <c r="AA284" s="99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6"/>
      <c r="C285" s="255"/>
      <c r="D285" s="256"/>
      <c r="E285" s="255"/>
      <c r="F285" s="318"/>
      <c r="G285" s="240"/>
      <c r="H285" s="168"/>
      <c r="I285" s="168"/>
      <c r="J285" s="168"/>
      <c r="K285" s="168"/>
      <c r="L285" s="168"/>
      <c r="M285" s="168"/>
      <c r="N285" s="168"/>
      <c r="O285" s="168"/>
      <c r="P285" s="241"/>
      <c r="Q285" s="998"/>
      <c r="R285" s="999"/>
      <c r="S285" s="999"/>
      <c r="T285" s="999"/>
      <c r="U285" s="999"/>
      <c r="V285" s="999"/>
      <c r="W285" s="999"/>
      <c r="X285" s="999"/>
      <c r="Y285" s="999"/>
      <c r="Z285" s="999"/>
      <c r="AA285" s="100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6"/>
      <c r="C288" s="255"/>
      <c r="D288" s="256"/>
      <c r="E288" s="255"/>
      <c r="F288" s="318"/>
      <c r="G288" s="235"/>
      <c r="H288" s="165"/>
      <c r="I288" s="165"/>
      <c r="J288" s="165"/>
      <c r="K288" s="165"/>
      <c r="L288" s="165"/>
      <c r="M288" s="165"/>
      <c r="N288" s="165"/>
      <c r="O288" s="165"/>
      <c r="P288" s="236"/>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5"/>
      <c r="B289" s="256"/>
      <c r="C289" s="255"/>
      <c r="D289" s="256"/>
      <c r="E289" s="255"/>
      <c r="F289" s="318"/>
      <c r="G289" s="237"/>
      <c r="H289" s="238"/>
      <c r="I289" s="238"/>
      <c r="J289" s="238"/>
      <c r="K289" s="238"/>
      <c r="L289" s="238"/>
      <c r="M289" s="238"/>
      <c r="N289" s="238"/>
      <c r="O289" s="238"/>
      <c r="P289" s="239"/>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5"/>
      <c r="B290" s="256"/>
      <c r="C290" s="255"/>
      <c r="D290" s="256"/>
      <c r="E290" s="255"/>
      <c r="F290" s="318"/>
      <c r="G290" s="237"/>
      <c r="H290" s="238"/>
      <c r="I290" s="238"/>
      <c r="J290" s="238"/>
      <c r="K290" s="238"/>
      <c r="L290" s="238"/>
      <c r="M290" s="238"/>
      <c r="N290" s="238"/>
      <c r="O290" s="238"/>
      <c r="P290" s="239"/>
      <c r="Q290" s="995"/>
      <c r="R290" s="996"/>
      <c r="S290" s="996"/>
      <c r="T290" s="996"/>
      <c r="U290" s="996"/>
      <c r="V290" s="996"/>
      <c r="W290" s="996"/>
      <c r="X290" s="996"/>
      <c r="Y290" s="996"/>
      <c r="Z290" s="996"/>
      <c r="AA290" s="99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6"/>
      <c r="C291" s="255"/>
      <c r="D291" s="256"/>
      <c r="E291" s="255"/>
      <c r="F291" s="318"/>
      <c r="G291" s="237"/>
      <c r="H291" s="238"/>
      <c r="I291" s="238"/>
      <c r="J291" s="238"/>
      <c r="K291" s="238"/>
      <c r="L291" s="238"/>
      <c r="M291" s="238"/>
      <c r="N291" s="238"/>
      <c r="O291" s="238"/>
      <c r="P291" s="239"/>
      <c r="Q291" s="995"/>
      <c r="R291" s="996"/>
      <c r="S291" s="996"/>
      <c r="T291" s="996"/>
      <c r="U291" s="996"/>
      <c r="V291" s="996"/>
      <c r="W291" s="996"/>
      <c r="X291" s="996"/>
      <c r="Y291" s="996"/>
      <c r="Z291" s="996"/>
      <c r="AA291" s="99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6"/>
      <c r="C292" s="255"/>
      <c r="D292" s="256"/>
      <c r="E292" s="255"/>
      <c r="F292" s="318"/>
      <c r="G292" s="240"/>
      <c r="H292" s="168"/>
      <c r="I292" s="168"/>
      <c r="J292" s="168"/>
      <c r="K292" s="168"/>
      <c r="L292" s="168"/>
      <c r="M292" s="168"/>
      <c r="N292" s="168"/>
      <c r="O292" s="168"/>
      <c r="P292" s="241"/>
      <c r="Q292" s="998"/>
      <c r="R292" s="999"/>
      <c r="S292" s="999"/>
      <c r="T292" s="999"/>
      <c r="U292" s="999"/>
      <c r="V292" s="999"/>
      <c r="W292" s="999"/>
      <c r="X292" s="999"/>
      <c r="Y292" s="999"/>
      <c r="Z292" s="999"/>
      <c r="AA292" s="100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6"/>
      <c r="C295" s="255"/>
      <c r="D295" s="256"/>
      <c r="E295" s="255"/>
      <c r="F295" s="318"/>
      <c r="G295" s="235"/>
      <c r="H295" s="165"/>
      <c r="I295" s="165"/>
      <c r="J295" s="165"/>
      <c r="K295" s="165"/>
      <c r="L295" s="165"/>
      <c r="M295" s="165"/>
      <c r="N295" s="165"/>
      <c r="O295" s="165"/>
      <c r="P295" s="236"/>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5"/>
      <c r="B296" s="256"/>
      <c r="C296" s="255"/>
      <c r="D296" s="256"/>
      <c r="E296" s="255"/>
      <c r="F296" s="318"/>
      <c r="G296" s="237"/>
      <c r="H296" s="238"/>
      <c r="I296" s="238"/>
      <c r="J296" s="238"/>
      <c r="K296" s="238"/>
      <c r="L296" s="238"/>
      <c r="M296" s="238"/>
      <c r="N296" s="238"/>
      <c r="O296" s="238"/>
      <c r="P296" s="239"/>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5"/>
      <c r="B297" s="256"/>
      <c r="C297" s="255"/>
      <c r="D297" s="256"/>
      <c r="E297" s="255"/>
      <c r="F297" s="318"/>
      <c r="G297" s="237"/>
      <c r="H297" s="238"/>
      <c r="I297" s="238"/>
      <c r="J297" s="238"/>
      <c r="K297" s="238"/>
      <c r="L297" s="238"/>
      <c r="M297" s="238"/>
      <c r="N297" s="238"/>
      <c r="O297" s="238"/>
      <c r="P297" s="239"/>
      <c r="Q297" s="995"/>
      <c r="R297" s="996"/>
      <c r="S297" s="996"/>
      <c r="T297" s="996"/>
      <c r="U297" s="996"/>
      <c r="V297" s="996"/>
      <c r="W297" s="996"/>
      <c r="X297" s="996"/>
      <c r="Y297" s="996"/>
      <c r="Z297" s="996"/>
      <c r="AA297" s="99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6"/>
      <c r="C298" s="255"/>
      <c r="D298" s="256"/>
      <c r="E298" s="255"/>
      <c r="F298" s="318"/>
      <c r="G298" s="237"/>
      <c r="H298" s="238"/>
      <c r="I298" s="238"/>
      <c r="J298" s="238"/>
      <c r="K298" s="238"/>
      <c r="L298" s="238"/>
      <c r="M298" s="238"/>
      <c r="N298" s="238"/>
      <c r="O298" s="238"/>
      <c r="P298" s="239"/>
      <c r="Q298" s="995"/>
      <c r="R298" s="996"/>
      <c r="S298" s="996"/>
      <c r="T298" s="996"/>
      <c r="U298" s="996"/>
      <c r="V298" s="996"/>
      <c r="W298" s="996"/>
      <c r="X298" s="996"/>
      <c r="Y298" s="996"/>
      <c r="Z298" s="996"/>
      <c r="AA298" s="99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6"/>
      <c r="C299" s="255"/>
      <c r="D299" s="256"/>
      <c r="E299" s="255"/>
      <c r="F299" s="318"/>
      <c r="G299" s="240"/>
      <c r="H299" s="168"/>
      <c r="I299" s="168"/>
      <c r="J299" s="168"/>
      <c r="K299" s="168"/>
      <c r="L299" s="168"/>
      <c r="M299" s="168"/>
      <c r="N299" s="168"/>
      <c r="O299" s="168"/>
      <c r="P299" s="241"/>
      <c r="Q299" s="998"/>
      <c r="R299" s="999"/>
      <c r="S299" s="999"/>
      <c r="T299" s="999"/>
      <c r="U299" s="999"/>
      <c r="V299" s="999"/>
      <c r="W299" s="999"/>
      <c r="X299" s="999"/>
      <c r="Y299" s="999"/>
      <c r="Z299" s="999"/>
      <c r="AA299" s="100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6"/>
      <c r="C302" s="255"/>
      <c r="D302" s="256"/>
      <c r="E302" s="255"/>
      <c r="F302" s="318"/>
      <c r="G302" s="235"/>
      <c r="H302" s="165"/>
      <c r="I302" s="165"/>
      <c r="J302" s="165"/>
      <c r="K302" s="165"/>
      <c r="L302" s="165"/>
      <c r="M302" s="165"/>
      <c r="N302" s="165"/>
      <c r="O302" s="165"/>
      <c r="P302" s="236"/>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5"/>
      <c r="B303" s="256"/>
      <c r="C303" s="255"/>
      <c r="D303" s="256"/>
      <c r="E303" s="255"/>
      <c r="F303" s="318"/>
      <c r="G303" s="237"/>
      <c r="H303" s="238"/>
      <c r="I303" s="238"/>
      <c r="J303" s="238"/>
      <c r="K303" s="238"/>
      <c r="L303" s="238"/>
      <c r="M303" s="238"/>
      <c r="N303" s="238"/>
      <c r="O303" s="238"/>
      <c r="P303" s="239"/>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5"/>
      <c r="B304" s="256"/>
      <c r="C304" s="255"/>
      <c r="D304" s="256"/>
      <c r="E304" s="255"/>
      <c r="F304" s="318"/>
      <c r="G304" s="237"/>
      <c r="H304" s="238"/>
      <c r="I304" s="238"/>
      <c r="J304" s="238"/>
      <c r="K304" s="238"/>
      <c r="L304" s="238"/>
      <c r="M304" s="238"/>
      <c r="N304" s="238"/>
      <c r="O304" s="238"/>
      <c r="P304" s="239"/>
      <c r="Q304" s="995"/>
      <c r="R304" s="996"/>
      <c r="S304" s="996"/>
      <c r="T304" s="996"/>
      <c r="U304" s="996"/>
      <c r="V304" s="996"/>
      <c r="W304" s="996"/>
      <c r="X304" s="996"/>
      <c r="Y304" s="996"/>
      <c r="Z304" s="996"/>
      <c r="AA304" s="99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5"/>
      <c r="B305" s="256"/>
      <c r="C305" s="255"/>
      <c r="D305" s="256"/>
      <c r="E305" s="255"/>
      <c r="F305" s="318"/>
      <c r="G305" s="237"/>
      <c r="H305" s="238"/>
      <c r="I305" s="238"/>
      <c r="J305" s="238"/>
      <c r="K305" s="238"/>
      <c r="L305" s="238"/>
      <c r="M305" s="238"/>
      <c r="N305" s="238"/>
      <c r="O305" s="238"/>
      <c r="P305" s="239"/>
      <c r="Q305" s="995"/>
      <c r="R305" s="996"/>
      <c r="S305" s="996"/>
      <c r="T305" s="996"/>
      <c r="U305" s="996"/>
      <c r="V305" s="996"/>
      <c r="W305" s="996"/>
      <c r="X305" s="996"/>
      <c r="Y305" s="996"/>
      <c r="Z305" s="996"/>
      <c r="AA305" s="99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6"/>
      <c r="C306" s="255"/>
      <c r="D306" s="256"/>
      <c r="E306" s="319"/>
      <c r="F306" s="320"/>
      <c r="G306" s="240"/>
      <c r="H306" s="168"/>
      <c r="I306" s="168"/>
      <c r="J306" s="168"/>
      <c r="K306" s="168"/>
      <c r="L306" s="168"/>
      <c r="M306" s="168"/>
      <c r="N306" s="168"/>
      <c r="O306" s="168"/>
      <c r="P306" s="241"/>
      <c r="Q306" s="998"/>
      <c r="R306" s="999"/>
      <c r="S306" s="999"/>
      <c r="T306" s="999"/>
      <c r="U306" s="999"/>
      <c r="V306" s="999"/>
      <c r="W306" s="999"/>
      <c r="X306" s="999"/>
      <c r="Y306" s="999"/>
      <c r="Z306" s="999"/>
      <c r="AA306" s="100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5"/>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6"/>
      <c r="C334" s="255"/>
      <c r="D334" s="256"/>
      <c r="E334" s="255"/>
      <c r="F334" s="318"/>
      <c r="G334" s="235"/>
      <c r="H334" s="165"/>
      <c r="I334" s="165"/>
      <c r="J334" s="165"/>
      <c r="K334" s="165"/>
      <c r="L334" s="165"/>
      <c r="M334" s="165"/>
      <c r="N334" s="165"/>
      <c r="O334" s="165"/>
      <c r="P334" s="236"/>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5"/>
      <c r="B335" s="256"/>
      <c r="C335" s="255"/>
      <c r="D335" s="256"/>
      <c r="E335" s="255"/>
      <c r="F335" s="318"/>
      <c r="G335" s="237"/>
      <c r="H335" s="238"/>
      <c r="I335" s="238"/>
      <c r="J335" s="238"/>
      <c r="K335" s="238"/>
      <c r="L335" s="238"/>
      <c r="M335" s="238"/>
      <c r="N335" s="238"/>
      <c r="O335" s="238"/>
      <c r="P335" s="239"/>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5"/>
      <c r="B336" s="256"/>
      <c r="C336" s="255"/>
      <c r="D336" s="256"/>
      <c r="E336" s="255"/>
      <c r="F336" s="318"/>
      <c r="G336" s="237"/>
      <c r="H336" s="238"/>
      <c r="I336" s="238"/>
      <c r="J336" s="238"/>
      <c r="K336" s="238"/>
      <c r="L336" s="238"/>
      <c r="M336" s="238"/>
      <c r="N336" s="238"/>
      <c r="O336" s="238"/>
      <c r="P336" s="239"/>
      <c r="Q336" s="995"/>
      <c r="R336" s="996"/>
      <c r="S336" s="996"/>
      <c r="T336" s="996"/>
      <c r="U336" s="996"/>
      <c r="V336" s="996"/>
      <c r="W336" s="996"/>
      <c r="X336" s="996"/>
      <c r="Y336" s="996"/>
      <c r="Z336" s="996"/>
      <c r="AA336" s="99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6"/>
      <c r="C337" s="255"/>
      <c r="D337" s="256"/>
      <c r="E337" s="255"/>
      <c r="F337" s="318"/>
      <c r="G337" s="237"/>
      <c r="H337" s="238"/>
      <c r="I337" s="238"/>
      <c r="J337" s="238"/>
      <c r="K337" s="238"/>
      <c r="L337" s="238"/>
      <c r="M337" s="238"/>
      <c r="N337" s="238"/>
      <c r="O337" s="238"/>
      <c r="P337" s="239"/>
      <c r="Q337" s="995"/>
      <c r="R337" s="996"/>
      <c r="S337" s="996"/>
      <c r="T337" s="996"/>
      <c r="U337" s="996"/>
      <c r="V337" s="996"/>
      <c r="W337" s="996"/>
      <c r="X337" s="996"/>
      <c r="Y337" s="996"/>
      <c r="Z337" s="996"/>
      <c r="AA337" s="99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6"/>
      <c r="C338" s="255"/>
      <c r="D338" s="256"/>
      <c r="E338" s="255"/>
      <c r="F338" s="318"/>
      <c r="G338" s="240"/>
      <c r="H338" s="168"/>
      <c r="I338" s="168"/>
      <c r="J338" s="168"/>
      <c r="K338" s="168"/>
      <c r="L338" s="168"/>
      <c r="M338" s="168"/>
      <c r="N338" s="168"/>
      <c r="O338" s="168"/>
      <c r="P338" s="241"/>
      <c r="Q338" s="998"/>
      <c r="R338" s="999"/>
      <c r="S338" s="999"/>
      <c r="T338" s="999"/>
      <c r="U338" s="999"/>
      <c r="V338" s="999"/>
      <c r="W338" s="999"/>
      <c r="X338" s="999"/>
      <c r="Y338" s="999"/>
      <c r="Z338" s="999"/>
      <c r="AA338" s="100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6"/>
      <c r="C341" s="255"/>
      <c r="D341" s="256"/>
      <c r="E341" s="255"/>
      <c r="F341" s="318"/>
      <c r="G341" s="235"/>
      <c r="H341" s="165"/>
      <c r="I341" s="165"/>
      <c r="J341" s="165"/>
      <c r="K341" s="165"/>
      <c r="L341" s="165"/>
      <c r="M341" s="165"/>
      <c r="N341" s="165"/>
      <c r="O341" s="165"/>
      <c r="P341" s="236"/>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5"/>
      <c r="B342" s="256"/>
      <c r="C342" s="255"/>
      <c r="D342" s="256"/>
      <c r="E342" s="255"/>
      <c r="F342" s="318"/>
      <c r="G342" s="237"/>
      <c r="H342" s="238"/>
      <c r="I342" s="238"/>
      <c r="J342" s="238"/>
      <c r="K342" s="238"/>
      <c r="L342" s="238"/>
      <c r="M342" s="238"/>
      <c r="N342" s="238"/>
      <c r="O342" s="238"/>
      <c r="P342" s="239"/>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5"/>
      <c r="B343" s="256"/>
      <c r="C343" s="255"/>
      <c r="D343" s="256"/>
      <c r="E343" s="255"/>
      <c r="F343" s="318"/>
      <c r="G343" s="237"/>
      <c r="H343" s="238"/>
      <c r="I343" s="238"/>
      <c r="J343" s="238"/>
      <c r="K343" s="238"/>
      <c r="L343" s="238"/>
      <c r="M343" s="238"/>
      <c r="N343" s="238"/>
      <c r="O343" s="238"/>
      <c r="P343" s="239"/>
      <c r="Q343" s="995"/>
      <c r="R343" s="996"/>
      <c r="S343" s="996"/>
      <c r="T343" s="996"/>
      <c r="U343" s="996"/>
      <c r="V343" s="996"/>
      <c r="W343" s="996"/>
      <c r="X343" s="996"/>
      <c r="Y343" s="996"/>
      <c r="Z343" s="996"/>
      <c r="AA343" s="99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6"/>
      <c r="C344" s="255"/>
      <c r="D344" s="256"/>
      <c r="E344" s="255"/>
      <c r="F344" s="318"/>
      <c r="G344" s="237"/>
      <c r="H344" s="238"/>
      <c r="I344" s="238"/>
      <c r="J344" s="238"/>
      <c r="K344" s="238"/>
      <c r="L344" s="238"/>
      <c r="M344" s="238"/>
      <c r="N344" s="238"/>
      <c r="O344" s="238"/>
      <c r="P344" s="239"/>
      <c r="Q344" s="995"/>
      <c r="R344" s="996"/>
      <c r="S344" s="996"/>
      <c r="T344" s="996"/>
      <c r="U344" s="996"/>
      <c r="V344" s="996"/>
      <c r="W344" s="996"/>
      <c r="X344" s="996"/>
      <c r="Y344" s="996"/>
      <c r="Z344" s="996"/>
      <c r="AA344" s="99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6"/>
      <c r="C345" s="255"/>
      <c r="D345" s="256"/>
      <c r="E345" s="255"/>
      <c r="F345" s="318"/>
      <c r="G345" s="240"/>
      <c r="H345" s="168"/>
      <c r="I345" s="168"/>
      <c r="J345" s="168"/>
      <c r="K345" s="168"/>
      <c r="L345" s="168"/>
      <c r="M345" s="168"/>
      <c r="N345" s="168"/>
      <c r="O345" s="168"/>
      <c r="P345" s="241"/>
      <c r="Q345" s="998"/>
      <c r="R345" s="999"/>
      <c r="S345" s="999"/>
      <c r="T345" s="999"/>
      <c r="U345" s="999"/>
      <c r="V345" s="999"/>
      <c r="W345" s="999"/>
      <c r="X345" s="999"/>
      <c r="Y345" s="999"/>
      <c r="Z345" s="999"/>
      <c r="AA345" s="100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6"/>
      <c r="C348" s="255"/>
      <c r="D348" s="256"/>
      <c r="E348" s="255"/>
      <c r="F348" s="318"/>
      <c r="G348" s="235"/>
      <c r="H348" s="165"/>
      <c r="I348" s="165"/>
      <c r="J348" s="165"/>
      <c r="K348" s="165"/>
      <c r="L348" s="165"/>
      <c r="M348" s="165"/>
      <c r="N348" s="165"/>
      <c r="O348" s="165"/>
      <c r="P348" s="236"/>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5"/>
      <c r="B349" s="256"/>
      <c r="C349" s="255"/>
      <c r="D349" s="256"/>
      <c r="E349" s="255"/>
      <c r="F349" s="318"/>
      <c r="G349" s="237"/>
      <c r="H349" s="238"/>
      <c r="I349" s="238"/>
      <c r="J349" s="238"/>
      <c r="K349" s="238"/>
      <c r="L349" s="238"/>
      <c r="M349" s="238"/>
      <c r="N349" s="238"/>
      <c r="O349" s="238"/>
      <c r="P349" s="239"/>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5"/>
      <c r="B350" s="256"/>
      <c r="C350" s="255"/>
      <c r="D350" s="256"/>
      <c r="E350" s="255"/>
      <c r="F350" s="318"/>
      <c r="G350" s="237"/>
      <c r="H350" s="238"/>
      <c r="I350" s="238"/>
      <c r="J350" s="238"/>
      <c r="K350" s="238"/>
      <c r="L350" s="238"/>
      <c r="M350" s="238"/>
      <c r="N350" s="238"/>
      <c r="O350" s="238"/>
      <c r="P350" s="239"/>
      <c r="Q350" s="995"/>
      <c r="R350" s="996"/>
      <c r="S350" s="996"/>
      <c r="T350" s="996"/>
      <c r="U350" s="996"/>
      <c r="V350" s="996"/>
      <c r="W350" s="996"/>
      <c r="X350" s="996"/>
      <c r="Y350" s="996"/>
      <c r="Z350" s="996"/>
      <c r="AA350" s="99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6"/>
      <c r="C351" s="255"/>
      <c r="D351" s="256"/>
      <c r="E351" s="255"/>
      <c r="F351" s="318"/>
      <c r="G351" s="237"/>
      <c r="H351" s="238"/>
      <c r="I351" s="238"/>
      <c r="J351" s="238"/>
      <c r="K351" s="238"/>
      <c r="L351" s="238"/>
      <c r="M351" s="238"/>
      <c r="N351" s="238"/>
      <c r="O351" s="238"/>
      <c r="P351" s="239"/>
      <c r="Q351" s="995"/>
      <c r="R351" s="996"/>
      <c r="S351" s="996"/>
      <c r="T351" s="996"/>
      <c r="U351" s="996"/>
      <c r="V351" s="996"/>
      <c r="W351" s="996"/>
      <c r="X351" s="996"/>
      <c r="Y351" s="996"/>
      <c r="Z351" s="996"/>
      <c r="AA351" s="99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6"/>
      <c r="C352" s="255"/>
      <c r="D352" s="256"/>
      <c r="E352" s="255"/>
      <c r="F352" s="318"/>
      <c r="G352" s="240"/>
      <c r="H352" s="168"/>
      <c r="I352" s="168"/>
      <c r="J352" s="168"/>
      <c r="K352" s="168"/>
      <c r="L352" s="168"/>
      <c r="M352" s="168"/>
      <c r="N352" s="168"/>
      <c r="O352" s="168"/>
      <c r="P352" s="241"/>
      <c r="Q352" s="998"/>
      <c r="R352" s="999"/>
      <c r="S352" s="999"/>
      <c r="T352" s="999"/>
      <c r="U352" s="999"/>
      <c r="V352" s="999"/>
      <c r="W352" s="999"/>
      <c r="X352" s="999"/>
      <c r="Y352" s="999"/>
      <c r="Z352" s="999"/>
      <c r="AA352" s="100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6"/>
      <c r="C355" s="255"/>
      <c r="D355" s="256"/>
      <c r="E355" s="255"/>
      <c r="F355" s="318"/>
      <c r="G355" s="235"/>
      <c r="H355" s="165"/>
      <c r="I355" s="165"/>
      <c r="J355" s="165"/>
      <c r="K355" s="165"/>
      <c r="L355" s="165"/>
      <c r="M355" s="165"/>
      <c r="N355" s="165"/>
      <c r="O355" s="165"/>
      <c r="P355" s="236"/>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5"/>
      <c r="B356" s="256"/>
      <c r="C356" s="255"/>
      <c r="D356" s="256"/>
      <c r="E356" s="255"/>
      <c r="F356" s="318"/>
      <c r="G356" s="237"/>
      <c r="H356" s="238"/>
      <c r="I356" s="238"/>
      <c r="J356" s="238"/>
      <c r="K356" s="238"/>
      <c r="L356" s="238"/>
      <c r="M356" s="238"/>
      <c r="N356" s="238"/>
      <c r="O356" s="238"/>
      <c r="P356" s="239"/>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5"/>
      <c r="B357" s="256"/>
      <c r="C357" s="255"/>
      <c r="D357" s="256"/>
      <c r="E357" s="255"/>
      <c r="F357" s="318"/>
      <c r="G357" s="237"/>
      <c r="H357" s="238"/>
      <c r="I357" s="238"/>
      <c r="J357" s="238"/>
      <c r="K357" s="238"/>
      <c r="L357" s="238"/>
      <c r="M357" s="238"/>
      <c r="N357" s="238"/>
      <c r="O357" s="238"/>
      <c r="P357" s="239"/>
      <c r="Q357" s="995"/>
      <c r="R357" s="996"/>
      <c r="S357" s="996"/>
      <c r="T357" s="996"/>
      <c r="U357" s="996"/>
      <c r="V357" s="996"/>
      <c r="W357" s="996"/>
      <c r="X357" s="996"/>
      <c r="Y357" s="996"/>
      <c r="Z357" s="996"/>
      <c r="AA357" s="99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6"/>
      <c r="C358" s="255"/>
      <c r="D358" s="256"/>
      <c r="E358" s="255"/>
      <c r="F358" s="318"/>
      <c r="G358" s="237"/>
      <c r="H358" s="238"/>
      <c r="I358" s="238"/>
      <c r="J358" s="238"/>
      <c r="K358" s="238"/>
      <c r="L358" s="238"/>
      <c r="M358" s="238"/>
      <c r="N358" s="238"/>
      <c r="O358" s="238"/>
      <c r="P358" s="239"/>
      <c r="Q358" s="995"/>
      <c r="R358" s="996"/>
      <c r="S358" s="996"/>
      <c r="T358" s="996"/>
      <c r="U358" s="996"/>
      <c r="V358" s="996"/>
      <c r="W358" s="996"/>
      <c r="X358" s="996"/>
      <c r="Y358" s="996"/>
      <c r="Z358" s="996"/>
      <c r="AA358" s="99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6"/>
      <c r="C359" s="255"/>
      <c r="D359" s="256"/>
      <c r="E359" s="255"/>
      <c r="F359" s="318"/>
      <c r="G359" s="240"/>
      <c r="H359" s="168"/>
      <c r="I359" s="168"/>
      <c r="J359" s="168"/>
      <c r="K359" s="168"/>
      <c r="L359" s="168"/>
      <c r="M359" s="168"/>
      <c r="N359" s="168"/>
      <c r="O359" s="168"/>
      <c r="P359" s="241"/>
      <c r="Q359" s="998"/>
      <c r="R359" s="999"/>
      <c r="S359" s="999"/>
      <c r="T359" s="999"/>
      <c r="U359" s="999"/>
      <c r="V359" s="999"/>
      <c r="W359" s="999"/>
      <c r="X359" s="999"/>
      <c r="Y359" s="999"/>
      <c r="Z359" s="999"/>
      <c r="AA359" s="100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6"/>
      <c r="C362" s="255"/>
      <c r="D362" s="256"/>
      <c r="E362" s="255"/>
      <c r="F362" s="318"/>
      <c r="G362" s="235"/>
      <c r="H362" s="165"/>
      <c r="I362" s="165"/>
      <c r="J362" s="165"/>
      <c r="K362" s="165"/>
      <c r="L362" s="165"/>
      <c r="M362" s="165"/>
      <c r="N362" s="165"/>
      <c r="O362" s="165"/>
      <c r="P362" s="236"/>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5"/>
      <c r="B363" s="256"/>
      <c r="C363" s="255"/>
      <c r="D363" s="256"/>
      <c r="E363" s="255"/>
      <c r="F363" s="318"/>
      <c r="G363" s="237"/>
      <c r="H363" s="238"/>
      <c r="I363" s="238"/>
      <c r="J363" s="238"/>
      <c r="K363" s="238"/>
      <c r="L363" s="238"/>
      <c r="M363" s="238"/>
      <c r="N363" s="238"/>
      <c r="O363" s="238"/>
      <c r="P363" s="239"/>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5"/>
      <c r="B364" s="256"/>
      <c r="C364" s="255"/>
      <c r="D364" s="256"/>
      <c r="E364" s="255"/>
      <c r="F364" s="318"/>
      <c r="G364" s="237"/>
      <c r="H364" s="238"/>
      <c r="I364" s="238"/>
      <c r="J364" s="238"/>
      <c r="K364" s="238"/>
      <c r="L364" s="238"/>
      <c r="M364" s="238"/>
      <c r="N364" s="238"/>
      <c r="O364" s="238"/>
      <c r="P364" s="239"/>
      <c r="Q364" s="995"/>
      <c r="R364" s="996"/>
      <c r="S364" s="996"/>
      <c r="T364" s="996"/>
      <c r="U364" s="996"/>
      <c r="V364" s="996"/>
      <c r="W364" s="996"/>
      <c r="X364" s="996"/>
      <c r="Y364" s="996"/>
      <c r="Z364" s="996"/>
      <c r="AA364" s="99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5"/>
      <c r="B365" s="256"/>
      <c r="C365" s="255"/>
      <c r="D365" s="256"/>
      <c r="E365" s="255"/>
      <c r="F365" s="318"/>
      <c r="G365" s="237"/>
      <c r="H365" s="238"/>
      <c r="I365" s="238"/>
      <c r="J365" s="238"/>
      <c r="K365" s="238"/>
      <c r="L365" s="238"/>
      <c r="M365" s="238"/>
      <c r="N365" s="238"/>
      <c r="O365" s="238"/>
      <c r="P365" s="239"/>
      <c r="Q365" s="995"/>
      <c r="R365" s="996"/>
      <c r="S365" s="996"/>
      <c r="T365" s="996"/>
      <c r="U365" s="996"/>
      <c r="V365" s="996"/>
      <c r="W365" s="996"/>
      <c r="X365" s="996"/>
      <c r="Y365" s="996"/>
      <c r="Z365" s="996"/>
      <c r="AA365" s="99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6"/>
      <c r="C366" s="255"/>
      <c r="D366" s="256"/>
      <c r="E366" s="319"/>
      <c r="F366" s="320"/>
      <c r="G366" s="240"/>
      <c r="H366" s="168"/>
      <c r="I366" s="168"/>
      <c r="J366" s="168"/>
      <c r="K366" s="168"/>
      <c r="L366" s="168"/>
      <c r="M366" s="168"/>
      <c r="N366" s="168"/>
      <c r="O366" s="168"/>
      <c r="P366" s="241"/>
      <c r="Q366" s="998"/>
      <c r="R366" s="999"/>
      <c r="S366" s="999"/>
      <c r="T366" s="999"/>
      <c r="U366" s="999"/>
      <c r="V366" s="999"/>
      <c r="W366" s="999"/>
      <c r="X366" s="999"/>
      <c r="Y366" s="999"/>
      <c r="Z366" s="999"/>
      <c r="AA366" s="100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5"/>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6"/>
      <c r="C394" s="255"/>
      <c r="D394" s="256"/>
      <c r="E394" s="255"/>
      <c r="F394" s="318"/>
      <c r="G394" s="235"/>
      <c r="H394" s="165"/>
      <c r="I394" s="165"/>
      <c r="J394" s="165"/>
      <c r="K394" s="165"/>
      <c r="L394" s="165"/>
      <c r="M394" s="165"/>
      <c r="N394" s="165"/>
      <c r="O394" s="165"/>
      <c r="P394" s="236"/>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5"/>
      <c r="B395" s="256"/>
      <c r="C395" s="255"/>
      <c r="D395" s="256"/>
      <c r="E395" s="255"/>
      <c r="F395" s="318"/>
      <c r="G395" s="237"/>
      <c r="H395" s="238"/>
      <c r="I395" s="238"/>
      <c r="J395" s="238"/>
      <c r="K395" s="238"/>
      <c r="L395" s="238"/>
      <c r="M395" s="238"/>
      <c r="N395" s="238"/>
      <c r="O395" s="238"/>
      <c r="P395" s="239"/>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5"/>
      <c r="B396" s="256"/>
      <c r="C396" s="255"/>
      <c r="D396" s="256"/>
      <c r="E396" s="255"/>
      <c r="F396" s="318"/>
      <c r="G396" s="237"/>
      <c r="H396" s="238"/>
      <c r="I396" s="238"/>
      <c r="J396" s="238"/>
      <c r="K396" s="238"/>
      <c r="L396" s="238"/>
      <c r="M396" s="238"/>
      <c r="N396" s="238"/>
      <c r="O396" s="238"/>
      <c r="P396" s="239"/>
      <c r="Q396" s="995"/>
      <c r="R396" s="996"/>
      <c r="S396" s="996"/>
      <c r="T396" s="996"/>
      <c r="U396" s="996"/>
      <c r="V396" s="996"/>
      <c r="W396" s="996"/>
      <c r="X396" s="996"/>
      <c r="Y396" s="996"/>
      <c r="Z396" s="996"/>
      <c r="AA396" s="99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6"/>
      <c r="C397" s="255"/>
      <c r="D397" s="256"/>
      <c r="E397" s="255"/>
      <c r="F397" s="318"/>
      <c r="G397" s="237"/>
      <c r="H397" s="238"/>
      <c r="I397" s="238"/>
      <c r="J397" s="238"/>
      <c r="K397" s="238"/>
      <c r="L397" s="238"/>
      <c r="M397" s="238"/>
      <c r="N397" s="238"/>
      <c r="O397" s="238"/>
      <c r="P397" s="239"/>
      <c r="Q397" s="995"/>
      <c r="R397" s="996"/>
      <c r="S397" s="996"/>
      <c r="T397" s="996"/>
      <c r="U397" s="996"/>
      <c r="V397" s="996"/>
      <c r="W397" s="996"/>
      <c r="X397" s="996"/>
      <c r="Y397" s="996"/>
      <c r="Z397" s="996"/>
      <c r="AA397" s="99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6"/>
      <c r="C398" s="255"/>
      <c r="D398" s="256"/>
      <c r="E398" s="255"/>
      <c r="F398" s="318"/>
      <c r="G398" s="240"/>
      <c r="H398" s="168"/>
      <c r="I398" s="168"/>
      <c r="J398" s="168"/>
      <c r="K398" s="168"/>
      <c r="L398" s="168"/>
      <c r="M398" s="168"/>
      <c r="N398" s="168"/>
      <c r="O398" s="168"/>
      <c r="P398" s="241"/>
      <c r="Q398" s="998"/>
      <c r="R398" s="999"/>
      <c r="S398" s="999"/>
      <c r="T398" s="999"/>
      <c r="U398" s="999"/>
      <c r="V398" s="999"/>
      <c r="W398" s="999"/>
      <c r="X398" s="999"/>
      <c r="Y398" s="999"/>
      <c r="Z398" s="999"/>
      <c r="AA398" s="100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6"/>
      <c r="C401" s="255"/>
      <c r="D401" s="256"/>
      <c r="E401" s="255"/>
      <c r="F401" s="318"/>
      <c r="G401" s="235"/>
      <c r="H401" s="165"/>
      <c r="I401" s="165"/>
      <c r="J401" s="165"/>
      <c r="K401" s="165"/>
      <c r="L401" s="165"/>
      <c r="M401" s="165"/>
      <c r="N401" s="165"/>
      <c r="O401" s="165"/>
      <c r="P401" s="236"/>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5"/>
      <c r="B402" s="256"/>
      <c r="C402" s="255"/>
      <c r="D402" s="256"/>
      <c r="E402" s="255"/>
      <c r="F402" s="318"/>
      <c r="G402" s="237"/>
      <c r="H402" s="238"/>
      <c r="I402" s="238"/>
      <c r="J402" s="238"/>
      <c r="K402" s="238"/>
      <c r="L402" s="238"/>
      <c r="M402" s="238"/>
      <c r="N402" s="238"/>
      <c r="O402" s="238"/>
      <c r="P402" s="239"/>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5"/>
      <c r="B403" s="256"/>
      <c r="C403" s="255"/>
      <c r="D403" s="256"/>
      <c r="E403" s="255"/>
      <c r="F403" s="318"/>
      <c r="G403" s="237"/>
      <c r="H403" s="238"/>
      <c r="I403" s="238"/>
      <c r="J403" s="238"/>
      <c r="K403" s="238"/>
      <c r="L403" s="238"/>
      <c r="M403" s="238"/>
      <c r="N403" s="238"/>
      <c r="O403" s="238"/>
      <c r="P403" s="239"/>
      <c r="Q403" s="995"/>
      <c r="R403" s="996"/>
      <c r="S403" s="996"/>
      <c r="T403" s="996"/>
      <c r="U403" s="996"/>
      <c r="V403" s="996"/>
      <c r="W403" s="996"/>
      <c r="X403" s="996"/>
      <c r="Y403" s="996"/>
      <c r="Z403" s="996"/>
      <c r="AA403" s="99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6"/>
      <c r="C404" s="255"/>
      <c r="D404" s="256"/>
      <c r="E404" s="255"/>
      <c r="F404" s="318"/>
      <c r="G404" s="237"/>
      <c r="H404" s="238"/>
      <c r="I404" s="238"/>
      <c r="J404" s="238"/>
      <c r="K404" s="238"/>
      <c r="L404" s="238"/>
      <c r="M404" s="238"/>
      <c r="N404" s="238"/>
      <c r="O404" s="238"/>
      <c r="P404" s="239"/>
      <c r="Q404" s="995"/>
      <c r="R404" s="996"/>
      <c r="S404" s="996"/>
      <c r="T404" s="996"/>
      <c r="U404" s="996"/>
      <c r="V404" s="996"/>
      <c r="W404" s="996"/>
      <c r="X404" s="996"/>
      <c r="Y404" s="996"/>
      <c r="Z404" s="996"/>
      <c r="AA404" s="99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6"/>
      <c r="C405" s="255"/>
      <c r="D405" s="256"/>
      <c r="E405" s="255"/>
      <c r="F405" s="318"/>
      <c r="G405" s="240"/>
      <c r="H405" s="168"/>
      <c r="I405" s="168"/>
      <c r="J405" s="168"/>
      <c r="K405" s="168"/>
      <c r="L405" s="168"/>
      <c r="M405" s="168"/>
      <c r="N405" s="168"/>
      <c r="O405" s="168"/>
      <c r="P405" s="241"/>
      <c r="Q405" s="998"/>
      <c r="R405" s="999"/>
      <c r="S405" s="999"/>
      <c r="T405" s="999"/>
      <c r="U405" s="999"/>
      <c r="V405" s="999"/>
      <c r="W405" s="999"/>
      <c r="X405" s="999"/>
      <c r="Y405" s="999"/>
      <c r="Z405" s="999"/>
      <c r="AA405" s="100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6"/>
      <c r="C408" s="255"/>
      <c r="D408" s="256"/>
      <c r="E408" s="255"/>
      <c r="F408" s="318"/>
      <c r="G408" s="235"/>
      <c r="H408" s="165"/>
      <c r="I408" s="165"/>
      <c r="J408" s="165"/>
      <c r="K408" s="165"/>
      <c r="L408" s="165"/>
      <c r="M408" s="165"/>
      <c r="N408" s="165"/>
      <c r="O408" s="165"/>
      <c r="P408" s="236"/>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5"/>
      <c r="B409" s="256"/>
      <c r="C409" s="255"/>
      <c r="D409" s="256"/>
      <c r="E409" s="255"/>
      <c r="F409" s="318"/>
      <c r="G409" s="237"/>
      <c r="H409" s="238"/>
      <c r="I409" s="238"/>
      <c r="J409" s="238"/>
      <c r="K409" s="238"/>
      <c r="L409" s="238"/>
      <c r="M409" s="238"/>
      <c r="N409" s="238"/>
      <c r="O409" s="238"/>
      <c r="P409" s="239"/>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5"/>
      <c r="B410" s="256"/>
      <c r="C410" s="255"/>
      <c r="D410" s="256"/>
      <c r="E410" s="255"/>
      <c r="F410" s="318"/>
      <c r="G410" s="237"/>
      <c r="H410" s="238"/>
      <c r="I410" s="238"/>
      <c r="J410" s="238"/>
      <c r="K410" s="238"/>
      <c r="L410" s="238"/>
      <c r="M410" s="238"/>
      <c r="N410" s="238"/>
      <c r="O410" s="238"/>
      <c r="P410" s="239"/>
      <c r="Q410" s="995"/>
      <c r="R410" s="996"/>
      <c r="S410" s="996"/>
      <c r="T410" s="996"/>
      <c r="U410" s="996"/>
      <c r="V410" s="996"/>
      <c r="W410" s="996"/>
      <c r="X410" s="996"/>
      <c r="Y410" s="996"/>
      <c r="Z410" s="996"/>
      <c r="AA410" s="99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6"/>
      <c r="C411" s="255"/>
      <c r="D411" s="256"/>
      <c r="E411" s="255"/>
      <c r="F411" s="318"/>
      <c r="G411" s="237"/>
      <c r="H411" s="238"/>
      <c r="I411" s="238"/>
      <c r="J411" s="238"/>
      <c r="K411" s="238"/>
      <c r="L411" s="238"/>
      <c r="M411" s="238"/>
      <c r="N411" s="238"/>
      <c r="O411" s="238"/>
      <c r="P411" s="239"/>
      <c r="Q411" s="995"/>
      <c r="R411" s="996"/>
      <c r="S411" s="996"/>
      <c r="T411" s="996"/>
      <c r="U411" s="996"/>
      <c r="V411" s="996"/>
      <c r="W411" s="996"/>
      <c r="X411" s="996"/>
      <c r="Y411" s="996"/>
      <c r="Z411" s="996"/>
      <c r="AA411" s="99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6"/>
      <c r="C412" s="255"/>
      <c r="D412" s="256"/>
      <c r="E412" s="255"/>
      <c r="F412" s="318"/>
      <c r="G412" s="240"/>
      <c r="H412" s="168"/>
      <c r="I412" s="168"/>
      <c r="J412" s="168"/>
      <c r="K412" s="168"/>
      <c r="L412" s="168"/>
      <c r="M412" s="168"/>
      <c r="N412" s="168"/>
      <c r="O412" s="168"/>
      <c r="P412" s="241"/>
      <c r="Q412" s="998"/>
      <c r="R412" s="999"/>
      <c r="S412" s="999"/>
      <c r="T412" s="999"/>
      <c r="U412" s="999"/>
      <c r="V412" s="999"/>
      <c r="W412" s="999"/>
      <c r="X412" s="999"/>
      <c r="Y412" s="999"/>
      <c r="Z412" s="999"/>
      <c r="AA412" s="100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6"/>
      <c r="C415" s="255"/>
      <c r="D415" s="256"/>
      <c r="E415" s="255"/>
      <c r="F415" s="318"/>
      <c r="G415" s="235"/>
      <c r="H415" s="165"/>
      <c r="I415" s="165"/>
      <c r="J415" s="165"/>
      <c r="K415" s="165"/>
      <c r="L415" s="165"/>
      <c r="M415" s="165"/>
      <c r="N415" s="165"/>
      <c r="O415" s="165"/>
      <c r="P415" s="236"/>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5"/>
      <c r="B416" s="256"/>
      <c r="C416" s="255"/>
      <c r="D416" s="256"/>
      <c r="E416" s="255"/>
      <c r="F416" s="318"/>
      <c r="G416" s="237"/>
      <c r="H416" s="238"/>
      <c r="I416" s="238"/>
      <c r="J416" s="238"/>
      <c r="K416" s="238"/>
      <c r="L416" s="238"/>
      <c r="M416" s="238"/>
      <c r="N416" s="238"/>
      <c r="O416" s="238"/>
      <c r="P416" s="239"/>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5"/>
      <c r="B417" s="256"/>
      <c r="C417" s="255"/>
      <c r="D417" s="256"/>
      <c r="E417" s="255"/>
      <c r="F417" s="318"/>
      <c r="G417" s="237"/>
      <c r="H417" s="238"/>
      <c r="I417" s="238"/>
      <c r="J417" s="238"/>
      <c r="K417" s="238"/>
      <c r="L417" s="238"/>
      <c r="M417" s="238"/>
      <c r="N417" s="238"/>
      <c r="O417" s="238"/>
      <c r="P417" s="239"/>
      <c r="Q417" s="995"/>
      <c r="R417" s="996"/>
      <c r="S417" s="996"/>
      <c r="T417" s="996"/>
      <c r="U417" s="996"/>
      <c r="V417" s="996"/>
      <c r="W417" s="996"/>
      <c r="X417" s="996"/>
      <c r="Y417" s="996"/>
      <c r="Z417" s="996"/>
      <c r="AA417" s="99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6"/>
      <c r="C418" s="255"/>
      <c r="D418" s="256"/>
      <c r="E418" s="255"/>
      <c r="F418" s="318"/>
      <c r="G418" s="237"/>
      <c r="H418" s="238"/>
      <c r="I418" s="238"/>
      <c r="J418" s="238"/>
      <c r="K418" s="238"/>
      <c r="L418" s="238"/>
      <c r="M418" s="238"/>
      <c r="N418" s="238"/>
      <c r="O418" s="238"/>
      <c r="P418" s="239"/>
      <c r="Q418" s="995"/>
      <c r="R418" s="996"/>
      <c r="S418" s="996"/>
      <c r="T418" s="996"/>
      <c r="U418" s="996"/>
      <c r="V418" s="996"/>
      <c r="W418" s="996"/>
      <c r="X418" s="996"/>
      <c r="Y418" s="996"/>
      <c r="Z418" s="996"/>
      <c r="AA418" s="99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6"/>
      <c r="C419" s="255"/>
      <c r="D419" s="256"/>
      <c r="E419" s="255"/>
      <c r="F419" s="318"/>
      <c r="G419" s="240"/>
      <c r="H419" s="168"/>
      <c r="I419" s="168"/>
      <c r="J419" s="168"/>
      <c r="K419" s="168"/>
      <c r="L419" s="168"/>
      <c r="M419" s="168"/>
      <c r="N419" s="168"/>
      <c r="O419" s="168"/>
      <c r="P419" s="241"/>
      <c r="Q419" s="998"/>
      <c r="R419" s="999"/>
      <c r="S419" s="999"/>
      <c r="T419" s="999"/>
      <c r="U419" s="999"/>
      <c r="V419" s="999"/>
      <c r="W419" s="999"/>
      <c r="X419" s="999"/>
      <c r="Y419" s="999"/>
      <c r="Z419" s="999"/>
      <c r="AA419" s="100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6"/>
      <c r="C422" s="255"/>
      <c r="D422" s="256"/>
      <c r="E422" s="255"/>
      <c r="F422" s="318"/>
      <c r="G422" s="235"/>
      <c r="H422" s="165"/>
      <c r="I422" s="165"/>
      <c r="J422" s="165"/>
      <c r="K422" s="165"/>
      <c r="L422" s="165"/>
      <c r="M422" s="165"/>
      <c r="N422" s="165"/>
      <c r="O422" s="165"/>
      <c r="P422" s="236"/>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5"/>
      <c r="B423" s="256"/>
      <c r="C423" s="255"/>
      <c r="D423" s="256"/>
      <c r="E423" s="255"/>
      <c r="F423" s="318"/>
      <c r="G423" s="237"/>
      <c r="H423" s="238"/>
      <c r="I423" s="238"/>
      <c r="J423" s="238"/>
      <c r="K423" s="238"/>
      <c r="L423" s="238"/>
      <c r="M423" s="238"/>
      <c r="N423" s="238"/>
      <c r="O423" s="238"/>
      <c r="P423" s="239"/>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5"/>
      <c r="B424" s="256"/>
      <c r="C424" s="255"/>
      <c r="D424" s="256"/>
      <c r="E424" s="255"/>
      <c r="F424" s="318"/>
      <c r="G424" s="237"/>
      <c r="H424" s="238"/>
      <c r="I424" s="238"/>
      <c r="J424" s="238"/>
      <c r="K424" s="238"/>
      <c r="L424" s="238"/>
      <c r="M424" s="238"/>
      <c r="N424" s="238"/>
      <c r="O424" s="238"/>
      <c r="P424" s="239"/>
      <c r="Q424" s="995"/>
      <c r="R424" s="996"/>
      <c r="S424" s="996"/>
      <c r="T424" s="996"/>
      <c r="U424" s="996"/>
      <c r="V424" s="996"/>
      <c r="W424" s="996"/>
      <c r="X424" s="996"/>
      <c r="Y424" s="996"/>
      <c r="Z424" s="996"/>
      <c r="AA424" s="99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5"/>
      <c r="B425" s="256"/>
      <c r="C425" s="255"/>
      <c r="D425" s="256"/>
      <c r="E425" s="255"/>
      <c r="F425" s="318"/>
      <c r="G425" s="237"/>
      <c r="H425" s="238"/>
      <c r="I425" s="238"/>
      <c r="J425" s="238"/>
      <c r="K425" s="238"/>
      <c r="L425" s="238"/>
      <c r="M425" s="238"/>
      <c r="N425" s="238"/>
      <c r="O425" s="238"/>
      <c r="P425" s="239"/>
      <c r="Q425" s="995"/>
      <c r="R425" s="996"/>
      <c r="S425" s="996"/>
      <c r="T425" s="996"/>
      <c r="U425" s="996"/>
      <c r="V425" s="996"/>
      <c r="W425" s="996"/>
      <c r="X425" s="996"/>
      <c r="Y425" s="996"/>
      <c r="Z425" s="996"/>
      <c r="AA425" s="99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6"/>
      <c r="C426" s="255"/>
      <c r="D426" s="256"/>
      <c r="E426" s="319"/>
      <c r="F426" s="320"/>
      <c r="G426" s="240"/>
      <c r="H426" s="168"/>
      <c r="I426" s="168"/>
      <c r="J426" s="168"/>
      <c r="K426" s="168"/>
      <c r="L426" s="168"/>
      <c r="M426" s="168"/>
      <c r="N426" s="168"/>
      <c r="O426" s="168"/>
      <c r="P426" s="241"/>
      <c r="Q426" s="998"/>
      <c r="R426" s="999"/>
      <c r="S426" s="999"/>
      <c r="T426" s="999"/>
      <c r="U426" s="999"/>
      <c r="V426" s="999"/>
      <c r="W426" s="999"/>
      <c r="X426" s="999"/>
      <c r="Y426" s="999"/>
      <c r="Z426" s="999"/>
      <c r="AA426" s="100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6"/>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6"/>
      <c r="C430" s="253" t="s">
        <v>423</v>
      </c>
      <c r="D430" s="254"/>
      <c r="E430" s="242" t="s">
        <v>401</v>
      </c>
      <c r="F430" s="455"/>
      <c r="G430" s="244" t="s">
        <v>255</v>
      </c>
      <c r="H430" s="162"/>
      <c r="I430" s="162"/>
      <c r="J430" s="245" t="s">
        <v>564</v>
      </c>
      <c r="K430" s="246"/>
      <c r="L430" s="246"/>
      <c r="M430" s="246"/>
      <c r="N430" s="246"/>
      <c r="O430" s="246"/>
      <c r="P430" s="246"/>
      <c r="Q430" s="246"/>
      <c r="R430" s="246"/>
      <c r="S430" s="246"/>
      <c r="T430" s="247"/>
      <c r="U430" s="248" t="s">
        <v>598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600</v>
      </c>
      <c r="AF432" s="140"/>
      <c r="AG432" s="141" t="s">
        <v>236</v>
      </c>
      <c r="AH432" s="176"/>
      <c r="AI432" s="186"/>
      <c r="AJ432" s="186"/>
      <c r="AK432" s="186"/>
      <c r="AL432" s="181"/>
      <c r="AM432" s="186"/>
      <c r="AN432" s="186"/>
      <c r="AO432" s="186"/>
      <c r="AP432" s="181"/>
      <c r="AQ432" s="215" t="s">
        <v>600</v>
      </c>
      <c r="AR432" s="140"/>
      <c r="AS432" s="141" t="s">
        <v>236</v>
      </c>
      <c r="AT432" s="176"/>
      <c r="AU432" s="140" t="s">
        <v>601</v>
      </c>
      <c r="AV432" s="140"/>
      <c r="AW432" s="141" t="s">
        <v>181</v>
      </c>
      <c r="AX432" s="142"/>
    </row>
    <row r="433" spans="1:50" ht="23.25" customHeight="1" x14ac:dyDescent="0.15">
      <c r="A433" s="1005"/>
      <c r="B433" s="256"/>
      <c r="C433" s="255"/>
      <c r="D433" s="256"/>
      <c r="E433" s="170"/>
      <c r="F433" s="171"/>
      <c r="G433" s="235" t="s">
        <v>599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598</v>
      </c>
      <c r="AC433" s="137"/>
      <c r="AD433" s="137"/>
      <c r="AE433" s="119" t="s">
        <v>565</v>
      </c>
      <c r="AF433" s="120"/>
      <c r="AG433" s="120"/>
      <c r="AH433" s="120"/>
      <c r="AI433" s="119" t="s">
        <v>575</v>
      </c>
      <c r="AJ433" s="120"/>
      <c r="AK433" s="120"/>
      <c r="AL433" s="120"/>
      <c r="AM433" s="119" t="s">
        <v>570</v>
      </c>
      <c r="AN433" s="120"/>
      <c r="AO433" s="120"/>
      <c r="AP433" s="121"/>
      <c r="AQ433" s="119" t="s">
        <v>565</v>
      </c>
      <c r="AR433" s="120"/>
      <c r="AS433" s="120"/>
      <c r="AT433" s="121"/>
      <c r="AU433" s="120" t="s">
        <v>575</v>
      </c>
      <c r="AV433" s="120"/>
      <c r="AW433" s="120"/>
      <c r="AX433" s="219"/>
    </row>
    <row r="434" spans="1:50" ht="23.25" customHeight="1" x14ac:dyDescent="0.15">
      <c r="A434" s="100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574</v>
      </c>
      <c r="AC434" s="228"/>
      <c r="AD434" s="228"/>
      <c r="AE434" s="119" t="s">
        <v>565</v>
      </c>
      <c r="AF434" s="120"/>
      <c r="AG434" s="120"/>
      <c r="AH434" s="121"/>
      <c r="AI434" s="119" t="s">
        <v>565</v>
      </c>
      <c r="AJ434" s="120"/>
      <c r="AK434" s="120"/>
      <c r="AL434" s="120"/>
      <c r="AM434" s="119" t="s">
        <v>594</v>
      </c>
      <c r="AN434" s="120"/>
      <c r="AO434" s="120"/>
      <c r="AP434" s="121"/>
      <c r="AQ434" s="119" t="s">
        <v>565</v>
      </c>
      <c r="AR434" s="120"/>
      <c r="AS434" s="120"/>
      <c r="AT434" s="121"/>
      <c r="AU434" s="120" t="s">
        <v>570</v>
      </c>
      <c r="AV434" s="120"/>
      <c r="AW434" s="120"/>
      <c r="AX434" s="219"/>
    </row>
    <row r="435" spans="1:50" ht="22.15" customHeight="1" thickBot="1" x14ac:dyDescent="0.2">
      <c r="A435" s="100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t="s">
        <v>602</v>
      </c>
      <c r="AJ435" s="120"/>
      <c r="AK435" s="120"/>
      <c r="AL435" s="120"/>
      <c r="AM435" s="119" t="s">
        <v>565</v>
      </c>
      <c r="AN435" s="120"/>
      <c r="AO435" s="120"/>
      <c r="AP435" s="121"/>
      <c r="AQ435" s="119" t="s">
        <v>565</v>
      </c>
      <c r="AR435" s="120"/>
      <c r="AS435" s="120"/>
      <c r="AT435" s="121"/>
      <c r="AU435" s="120" t="s">
        <v>599</v>
      </c>
      <c r="AV435" s="120"/>
      <c r="AW435" s="120"/>
      <c r="AX435" s="219"/>
    </row>
    <row r="436" spans="1:50" ht="18.75" hidden="1" customHeight="1" x14ac:dyDescent="0.15">
      <c r="A436" s="100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hidden="1" customHeight="1" x14ac:dyDescent="0.15">
      <c r="A457" s="100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5"/>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5"/>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5"/>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4.9"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563</v>
      </c>
      <c r="AE702" s="906"/>
      <c r="AF702" s="906"/>
      <c r="AG702" s="892" t="s">
        <v>605</v>
      </c>
      <c r="AH702" s="893"/>
      <c r="AI702" s="893"/>
      <c r="AJ702" s="893"/>
      <c r="AK702" s="893"/>
      <c r="AL702" s="893"/>
      <c r="AM702" s="893"/>
      <c r="AN702" s="893"/>
      <c r="AO702" s="893"/>
      <c r="AP702" s="893"/>
      <c r="AQ702" s="893"/>
      <c r="AR702" s="893"/>
      <c r="AS702" s="893"/>
      <c r="AT702" s="893"/>
      <c r="AU702" s="893"/>
      <c r="AV702" s="893"/>
      <c r="AW702" s="893"/>
      <c r="AX702" s="894"/>
    </row>
    <row r="703" spans="1:50" ht="34.9"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563</v>
      </c>
      <c r="AE703" s="159"/>
      <c r="AF703" s="159"/>
      <c r="AG703" s="671" t="s">
        <v>606</v>
      </c>
      <c r="AH703" s="672"/>
      <c r="AI703" s="672"/>
      <c r="AJ703" s="672"/>
      <c r="AK703" s="672"/>
      <c r="AL703" s="672"/>
      <c r="AM703" s="672"/>
      <c r="AN703" s="672"/>
      <c r="AO703" s="672"/>
      <c r="AP703" s="672"/>
      <c r="AQ703" s="672"/>
      <c r="AR703" s="672"/>
      <c r="AS703" s="672"/>
      <c r="AT703" s="672"/>
      <c r="AU703" s="672"/>
      <c r="AV703" s="672"/>
      <c r="AW703" s="672"/>
      <c r="AX703" s="673"/>
    </row>
    <row r="704" spans="1:50" ht="34.9"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563</v>
      </c>
      <c r="AE704" s="590"/>
      <c r="AF704" s="590"/>
      <c r="AG704" s="435" t="s">
        <v>607</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563</v>
      </c>
      <c r="AE705" s="740"/>
      <c r="AF705" s="740"/>
      <c r="AG705" s="164" t="s">
        <v>608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603</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66"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604</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609</v>
      </c>
      <c r="AE708" s="675"/>
      <c r="AF708" s="675"/>
      <c r="AG708" s="530" t="s">
        <v>565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563</v>
      </c>
      <c r="AE709" s="159"/>
      <c r="AF709" s="159"/>
      <c r="AG709" s="671" t="s">
        <v>610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563</v>
      </c>
      <c r="AE710" s="159"/>
      <c r="AF710" s="159"/>
      <c r="AG710" s="671" t="s">
        <v>611</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563</v>
      </c>
      <c r="AE711" s="159"/>
      <c r="AF711" s="159"/>
      <c r="AG711" s="671" t="s">
        <v>612</v>
      </c>
      <c r="AH711" s="672"/>
      <c r="AI711" s="672"/>
      <c r="AJ711" s="672"/>
      <c r="AK711" s="672"/>
      <c r="AL711" s="672"/>
      <c r="AM711" s="672"/>
      <c r="AN711" s="672"/>
      <c r="AO711" s="672"/>
      <c r="AP711" s="672"/>
      <c r="AQ711" s="672"/>
      <c r="AR711" s="672"/>
      <c r="AS711" s="672"/>
      <c r="AT711" s="672"/>
      <c r="AU711" s="672"/>
      <c r="AV711" s="672"/>
      <c r="AW711" s="672"/>
      <c r="AX711" s="673"/>
    </row>
    <row r="712" spans="1:50" ht="43.9" customHeight="1" x14ac:dyDescent="0.15">
      <c r="A712" s="662"/>
      <c r="B712" s="663"/>
      <c r="C712" s="592" t="s">
        <v>348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563</v>
      </c>
      <c r="AE712" s="590"/>
      <c r="AF712" s="590"/>
      <c r="AG712" s="598" t="s">
        <v>657</v>
      </c>
      <c r="AH712" s="599"/>
      <c r="AI712" s="599"/>
      <c r="AJ712" s="599"/>
      <c r="AK712" s="599"/>
      <c r="AL712" s="599"/>
      <c r="AM712" s="599"/>
      <c r="AN712" s="599"/>
      <c r="AO712" s="599"/>
      <c r="AP712" s="599"/>
      <c r="AQ712" s="599"/>
      <c r="AR712" s="599"/>
      <c r="AS712" s="599"/>
      <c r="AT712" s="599"/>
      <c r="AU712" s="599"/>
      <c r="AV712" s="599"/>
      <c r="AW712" s="599"/>
      <c r="AX712" s="600"/>
    </row>
    <row r="713" spans="1:50" ht="34.9" customHeight="1" x14ac:dyDescent="0.15">
      <c r="A713" s="662"/>
      <c r="B713" s="663"/>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563</v>
      </c>
      <c r="AE713" s="159"/>
      <c r="AF713" s="160"/>
      <c r="AG713" s="671" t="s">
        <v>665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609</v>
      </c>
      <c r="AE714" s="596"/>
      <c r="AF714" s="597"/>
      <c r="AG714" s="696" t="s">
        <v>570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609</v>
      </c>
      <c r="AE715" s="675"/>
      <c r="AF715" s="784"/>
      <c r="AG715" s="530" t="s">
        <v>570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609</v>
      </c>
      <c r="AE716" s="766"/>
      <c r="AF716" s="766"/>
      <c r="AG716" s="671" t="s">
        <v>565</v>
      </c>
      <c r="AH716" s="672"/>
      <c r="AI716" s="672"/>
      <c r="AJ716" s="672"/>
      <c r="AK716" s="672"/>
      <c r="AL716" s="672"/>
      <c r="AM716" s="672"/>
      <c r="AN716" s="672"/>
      <c r="AO716" s="672"/>
      <c r="AP716" s="672"/>
      <c r="AQ716" s="672"/>
      <c r="AR716" s="672"/>
      <c r="AS716" s="672"/>
      <c r="AT716" s="672"/>
      <c r="AU716" s="672"/>
      <c r="AV716" s="672"/>
      <c r="AW716" s="672"/>
      <c r="AX716" s="673"/>
    </row>
    <row r="717" spans="1:50" ht="30"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563</v>
      </c>
      <c r="AE717" s="159"/>
      <c r="AF717" s="159"/>
      <c r="AG717" s="671" t="s">
        <v>613</v>
      </c>
      <c r="AH717" s="672"/>
      <c r="AI717" s="672"/>
      <c r="AJ717" s="672"/>
      <c r="AK717" s="672"/>
      <c r="AL717" s="672"/>
      <c r="AM717" s="672"/>
      <c r="AN717" s="672"/>
      <c r="AO717" s="672"/>
      <c r="AP717" s="672"/>
      <c r="AQ717" s="672"/>
      <c r="AR717" s="672"/>
      <c r="AS717" s="672"/>
      <c r="AT717" s="672"/>
      <c r="AU717" s="672"/>
      <c r="AV717" s="672"/>
      <c r="AW717" s="672"/>
      <c r="AX717" s="673"/>
    </row>
    <row r="718" spans="1:50" ht="30"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563</v>
      </c>
      <c r="AE718" s="159"/>
      <c r="AF718" s="159"/>
      <c r="AG718" s="167" t="s">
        <v>614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609</v>
      </c>
      <c r="AE719" s="675"/>
      <c r="AF719" s="675"/>
      <c r="AG719" s="164" t="s">
        <v>595</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57"/>
      <c r="B720" s="658"/>
      <c r="C720" s="946" t="s">
        <v>341</v>
      </c>
      <c r="D720" s="944"/>
      <c r="E720" s="944"/>
      <c r="F720" s="947"/>
      <c r="G720" s="943" t="s">
        <v>342</v>
      </c>
      <c r="H720" s="944"/>
      <c r="I720" s="944"/>
      <c r="J720" s="944"/>
      <c r="K720" s="944"/>
      <c r="L720" s="944"/>
      <c r="M720" s="944"/>
      <c r="N720" s="943" t="s">
        <v>345</v>
      </c>
      <c r="O720" s="944"/>
      <c r="P720" s="944"/>
      <c r="Q720" s="944"/>
      <c r="R720" s="944"/>
      <c r="S720" s="944"/>
      <c r="T720" s="944"/>
      <c r="U720" s="944"/>
      <c r="V720" s="944"/>
      <c r="W720" s="944"/>
      <c r="X720" s="944"/>
      <c r="Y720" s="944"/>
      <c r="Z720" s="944"/>
      <c r="AA720" s="944"/>
      <c r="AB720" s="944"/>
      <c r="AC720" s="944"/>
      <c r="AD720" s="944"/>
      <c r="AE720" s="944"/>
      <c r="AF720" s="945"/>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28"/>
      <c r="D721" s="929"/>
      <c r="E721" s="929"/>
      <c r="F721" s="930"/>
      <c r="G721" s="948" t="s">
        <v>344</v>
      </c>
      <c r="H721" s="949"/>
      <c r="I721" s="82" t="str">
        <f>IF(OR(G721="　", G721=""), "", "-")</f>
        <v/>
      </c>
      <c r="J721" s="927"/>
      <c r="K721" s="927"/>
      <c r="L721" s="82" t="str">
        <f>IF(M721="","","-")</f>
        <v/>
      </c>
      <c r="M721" s="83"/>
      <c r="N721" s="924" t="s">
        <v>570</v>
      </c>
      <c r="O721" s="925"/>
      <c r="P721" s="925"/>
      <c r="Q721" s="925"/>
      <c r="R721" s="925"/>
      <c r="S721" s="925"/>
      <c r="T721" s="925"/>
      <c r="U721" s="925"/>
      <c r="V721" s="925"/>
      <c r="W721" s="925"/>
      <c r="X721" s="925"/>
      <c r="Y721" s="925"/>
      <c r="Z721" s="925"/>
      <c r="AA721" s="925"/>
      <c r="AB721" s="925"/>
      <c r="AC721" s="925"/>
      <c r="AD721" s="925"/>
      <c r="AE721" s="925"/>
      <c r="AF721" s="926"/>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7"/>
      <c r="B722" s="658"/>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7"/>
      <c r="B723" s="658"/>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7"/>
      <c r="B724" s="658"/>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59"/>
      <c r="B725" s="660"/>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4" t="s">
        <v>656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615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15" customHeight="1" thickBot="1" x14ac:dyDescent="0.2">
      <c r="A729" s="772" t="s">
        <v>677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6.15" customHeight="1" thickBot="1" x14ac:dyDescent="0.2">
      <c r="A731" s="622" t="s">
        <v>138</v>
      </c>
      <c r="B731" s="623"/>
      <c r="C731" s="623"/>
      <c r="D731" s="623"/>
      <c r="E731" s="624"/>
      <c r="F731" s="687" t="s">
        <v>679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0" customHeight="1" thickBot="1" x14ac:dyDescent="0.2">
      <c r="A733" s="756" t="s">
        <v>138</v>
      </c>
      <c r="B733" s="757"/>
      <c r="C733" s="757"/>
      <c r="D733" s="757"/>
      <c r="E733" s="758"/>
      <c r="F733" s="773" t="s">
        <v>678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1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404</v>
      </c>
      <c r="B737" s="101"/>
      <c r="C737" s="101"/>
      <c r="D737" s="102"/>
      <c r="E737" s="103"/>
      <c r="F737" s="103"/>
      <c r="G737" s="103"/>
      <c r="H737" s="103"/>
      <c r="I737" s="103"/>
      <c r="J737" s="103"/>
      <c r="K737" s="103"/>
      <c r="L737" s="103"/>
      <c r="M737" s="103"/>
      <c r="N737" s="109" t="s">
        <v>399</v>
      </c>
      <c r="O737" s="109"/>
      <c r="P737" s="109"/>
      <c r="Q737" s="109"/>
      <c r="R737" s="103" t="s">
        <v>616</v>
      </c>
      <c r="S737" s="103"/>
      <c r="T737" s="103"/>
      <c r="U737" s="103"/>
      <c r="V737" s="103"/>
      <c r="W737" s="103"/>
      <c r="X737" s="103"/>
      <c r="Y737" s="103"/>
      <c r="Z737" s="103"/>
      <c r="AA737" s="109" t="s">
        <v>398</v>
      </c>
      <c r="AB737" s="109"/>
      <c r="AC737" s="109"/>
      <c r="AD737" s="109"/>
      <c r="AE737" s="103" t="s">
        <v>617</v>
      </c>
      <c r="AF737" s="103"/>
      <c r="AG737" s="103"/>
      <c r="AH737" s="103"/>
      <c r="AI737" s="103"/>
      <c r="AJ737" s="103"/>
      <c r="AK737" s="103"/>
      <c r="AL737" s="103"/>
      <c r="AM737" s="103"/>
      <c r="AN737" s="109" t="s">
        <v>397</v>
      </c>
      <c r="AO737" s="109"/>
      <c r="AP737" s="109"/>
      <c r="AQ737" s="109"/>
      <c r="AR737" s="110" t="s">
        <v>618</v>
      </c>
      <c r="AS737" s="111"/>
      <c r="AT737" s="111"/>
      <c r="AU737" s="111"/>
      <c r="AV737" s="111"/>
      <c r="AW737" s="111"/>
      <c r="AX737" s="112"/>
      <c r="AY737" s="88"/>
      <c r="AZ737" s="88"/>
    </row>
    <row r="738" spans="1:52" ht="24.75" customHeight="1" x14ac:dyDescent="0.15">
      <c r="A738" s="100" t="s">
        <v>396</v>
      </c>
      <c r="B738" s="101"/>
      <c r="C738" s="101"/>
      <c r="D738" s="102"/>
      <c r="E738" s="103" t="s">
        <v>619</v>
      </c>
      <c r="F738" s="103"/>
      <c r="G738" s="103"/>
      <c r="H738" s="103"/>
      <c r="I738" s="103"/>
      <c r="J738" s="103"/>
      <c r="K738" s="103"/>
      <c r="L738" s="103"/>
      <c r="M738" s="103"/>
      <c r="N738" s="109" t="s">
        <v>395</v>
      </c>
      <c r="O738" s="109"/>
      <c r="P738" s="109"/>
      <c r="Q738" s="109"/>
      <c r="R738" s="103" t="s">
        <v>620</v>
      </c>
      <c r="S738" s="103"/>
      <c r="T738" s="103"/>
      <c r="U738" s="103"/>
      <c r="V738" s="103"/>
      <c r="W738" s="103"/>
      <c r="X738" s="103"/>
      <c r="Y738" s="103"/>
      <c r="Z738" s="103"/>
      <c r="AA738" s="109" t="s">
        <v>394</v>
      </c>
      <c r="AB738" s="109"/>
      <c r="AC738" s="109"/>
      <c r="AD738" s="109"/>
      <c r="AE738" s="103" t="s">
        <v>621</v>
      </c>
      <c r="AF738" s="103"/>
      <c r="AG738" s="103"/>
      <c r="AH738" s="103"/>
      <c r="AI738" s="103"/>
      <c r="AJ738" s="103"/>
      <c r="AK738" s="103"/>
      <c r="AL738" s="103"/>
      <c r="AM738" s="103"/>
      <c r="AN738" s="109" t="s">
        <v>393</v>
      </c>
      <c r="AO738" s="109"/>
      <c r="AP738" s="109"/>
      <c r="AQ738" s="109"/>
      <c r="AR738" s="110" t="s">
        <v>622</v>
      </c>
      <c r="AS738" s="111"/>
      <c r="AT738" s="111"/>
      <c r="AU738" s="111"/>
      <c r="AV738" s="111"/>
      <c r="AW738" s="111"/>
      <c r="AX738" s="112"/>
    </row>
    <row r="739" spans="1:52" ht="24.75" customHeight="1" x14ac:dyDescent="0.15">
      <c r="A739" s="100" t="s">
        <v>392</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c r="F740" s="125"/>
      <c r="G740" s="125"/>
      <c r="H740" s="92" t="str">
        <f>IF(E740="", "", "(")</f>
        <v/>
      </c>
      <c r="I740" s="125"/>
      <c r="J740" s="125"/>
      <c r="K740" s="92" t="str">
        <f>IF(OR(I740="　", I740=""), "", "-")</f>
        <v/>
      </c>
      <c r="L740" s="126">
        <v>817</v>
      </c>
      <c r="M740" s="126"/>
      <c r="N740" s="93" t="str">
        <f>IF(O740="", "", "-")</f>
        <v/>
      </c>
      <c r="O740" s="94"/>
      <c r="P740" s="93" t="str">
        <f>IF(E740="", "", ")")</f>
        <v/>
      </c>
      <c r="Q740" s="133"/>
      <c r="R740" s="125"/>
      <c r="S740" s="125"/>
      <c r="T740" s="92" t="str">
        <f>IF(Q740="", "", "(")</f>
        <v/>
      </c>
      <c r="U740" s="125" t="s">
        <v>344</v>
      </c>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387</v>
      </c>
      <c r="B780" s="768"/>
      <c r="C780" s="768"/>
      <c r="D780" s="768"/>
      <c r="E780" s="768"/>
      <c r="F780" s="769"/>
      <c r="G780" s="446" t="s">
        <v>624</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628</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625</v>
      </c>
      <c r="H782" s="457"/>
      <c r="I782" s="457"/>
      <c r="J782" s="457"/>
      <c r="K782" s="458"/>
      <c r="L782" s="459" t="s">
        <v>626</v>
      </c>
      <c r="M782" s="460"/>
      <c r="N782" s="460"/>
      <c r="O782" s="460"/>
      <c r="P782" s="460"/>
      <c r="Q782" s="460"/>
      <c r="R782" s="460"/>
      <c r="S782" s="460"/>
      <c r="T782" s="460"/>
      <c r="U782" s="460"/>
      <c r="V782" s="460"/>
      <c r="W782" s="460"/>
      <c r="X782" s="461"/>
      <c r="Y782" s="462">
        <v>257</v>
      </c>
      <c r="Z782" s="463"/>
      <c r="AA782" s="463"/>
      <c r="AB782" s="561"/>
      <c r="AC782" s="456" t="s">
        <v>627</v>
      </c>
      <c r="AD782" s="457"/>
      <c r="AE782" s="457"/>
      <c r="AF782" s="457"/>
      <c r="AG782" s="458"/>
      <c r="AH782" s="459" t="s">
        <v>626</v>
      </c>
      <c r="AI782" s="460"/>
      <c r="AJ782" s="460"/>
      <c r="AK782" s="460"/>
      <c r="AL782" s="460"/>
      <c r="AM782" s="460"/>
      <c r="AN782" s="460"/>
      <c r="AO782" s="460"/>
      <c r="AP782" s="460"/>
      <c r="AQ782" s="460"/>
      <c r="AR782" s="460"/>
      <c r="AS782" s="460"/>
      <c r="AT782" s="461"/>
      <c r="AU782" s="462">
        <v>257</v>
      </c>
      <c r="AV782" s="463"/>
      <c r="AW782" s="463"/>
      <c r="AX782" s="464"/>
    </row>
    <row r="783" spans="1:50" ht="24.75" hidden="1" customHeight="1" x14ac:dyDescent="0.15">
      <c r="A783" s="560"/>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257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257</v>
      </c>
      <c r="AV792" s="419"/>
      <c r="AW792" s="419"/>
      <c r="AX792" s="421"/>
    </row>
    <row r="793" spans="1:50" ht="24.75" customHeight="1" x14ac:dyDescent="0.15">
      <c r="A793" s="560"/>
      <c r="B793" s="770"/>
      <c r="C793" s="770"/>
      <c r="D793" s="770"/>
      <c r="E793" s="770"/>
      <c r="F793" s="771"/>
      <c r="G793" s="446" t="s">
        <v>645</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676</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0"/>
      <c r="B795" s="770"/>
      <c r="C795" s="770"/>
      <c r="D795" s="770"/>
      <c r="E795" s="770"/>
      <c r="F795" s="771"/>
      <c r="G795" s="456" t="s">
        <v>625</v>
      </c>
      <c r="H795" s="457"/>
      <c r="I795" s="457"/>
      <c r="J795" s="457"/>
      <c r="K795" s="458"/>
      <c r="L795" s="459" t="s">
        <v>626</v>
      </c>
      <c r="M795" s="460"/>
      <c r="N795" s="460"/>
      <c r="O795" s="460"/>
      <c r="P795" s="460"/>
      <c r="Q795" s="460"/>
      <c r="R795" s="460"/>
      <c r="S795" s="460"/>
      <c r="T795" s="460"/>
      <c r="U795" s="460"/>
      <c r="V795" s="460"/>
      <c r="W795" s="460"/>
      <c r="X795" s="461"/>
      <c r="Y795" s="462">
        <v>27</v>
      </c>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27</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0"/>
      <c r="C806" s="770"/>
      <c r="D806" s="770"/>
      <c r="E806" s="770"/>
      <c r="F806" s="771"/>
      <c r="G806" s="446" t="s">
        <v>321</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322</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6" t="s">
        <v>346</v>
      </c>
      <c r="AM832" s="967"/>
      <c r="AN832" s="967"/>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368</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629</v>
      </c>
      <c r="D838" s="422"/>
      <c r="E838" s="422"/>
      <c r="F838" s="422"/>
      <c r="G838" s="422"/>
      <c r="H838" s="422"/>
      <c r="I838" s="422"/>
      <c r="J838" s="423">
        <v>2010005018852</v>
      </c>
      <c r="K838" s="424"/>
      <c r="L838" s="424"/>
      <c r="M838" s="424"/>
      <c r="N838" s="424"/>
      <c r="O838" s="424"/>
      <c r="P838" s="321" t="s">
        <v>626</v>
      </c>
      <c r="Q838" s="321"/>
      <c r="R838" s="321"/>
      <c r="S838" s="321"/>
      <c r="T838" s="321"/>
      <c r="U838" s="321"/>
      <c r="V838" s="321"/>
      <c r="W838" s="321"/>
      <c r="X838" s="321"/>
      <c r="Y838" s="322">
        <v>257</v>
      </c>
      <c r="Z838" s="323"/>
      <c r="AA838" s="323"/>
      <c r="AB838" s="324"/>
      <c r="AC838" s="332" t="s">
        <v>630</v>
      </c>
      <c r="AD838" s="427"/>
      <c r="AE838" s="427"/>
      <c r="AF838" s="427"/>
      <c r="AG838" s="427"/>
      <c r="AH838" s="425" t="s">
        <v>595</v>
      </c>
      <c r="AI838" s="426"/>
      <c r="AJ838" s="426"/>
      <c r="AK838" s="426"/>
      <c r="AL838" s="329" t="s">
        <v>595</v>
      </c>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368</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631</v>
      </c>
      <c r="D871" s="422"/>
      <c r="E871" s="422"/>
      <c r="F871" s="422"/>
      <c r="G871" s="422"/>
      <c r="H871" s="422"/>
      <c r="I871" s="422"/>
      <c r="J871" s="423">
        <v>7010401022916</v>
      </c>
      <c r="K871" s="424"/>
      <c r="L871" s="424"/>
      <c r="M871" s="424"/>
      <c r="N871" s="424"/>
      <c r="O871" s="424"/>
      <c r="P871" s="321" t="s">
        <v>626</v>
      </c>
      <c r="Q871" s="321"/>
      <c r="R871" s="321"/>
      <c r="S871" s="321"/>
      <c r="T871" s="321"/>
      <c r="U871" s="321"/>
      <c r="V871" s="321"/>
      <c r="W871" s="321"/>
      <c r="X871" s="321"/>
      <c r="Y871" s="322">
        <v>257</v>
      </c>
      <c r="Z871" s="323"/>
      <c r="AA871" s="323"/>
      <c r="AB871" s="324"/>
      <c r="AC871" s="332" t="s">
        <v>374</v>
      </c>
      <c r="AD871" s="427"/>
      <c r="AE871" s="427"/>
      <c r="AF871" s="427"/>
      <c r="AG871" s="427"/>
      <c r="AH871" s="425">
        <v>1</v>
      </c>
      <c r="AI871" s="426"/>
      <c r="AJ871" s="426"/>
      <c r="AK871" s="426"/>
      <c r="AL871" s="329">
        <v>92.9</v>
      </c>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368</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646</v>
      </c>
      <c r="D904" s="422"/>
      <c r="E904" s="422"/>
      <c r="F904" s="422"/>
      <c r="G904" s="422"/>
      <c r="H904" s="422"/>
      <c r="I904" s="422"/>
      <c r="J904" s="423">
        <v>9000020341002</v>
      </c>
      <c r="K904" s="424"/>
      <c r="L904" s="424"/>
      <c r="M904" s="424"/>
      <c r="N904" s="424"/>
      <c r="O904" s="424"/>
      <c r="P904" s="321" t="s">
        <v>632</v>
      </c>
      <c r="Q904" s="321"/>
      <c r="R904" s="321"/>
      <c r="S904" s="321"/>
      <c r="T904" s="321"/>
      <c r="U904" s="321"/>
      <c r="V904" s="321"/>
      <c r="W904" s="321"/>
      <c r="X904" s="321"/>
      <c r="Y904" s="322">
        <v>27</v>
      </c>
      <c r="Z904" s="323"/>
      <c r="AA904" s="323"/>
      <c r="AB904" s="324"/>
      <c r="AC904" s="332" t="s">
        <v>630</v>
      </c>
      <c r="AD904" s="427"/>
      <c r="AE904" s="427"/>
      <c r="AF904" s="427"/>
      <c r="AG904" s="427"/>
      <c r="AH904" s="425" t="s">
        <v>633</v>
      </c>
      <c r="AI904" s="426"/>
      <c r="AJ904" s="426"/>
      <c r="AK904" s="426"/>
      <c r="AL904" s="329" t="s">
        <v>565</v>
      </c>
      <c r="AM904" s="330"/>
      <c r="AN904" s="330"/>
      <c r="AO904" s="331"/>
      <c r="AP904" s="325"/>
      <c r="AQ904" s="325"/>
      <c r="AR904" s="325"/>
      <c r="AS904" s="325"/>
      <c r="AT904" s="325"/>
      <c r="AU904" s="325"/>
      <c r="AV904" s="325"/>
      <c r="AW904" s="325"/>
      <c r="AX904" s="325"/>
    </row>
    <row r="905" spans="1:50" ht="30" customHeight="1" x14ac:dyDescent="0.15">
      <c r="A905" s="408">
        <v>2</v>
      </c>
      <c r="B905" s="408">
        <v>1</v>
      </c>
      <c r="C905" s="428" t="s">
        <v>647</v>
      </c>
      <c r="D905" s="422"/>
      <c r="E905" s="422"/>
      <c r="F905" s="422"/>
      <c r="G905" s="422"/>
      <c r="H905" s="422"/>
      <c r="I905" s="422"/>
      <c r="J905" s="423">
        <v>6000020272035</v>
      </c>
      <c r="K905" s="424"/>
      <c r="L905" s="424"/>
      <c r="M905" s="424"/>
      <c r="N905" s="424"/>
      <c r="O905" s="424"/>
      <c r="P905" s="321" t="s">
        <v>632</v>
      </c>
      <c r="Q905" s="321"/>
      <c r="R905" s="321"/>
      <c r="S905" s="321"/>
      <c r="T905" s="321"/>
      <c r="U905" s="321"/>
      <c r="V905" s="321"/>
      <c r="W905" s="321"/>
      <c r="X905" s="321"/>
      <c r="Y905" s="322">
        <v>27</v>
      </c>
      <c r="Z905" s="323"/>
      <c r="AA905" s="323"/>
      <c r="AB905" s="324"/>
      <c r="AC905" s="332" t="s">
        <v>630</v>
      </c>
      <c r="AD905" s="332"/>
      <c r="AE905" s="332"/>
      <c r="AF905" s="332"/>
      <c r="AG905" s="332"/>
      <c r="AH905" s="425" t="s">
        <v>570</v>
      </c>
      <c r="AI905" s="426"/>
      <c r="AJ905" s="426"/>
      <c r="AK905" s="426"/>
      <c r="AL905" s="329" t="s">
        <v>570</v>
      </c>
      <c r="AM905" s="330"/>
      <c r="AN905" s="330"/>
      <c r="AO905" s="331"/>
      <c r="AP905" s="325"/>
      <c r="AQ905" s="325"/>
      <c r="AR905" s="325"/>
      <c r="AS905" s="325"/>
      <c r="AT905" s="325"/>
      <c r="AU905" s="325"/>
      <c r="AV905" s="325"/>
      <c r="AW905" s="325"/>
      <c r="AX905" s="325"/>
    </row>
    <row r="906" spans="1:50" ht="30" customHeight="1" x14ac:dyDescent="0.15">
      <c r="A906" s="408">
        <v>3</v>
      </c>
      <c r="B906" s="408">
        <v>1</v>
      </c>
      <c r="C906" s="428" t="s">
        <v>648</v>
      </c>
      <c r="D906" s="422"/>
      <c r="E906" s="422"/>
      <c r="F906" s="422"/>
      <c r="G906" s="422"/>
      <c r="H906" s="422"/>
      <c r="I906" s="422"/>
      <c r="J906" s="423">
        <v>3000020271403</v>
      </c>
      <c r="K906" s="424"/>
      <c r="L906" s="424"/>
      <c r="M906" s="424"/>
      <c r="N906" s="424"/>
      <c r="O906" s="424"/>
      <c r="P906" s="429" t="s">
        <v>632</v>
      </c>
      <c r="Q906" s="321"/>
      <c r="R906" s="321"/>
      <c r="S906" s="321"/>
      <c r="T906" s="321"/>
      <c r="U906" s="321"/>
      <c r="V906" s="321"/>
      <c r="W906" s="321"/>
      <c r="X906" s="321"/>
      <c r="Y906" s="322">
        <v>22</v>
      </c>
      <c r="Z906" s="323"/>
      <c r="AA906" s="323"/>
      <c r="AB906" s="324"/>
      <c r="AC906" s="332" t="s">
        <v>630</v>
      </c>
      <c r="AD906" s="332"/>
      <c r="AE906" s="332"/>
      <c r="AF906" s="332"/>
      <c r="AG906" s="332"/>
      <c r="AH906" s="327" t="s">
        <v>565</v>
      </c>
      <c r="AI906" s="328"/>
      <c r="AJ906" s="328"/>
      <c r="AK906" s="328"/>
      <c r="AL906" s="329" t="s">
        <v>564</v>
      </c>
      <c r="AM906" s="330"/>
      <c r="AN906" s="330"/>
      <c r="AO906" s="331"/>
      <c r="AP906" s="325"/>
      <c r="AQ906" s="325"/>
      <c r="AR906" s="325"/>
      <c r="AS906" s="325"/>
      <c r="AT906" s="325"/>
      <c r="AU906" s="325"/>
      <c r="AV906" s="325"/>
      <c r="AW906" s="325"/>
      <c r="AX906" s="325"/>
    </row>
    <row r="907" spans="1:50" ht="30" customHeight="1" x14ac:dyDescent="0.15">
      <c r="A907" s="408">
        <v>4</v>
      </c>
      <c r="B907" s="408">
        <v>1</v>
      </c>
      <c r="C907" s="428" t="s">
        <v>649</v>
      </c>
      <c r="D907" s="422"/>
      <c r="E907" s="422"/>
      <c r="F907" s="422"/>
      <c r="G907" s="422"/>
      <c r="H907" s="422"/>
      <c r="I907" s="422"/>
      <c r="J907" s="423">
        <v>3000020401307</v>
      </c>
      <c r="K907" s="424"/>
      <c r="L907" s="424"/>
      <c r="M907" s="424"/>
      <c r="N907" s="424"/>
      <c r="O907" s="424"/>
      <c r="P907" s="429" t="s">
        <v>632</v>
      </c>
      <c r="Q907" s="321"/>
      <c r="R907" s="321"/>
      <c r="S907" s="321"/>
      <c r="T907" s="321"/>
      <c r="U907" s="321"/>
      <c r="V907" s="321"/>
      <c r="W907" s="321"/>
      <c r="X907" s="321"/>
      <c r="Y907" s="322">
        <v>21</v>
      </c>
      <c r="Z907" s="323"/>
      <c r="AA907" s="323"/>
      <c r="AB907" s="324"/>
      <c r="AC907" s="332" t="s">
        <v>630</v>
      </c>
      <c r="AD907" s="332"/>
      <c r="AE907" s="332"/>
      <c r="AF907" s="332"/>
      <c r="AG907" s="332"/>
      <c r="AH907" s="327" t="s">
        <v>565</v>
      </c>
      <c r="AI907" s="328"/>
      <c r="AJ907" s="328"/>
      <c r="AK907" s="328"/>
      <c r="AL907" s="329" t="s">
        <v>564</v>
      </c>
      <c r="AM907" s="330"/>
      <c r="AN907" s="330"/>
      <c r="AO907" s="331"/>
      <c r="AP907" s="325"/>
      <c r="AQ907" s="325"/>
      <c r="AR907" s="325"/>
      <c r="AS907" s="325"/>
      <c r="AT907" s="325"/>
      <c r="AU907" s="325"/>
      <c r="AV907" s="325"/>
      <c r="AW907" s="325"/>
      <c r="AX907" s="325"/>
    </row>
    <row r="908" spans="1:50" ht="30" customHeight="1" x14ac:dyDescent="0.15">
      <c r="A908" s="408">
        <v>5</v>
      </c>
      <c r="B908" s="408">
        <v>1</v>
      </c>
      <c r="C908" s="428" t="s">
        <v>650</v>
      </c>
      <c r="D908" s="422"/>
      <c r="E908" s="422"/>
      <c r="F908" s="422"/>
      <c r="G908" s="422"/>
      <c r="H908" s="422"/>
      <c r="I908" s="422"/>
      <c r="J908" s="423">
        <v>2000020111007</v>
      </c>
      <c r="K908" s="424"/>
      <c r="L908" s="424"/>
      <c r="M908" s="424"/>
      <c r="N908" s="424"/>
      <c r="O908" s="424"/>
      <c r="P908" s="321" t="s">
        <v>632</v>
      </c>
      <c r="Q908" s="321"/>
      <c r="R908" s="321"/>
      <c r="S908" s="321"/>
      <c r="T908" s="321"/>
      <c r="U908" s="321"/>
      <c r="V908" s="321"/>
      <c r="W908" s="321"/>
      <c r="X908" s="321"/>
      <c r="Y908" s="322">
        <v>21</v>
      </c>
      <c r="Z908" s="323"/>
      <c r="AA908" s="323"/>
      <c r="AB908" s="324"/>
      <c r="AC908" s="326" t="s">
        <v>630</v>
      </c>
      <c r="AD908" s="326"/>
      <c r="AE908" s="326"/>
      <c r="AF908" s="326"/>
      <c r="AG908" s="326"/>
      <c r="AH908" s="327" t="s">
        <v>599</v>
      </c>
      <c r="AI908" s="328"/>
      <c r="AJ908" s="328"/>
      <c r="AK908" s="328"/>
      <c r="AL908" s="329" t="s">
        <v>564</v>
      </c>
      <c r="AM908" s="330"/>
      <c r="AN908" s="330"/>
      <c r="AO908" s="331"/>
      <c r="AP908" s="325"/>
      <c r="AQ908" s="325"/>
      <c r="AR908" s="325"/>
      <c r="AS908" s="325"/>
      <c r="AT908" s="325"/>
      <c r="AU908" s="325"/>
      <c r="AV908" s="325"/>
      <c r="AW908" s="325"/>
      <c r="AX908" s="325"/>
    </row>
    <row r="909" spans="1:50" ht="30" customHeight="1" x14ac:dyDescent="0.15">
      <c r="A909" s="408">
        <v>6</v>
      </c>
      <c r="B909" s="408">
        <v>1</v>
      </c>
      <c r="C909" s="428" t="s">
        <v>651</v>
      </c>
      <c r="D909" s="422"/>
      <c r="E909" s="422"/>
      <c r="F909" s="422"/>
      <c r="G909" s="422"/>
      <c r="H909" s="422"/>
      <c r="I909" s="422"/>
      <c r="J909" s="423">
        <v>6000020121002</v>
      </c>
      <c r="K909" s="424"/>
      <c r="L909" s="424"/>
      <c r="M909" s="424"/>
      <c r="N909" s="424"/>
      <c r="O909" s="424"/>
      <c r="P909" s="321" t="s">
        <v>632</v>
      </c>
      <c r="Q909" s="321"/>
      <c r="R909" s="321"/>
      <c r="S909" s="321"/>
      <c r="T909" s="321"/>
      <c r="U909" s="321"/>
      <c r="V909" s="321"/>
      <c r="W909" s="321"/>
      <c r="X909" s="321"/>
      <c r="Y909" s="322">
        <v>19</v>
      </c>
      <c r="Z909" s="323"/>
      <c r="AA909" s="323"/>
      <c r="AB909" s="324"/>
      <c r="AC909" s="326" t="s">
        <v>630</v>
      </c>
      <c r="AD909" s="326"/>
      <c r="AE909" s="326"/>
      <c r="AF909" s="326"/>
      <c r="AG909" s="326"/>
      <c r="AH909" s="327" t="s">
        <v>564</v>
      </c>
      <c r="AI909" s="328"/>
      <c r="AJ909" s="328"/>
      <c r="AK909" s="328"/>
      <c r="AL909" s="329" t="s">
        <v>564</v>
      </c>
      <c r="AM909" s="330"/>
      <c r="AN909" s="330"/>
      <c r="AO909" s="331"/>
      <c r="AP909" s="325"/>
      <c r="AQ909" s="325"/>
      <c r="AR909" s="325"/>
      <c r="AS909" s="325"/>
      <c r="AT909" s="325"/>
      <c r="AU909" s="325"/>
      <c r="AV909" s="325"/>
      <c r="AW909" s="325"/>
      <c r="AX909" s="325"/>
    </row>
    <row r="910" spans="1:50" ht="30" customHeight="1" x14ac:dyDescent="0.15">
      <c r="A910" s="408">
        <v>7</v>
      </c>
      <c r="B910" s="408">
        <v>1</v>
      </c>
      <c r="C910" s="428" t="s">
        <v>652</v>
      </c>
      <c r="D910" s="422"/>
      <c r="E910" s="422"/>
      <c r="F910" s="422"/>
      <c r="G910" s="422"/>
      <c r="H910" s="422"/>
      <c r="I910" s="422"/>
      <c r="J910" s="423">
        <v>8000020401005</v>
      </c>
      <c r="K910" s="424"/>
      <c r="L910" s="424"/>
      <c r="M910" s="424"/>
      <c r="N910" s="424"/>
      <c r="O910" s="424"/>
      <c r="P910" s="321" t="s">
        <v>632</v>
      </c>
      <c r="Q910" s="321"/>
      <c r="R910" s="321"/>
      <c r="S910" s="321"/>
      <c r="T910" s="321"/>
      <c r="U910" s="321"/>
      <c r="V910" s="321"/>
      <c r="W910" s="321"/>
      <c r="X910" s="321"/>
      <c r="Y910" s="322">
        <v>19</v>
      </c>
      <c r="Z910" s="323"/>
      <c r="AA910" s="323"/>
      <c r="AB910" s="324"/>
      <c r="AC910" s="326" t="s">
        <v>630</v>
      </c>
      <c r="AD910" s="326"/>
      <c r="AE910" s="326"/>
      <c r="AF910" s="326"/>
      <c r="AG910" s="326"/>
      <c r="AH910" s="327" t="s">
        <v>564</v>
      </c>
      <c r="AI910" s="328"/>
      <c r="AJ910" s="328"/>
      <c r="AK910" s="328"/>
      <c r="AL910" s="329" t="s">
        <v>564</v>
      </c>
      <c r="AM910" s="330"/>
      <c r="AN910" s="330"/>
      <c r="AO910" s="331"/>
      <c r="AP910" s="325"/>
      <c r="AQ910" s="325"/>
      <c r="AR910" s="325"/>
      <c r="AS910" s="325"/>
      <c r="AT910" s="325"/>
      <c r="AU910" s="325"/>
      <c r="AV910" s="325"/>
      <c r="AW910" s="325"/>
      <c r="AX910" s="325"/>
    </row>
    <row r="911" spans="1:50" ht="30" customHeight="1" x14ac:dyDescent="0.15">
      <c r="A911" s="408">
        <v>8</v>
      </c>
      <c r="B911" s="408">
        <v>1</v>
      </c>
      <c r="C911" s="428" t="s">
        <v>653</v>
      </c>
      <c r="D911" s="422"/>
      <c r="E911" s="422"/>
      <c r="F911" s="422"/>
      <c r="G911" s="422"/>
      <c r="H911" s="422"/>
      <c r="I911" s="422"/>
      <c r="J911" s="423">
        <v>6000020271004</v>
      </c>
      <c r="K911" s="424"/>
      <c r="L911" s="424"/>
      <c r="M911" s="424"/>
      <c r="N911" s="424"/>
      <c r="O911" s="424"/>
      <c r="P911" s="321" t="s">
        <v>632</v>
      </c>
      <c r="Q911" s="321"/>
      <c r="R911" s="321"/>
      <c r="S911" s="321"/>
      <c r="T911" s="321"/>
      <c r="U911" s="321"/>
      <c r="V911" s="321"/>
      <c r="W911" s="321"/>
      <c r="X911" s="321"/>
      <c r="Y911" s="322">
        <v>18</v>
      </c>
      <c r="Z911" s="323"/>
      <c r="AA911" s="323"/>
      <c r="AB911" s="324"/>
      <c r="AC911" s="326" t="s">
        <v>630</v>
      </c>
      <c r="AD911" s="326"/>
      <c r="AE911" s="326"/>
      <c r="AF911" s="326"/>
      <c r="AG911" s="326"/>
      <c r="AH911" s="327" t="s">
        <v>564</v>
      </c>
      <c r="AI911" s="328"/>
      <c r="AJ911" s="328"/>
      <c r="AK911" s="328"/>
      <c r="AL911" s="329" t="s">
        <v>564</v>
      </c>
      <c r="AM911" s="330"/>
      <c r="AN911" s="330"/>
      <c r="AO911" s="331"/>
      <c r="AP911" s="325"/>
      <c r="AQ911" s="325"/>
      <c r="AR911" s="325"/>
      <c r="AS911" s="325"/>
      <c r="AT911" s="325"/>
      <c r="AU911" s="325"/>
      <c r="AV911" s="325"/>
      <c r="AW911" s="325"/>
      <c r="AX911" s="325"/>
    </row>
    <row r="912" spans="1:50" ht="30" customHeight="1" x14ac:dyDescent="0.15">
      <c r="A912" s="408">
        <v>9</v>
      </c>
      <c r="B912" s="408">
        <v>1</v>
      </c>
      <c r="C912" s="428" t="s">
        <v>654</v>
      </c>
      <c r="D912" s="422"/>
      <c r="E912" s="422"/>
      <c r="F912" s="422"/>
      <c r="G912" s="422"/>
      <c r="H912" s="422"/>
      <c r="I912" s="422"/>
      <c r="J912" s="423">
        <v>9000020281000</v>
      </c>
      <c r="K912" s="424"/>
      <c r="L912" s="424"/>
      <c r="M912" s="424"/>
      <c r="N912" s="424"/>
      <c r="O912" s="424"/>
      <c r="P912" s="321" t="s">
        <v>632</v>
      </c>
      <c r="Q912" s="321"/>
      <c r="R912" s="321"/>
      <c r="S912" s="321"/>
      <c r="T912" s="321"/>
      <c r="U912" s="321"/>
      <c r="V912" s="321"/>
      <c r="W912" s="321"/>
      <c r="X912" s="321"/>
      <c r="Y912" s="322">
        <v>17</v>
      </c>
      <c r="Z912" s="323"/>
      <c r="AA912" s="323"/>
      <c r="AB912" s="324"/>
      <c r="AC912" s="326" t="s">
        <v>630</v>
      </c>
      <c r="AD912" s="326"/>
      <c r="AE912" s="326"/>
      <c r="AF912" s="326"/>
      <c r="AG912" s="326"/>
      <c r="AH912" s="327" t="s">
        <v>564</v>
      </c>
      <c r="AI912" s="328"/>
      <c r="AJ912" s="328"/>
      <c r="AK912" s="328"/>
      <c r="AL912" s="329" t="s">
        <v>564</v>
      </c>
      <c r="AM912" s="330"/>
      <c r="AN912" s="330"/>
      <c r="AO912" s="331"/>
      <c r="AP912" s="325"/>
      <c r="AQ912" s="325"/>
      <c r="AR912" s="325"/>
      <c r="AS912" s="325"/>
      <c r="AT912" s="325"/>
      <c r="AU912" s="325"/>
      <c r="AV912" s="325"/>
      <c r="AW912" s="325"/>
      <c r="AX912" s="325"/>
    </row>
    <row r="913" spans="1:50" ht="30" customHeight="1" x14ac:dyDescent="0.15">
      <c r="A913" s="408">
        <v>10</v>
      </c>
      <c r="B913" s="408">
        <v>1</v>
      </c>
      <c r="C913" s="428" t="s">
        <v>655</v>
      </c>
      <c r="D913" s="422"/>
      <c r="E913" s="422"/>
      <c r="F913" s="422"/>
      <c r="G913" s="422"/>
      <c r="H913" s="422"/>
      <c r="I913" s="422"/>
      <c r="J913" s="423">
        <v>5000020331007</v>
      </c>
      <c r="K913" s="424"/>
      <c r="L913" s="424"/>
      <c r="M913" s="424"/>
      <c r="N913" s="424"/>
      <c r="O913" s="424"/>
      <c r="P913" s="321" t="s">
        <v>632</v>
      </c>
      <c r="Q913" s="321"/>
      <c r="R913" s="321"/>
      <c r="S913" s="321"/>
      <c r="T913" s="321"/>
      <c r="U913" s="321"/>
      <c r="V913" s="321"/>
      <c r="W913" s="321"/>
      <c r="X913" s="321"/>
      <c r="Y913" s="322">
        <v>16</v>
      </c>
      <c r="Z913" s="323"/>
      <c r="AA913" s="323"/>
      <c r="AB913" s="324"/>
      <c r="AC913" s="326" t="s">
        <v>630</v>
      </c>
      <c r="AD913" s="326"/>
      <c r="AE913" s="326"/>
      <c r="AF913" s="326"/>
      <c r="AG913" s="326"/>
      <c r="AH913" s="327" t="s">
        <v>564</v>
      </c>
      <c r="AI913" s="328"/>
      <c r="AJ913" s="328"/>
      <c r="AK913" s="328"/>
      <c r="AL913" s="329" t="s">
        <v>564</v>
      </c>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368</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32" t="s">
        <v>666</v>
      </c>
      <c r="D937" s="433" t="s">
        <v>666</v>
      </c>
      <c r="E937" s="433" t="s">
        <v>666</v>
      </c>
      <c r="F937" s="433" t="s">
        <v>666</v>
      </c>
      <c r="G937" s="433" t="s">
        <v>666</v>
      </c>
      <c r="H937" s="433" t="s">
        <v>666</v>
      </c>
      <c r="I937" s="434" t="s">
        <v>666</v>
      </c>
      <c r="J937" s="423">
        <v>2000020080004</v>
      </c>
      <c r="K937" s="424">
        <v>2000020080004</v>
      </c>
      <c r="L937" s="424">
        <v>2000020080004</v>
      </c>
      <c r="M937" s="424">
        <v>2000020080004</v>
      </c>
      <c r="N937" s="424">
        <v>2000020080004</v>
      </c>
      <c r="O937" s="424">
        <v>2000020080004</v>
      </c>
      <c r="P937" s="321" t="s">
        <v>632</v>
      </c>
      <c r="Q937" s="321"/>
      <c r="R937" s="321"/>
      <c r="S937" s="321"/>
      <c r="T937" s="321"/>
      <c r="U937" s="321"/>
      <c r="V937" s="321"/>
      <c r="W937" s="321"/>
      <c r="X937" s="321"/>
      <c r="Y937" s="322">
        <v>0.3</v>
      </c>
      <c r="Z937" s="323"/>
      <c r="AA937" s="323"/>
      <c r="AB937" s="324"/>
      <c r="AC937" s="332" t="s">
        <v>630</v>
      </c>
      <c r="AD937" s="427"/>
      <c r="AE937" s="427"/>
      <c r="AF937" s="427"/>
      <c r="AG937" s="427"/>
      <c r="AH937" s="425" t="s">
        <v>564</v>
      </c>
      <c r="AI937" s="426"/>
      <c r="AJ937" s="426"/>
      <c r="AK937" s="426"/>
      <c r="AL937" s="329" t="s">
        <v>564</v>
      </c>
      <c r="AM937" s="330"/>
      <c r="AN937" s="330"/>
      <c r="AO937" s="331"/>
      <c r="AP937" s="325"/>
      <c r="AQ937" s="325"/>
      <c r="AR937" s="325"/>
      <c r="AS937" s="325"/>
      <c r="AT937" s="325"/>
      <c r="AU937" s="325"/>
      <c r="AV937" s="325"/>
      <c r="AW937" s="325"/>
      <c r="AX937" s="325"/>
    </row>
    <row r="938" spans="1:50" ht="30" customHeight="1" x14ac:dyDescent="0.15">
      <c r="A938" s="408">
        <v>2</v>
      </c>
      <c r="B938" s="408">
        <v>1</v>
      </c>
      <c r="C938" s="432" t="s">
        <v>667</v>
      </c>
      <c r="D938" s="433" t="s">
        <v>667</v>
      </c>
      <c r="E938" s="433" t="s">
        <v>667</v>
      </c>
      <c r="F938" s="433" t="s">
        <v>667</v>
      </c>
      <c r="G938" s="433" t="s">
        <v>667</v>
      </c>
      <c r="H938" s="433" t="s">
        <v>667</v>
      </c>
      <c r="I938" s="434" t="s">
        <v>667</v>
      </c>
      <c r="J938" s="423">
        <v>7000020160008</v>
      </c>
      <c r="K938" s="424">
        <v>7000020160008</v>
      </c>
      <c r="L938" s="424">
        <v>7000020160008</v>
      </c>
      <c r="M938" s="424">
        <v>7000020160008</v>
      </c>
      <c r="N938" s="424">
        <v>7000020160008</v>
      </c>
      <c r="O938" s="424">
        <v>7000020160008</v>
      </c>
      <c r="P938" s="321" t="s">
        <v>632</v>
      </c>
      <c r="Q938" s="321"/>
      <c r="R938" s="321"/>
      <c r="S938" s="321"/>
      <c r="T938" s="321"/>
      <c r="U938" s="321"/>
      <c r="V938" s="321"/>
      <c r="W938" s="321"/>
      <c r="X938" s="321"/>
      <c r="Y938" s="322">
        <v>0.3</v>
      </c>
      <c r="Z938" s="323"/>
      <c r="AA938" s="323"/>
      <c r="AB938" s="324"/>
      <c r="AC938" s="332" t="s">
        <v>630</v>
      </c>
      <c r="AD938" s="332"/>
      <c r="AE938" s="332"/>
      <c r="AF938" s="332"/>
      <c r="AG938" s="332"/>
      <c r="AH938" s="425" t="s">
        <v>564</v>
      </c>
      <c r="AI938" s="426"/>
      <c r="AJ938" s="426"/>
      <c r="AK938" s="426"/>
      <c r="AL938" s="329" t="s">
        <v>564</v>
      </c>
      <c r="AM938" s="330"/>
      <c r="AN938" s="330"/>
      <c r="AO938" s="331"/>
      <c r="AP938" s="325"/>
      <c r="AQ938" s="325"/>
      <c r="AR938" s="325"/>
      <c r="AS938" s="325"/>
      <c r="AT938" s="325"/>
      <c r="AU938" s="325"/>
      <c r="AV938" s="325"/>
      <c r="AW938" s="325"/>
      <c r="AX938" s="325"/>
    </row>
    <row r="939" spans="1:50" ht="30" customHeight="1" x14ac:dyDescent="0.15">
      <c r="A939" s="408">
        <v>3</v>
      </c>
      <c r="B939" s="408">
        <v>1</v>
      </c>
      <c r="C939" s="902" t="s">
        <v>668</v>
      </c>
      <c r="D939" s="903" t="s">
        <v>668</v>
      </c>
      <c r="E939" s="903" t="s">
        <v>668</v>
      </c>
      <c r="F939" s="903" t="s">
        <v>668</v>
      </c>
      <c r="G939" s="903" t="s">
        <v>668</v>
      </c>
      <c r="H939" s="903" t="s">
        <v>668</v>
      </c>
      <c r="I939" s="904" t="s">
        <v>668</v>
      </c>
      <c r="J939" s="423">
        <v>2000020170003</v>
      </c>
      <c r="K939" s="424">
        <v>2000020170003</v>
      </c>
      <c r="L939" s="424">
        <v>2000020170003</v>
      </c>
      <c r="M939" s="424">
        <v>2000020170003</v>
      </c>
      <c r="N939" s="424">
        <v>2000020170003</v>
      </c>
      <c r="O939" s="424">
        <v>2000020170003</v>
      </c>
      <c r="P939" s="429" t="s">
        <v>632</v>
      </c>
      <c r="Q939" s="321"/>
      <c r="R939" s="321"/>
      <c r="S939" s="321"/>
      <c r="T939" s="321"/>
      <c r="U939" s="321"/>
      <c r="V939" s="321"/>
      <c r="W939" s="321"/>
      <c r="X939" s="321"/>
      <c r="Y939" s="322">
        <v>0.3</v>
      </c>
      <c r="Z939" s="323"/>
      <c r="AA939" s="323"/>
      <c r="AB939" s="324"/>
      <c r="AC939" s="332" t="s">
        <v>630</v>
      </c>
      <c r="AD939" s="332"/>
      <c r="AE939" s="332"/>
      <c r="AF939" s="332"/>
      <c r="AG939" s="332"/>
      <c r="AH939" s="327" t="s">
        <v>564</v>
      </c>
      <c r="AI939" s="328"/>
      <c r="AJ939" s="328"/>
      <c r="AK939" s="328"/>
      <c r="AL939" s="329" t="s">
        <v>564</v>
      </c>
      <c r="AM939" s="330"/>
      <c r="AN939" s="330"/>
      <c r="AO939" s="331"/>
      <c r="AP939" s="325"/>
      <c r="AQ939" s="325"/>
      <c r="AR939" s="325"/>
      <c r="AS939" s="325"/>
      <c r="AT939" s="325"/>
      <c r="AU939" s="325"/>
      <c r="AV939" s="325"/>
      <c r="AW939" s="325"/>
      <c r="AX939" s="325"/>
    </row>
    <row r="940" spans="1:50" ht="30" customHeight="1" x14ac:dyDescent="0.15">
      <c r="A940" s="408">
        <v>4</v>
      </c>
      <c r="B940" s="408">
        <v>1</v>
      </c>
      <c r="C940" s="902" t="s">
        <v>669</v>
      </c>
      <c r="D940" s="903" t="s">
        <v>669</v>
      </c>
      <c r="E940" s="903" t="s">
        <v>669</v>
      </c>
      <c r="F940" s="903" t="s">
        <v>669</v>
      </c>
      <c r="G940" s="903" t="s">
        <v>669</v>
      </c>
      <c r="H940" s="903" t="s">
        <v>669</v>
      </c>
      <c r="I940" s="904" t="s">
        <v>669</v>
      </c>
      <c r="J940" s="423">
        <v>1000020320005</v>
      </c>
      <c r="K940" s="424">
        <v>1000020320005</v>
      </c>
      <c r="L940" s="424">
        <v>1000020320005</v>
      </c>
      <c r="M940" s="424">
        <v>1000020320005</v>
      </c>
      <c r="N940" s="424">
        <v>1000020320005</v>
      </c>
      <c r="O940" s="424">
        <v>1000020320005</v>
      </c>
      <c r="P940" s="429" t="s">
        <v>632</v>
      </c>
      <c r="Q940" s="321"/>
      <c r="R940" s="321"/>
      <c r="S940" s="321"/>
      <c r="T940" s="321"/>
      <c r="U940" s="321"/>
      <c r="V940" s="321"/>
      <c r="W940" s="321"/>
      <c r="X940" s="321"/>
      <c r="Y940" s="322">
        <v>0.3</v>
      </c>
      <c r="Z940" s="323"/>
      <c r="AA940" s="323"/>
      <c r="AB940" s="324"/>
      <c r="AC940" s="332" t="s">
        <v>630</v>
      </c>
      <c r="AD940" s="332"/>
      <c r="AE940" s="332"/>
      <c r="AF940" s="332"/>
      <c r="AG940" s="332"/>
      <c r="AH940" s="327" t="s">
        <v>564</v>
      </c>
      <c r="AI940" s="328"/>
      <c r="AJ940" s="328"/>
      <c r="AK940" s="328"/>
      <c r="AL940" s="329" t="s">
        <v>564</v>
      </c>
      <c r="AM940" s="330"/>
      <c r="AN940" s="330"/>
      <c r="AO940" s="331"/>
      <c r="AP940" s="325"/>
      <c r="AQ940" s="325"/>
      <c r="AR940" s="325"/>
      <c r="AS940" s="325"/>
      <c r="AT940" s="325"/>
      <c r="AU940" s="325"/>
      <c r="AV940" s="325"/>
      <c r="AW940" s="325"/>
      <c r="AX940" s="325"/>
    </row>
    <row r="941" spans="1:50" ht="30" customHeight="1" x14ac:dyDescent="0.15">
      <c r="A941" s="408">
        <v>5</v>
      </c>
      <c r="B941" s="408">
        <v>1</v>
      </c>
      <c r="C941" s="432" t="s">
        <v>670</v>
      </c>
      <c r="D941" s="433" t="s">
        <v>670</v>
      </c>
      <c r="E941" s="433" t="s">
        <v>670</v>
      </c>
      <c r="F941" s="433" t="s">
        <v>670</v>
      </c>
      <c r="G941" s="433" t="s">
        <v>670</v>
      </c>
      <c r="H941" s="433" t="s">
        <v>670</v>
      </c>
      <c r="I941" s="434" t="s">
        <v>670</v>
      </c>
      <c r="J941" s="423">
        <v>7000020340006</v>
      </c>
      <c r="K941" s="424">
        <v>7000020340006</v>
      </c>
      <c r="L941" s="424">
        <v>7000020340006</v>
      </c>
      <c r="M941" s="424">
        <v>7000020340006</v>
      </c>
      <c r="N941" s="424">
        <v>7000020340006</v>
      </c>
      <c r="O941" s="424">
        <v>7000020340006</v>
      </c>
      <c r="P941" s="321" t="s">
        <v>632</v>
      </c>
      <c r="Q941" s="321"/>
      <c r="R941" s="321"/>
      <c r="S941" s="321"/>
      <c r="T941" s="321"/>
      <c r="U941" s="321"/>
      <c r="V941" s="321"/>
      <c r="W941" s="321"/>
      <c r="X941" s="321"/>
      <c r="Y941" s="322">
        <v>0.3</v>
      </c>
      <c r="Z941" s="323"/>
      <c r="AA941" s="323"/>
      <c r="AB941" s="324"/>
      <c r="AC941" s="326" t="s">
        <v>630</v>
      </c>
      <c r="AD941" s="326"/>
      <c r="AE941" s="326"/>
      <c r="AF941" s="326"/>
      <c r="AG941" s="326"/>
      <c r="AH941" s="327" t="s">
        <v>564</v>
      </c>
      <c r="AI941" s="328"/>
      <c r="AJ941" s="328"/>
      <c r="AK941" s="328"/>
      <c r="AL941" s="329" t="s">
        <v>564</v>
      </c>
      <c r="AM941" s="330"/>
      <c r="AN941" s="330"/>
      <c r="AO941" s="331"/>
      <c r="AP941" s="325"/>
      <c r="AQ941" s="325"/>
      <c r="AR941" s="325"/>
      <c r="AS941" s="325"/>
      <c r="AT941" s="325"/>
      <c r="AU941" s="325"/>
      <c r="AV941" s="325"/>
      <c r="AW941" s="325"/>
      <c r="AX941" s="325"/>
    </row>
    <row r="942" spans="1:50" ht="30" customHeight="1" x14ac:dyDescent="0.15">
      <c r="A942" s="408">
        <v>6</v>
      </c>
      <c r="B942" s="408">
        <v>1</v>
      </c>
      <c r="C942" s="432" t="s">
        <v>671</v>
      </c>
      <c r="D942" s="433" t="s">
        <v>671</v>
      </c>
      <c r="E942" s="433" t="s">
        <v>671</v>
      </c>
      <c r="F942" s="433" t="s">
        <v>671</v>
      </c>
      <c r="G942" s="433" t="s">
        <v>671</v>
      </c>
      <c r="H942" s="433" t="s">
        <v>671</v>
      </c>
      <c r="I942" s="434" t="s">
        <v>671</v>
      </c>
      <c r="J942" s="423">
        <v>6000020400009</v>
      </c>
      <c r="K942" s="424">
        <v>6000020400009</v>
      </c>
      <c r="L942" s="424">
        <v>6000020400009</v>
      </c>
      <c r="M942" s="424">
        <v>6000020400009</v>
      </c>
      <c r="N942" s="424">
        <v>6000020400009</v>
      </c>
      <c r="O942" s="424">
        <v>6000020400009</v>
      </c>
      <c r="P942" s="321" t="s">
        <v>632</v>
      </c>
      <c r="Q942" s="321"/>
      <c r="R942" s="321"/>
      <c r="S942" s="321"/>
      <c r="T942" s="321"/>
      <c r="U942" s="321"/>
      <c r="V942" s="321"/>
      <c r="W942" s="321"/>
      <c r="X942" s="321"/>
      <c r="Y942" s="322">
        <v>0.3</v>
      </c>
      <c r="Z942" s="323"/>
      <c r="AA942" s="323"/>
      <c r="AB942" s="324"/>
      <c r="AC942" s="326" t="s">
        <v>630</v>
      </c>
      <c r="AD942" s="326"/>
      <c r="AE942" s="326"/>
      <c r="AF942" s="326"/>
      <c r="AG942" s="326"/>
      <c r="AH942" s="327" t="s">
        <v>564</v>
      </c>
      <c r="AI942" s="328"/>
      <c r="AJ942" s="328"/>
      <c r="AK942" s="328"/>
      <c r="AL942" s="329" t="s">
        <v>564</v>
      </c>
      <c r="AM942" s="330"/>
      <c r="AN942" s="330"/>
      <c r="AO942" s="331"/>
      <c r="AP942" s="325"/>
      <c r="AQ942" s="325"/>
      <c r="AR942" s="325"/>
      <c r="AS942" s="325"/>
      <c r="AT942" s="325"/>
      <c r="AU942" s="325"/>
      <c r="AV942" s="325"/>
      <c r="AW942" s="325"/>
      <c r="AX942" s="325"/>
    </row>
    <row r="943" spans="1:50" ht="30" customHeight="1" x14ac:dyDescent="0.15">
      <c r="A943" s="408">
        <v>7</v>
      </c>
      <c r="B943" s="408">
        <v>1</v>
      </c>
      <c r="C943" s="432" t="s">
        <v>672</v>
      </c>
      <c r="D943" s="433" t="s">
        <v>672</v>
      </c>
      <c r="E943" s="433" t="s">
        <v>672</v>
      </c>
      <c r="F943" s="433" t="s">
        <v>672</v>
      </c>
      <c r="G943" s="433" t="s">
        <v>672</v>
      </c>
      <c r="H943" s="433" t="s">
        <v>672</v>
      </c>
      <c r="I943" s="434" t="s">
        <v>672</v>
      </c>
      <c r="J943" s="423">
        <v>8000020460001</v>
      </c>
      <c r="K943" s="424">
        <v>8000020460001</v>
      </c>
      <c r="L943" s="424">
        <v>8000020460001</v>
      </c>
      <c r="M943" s="424">
        <v>8000020460001</v>
      </c>
      <c r="N943" s="424">
        <v>8000020460001</v>
      </c>
      <c r="O943" s="424">
        <v>8000020460001</v>
      </c>
      <c r="P943" s="321" t="s">
        <v>632</v>
      </c>
      <c r="Q943" s="321"/>
      <c r="R943" s="321"/>
      <c r="S943" s="321"/>
      <c r="T943" s="321"/>
      <c r="U943" s="321"/>
      <c r="V943" s="321"/>
      <c r="W943" s="321"/>
      <c r="X943" s="321"/>
      <c r="Y943" s="322">
        <v>0.3</v>
      </c>
      <c r="Z943" s="323"/>
      <c r="AA943" s="323"/>
      <c r="AB943" s="324"/>
      <c r="AC943" s="326" t="s">
        <v>630</v>
      </c>
      <c r="AD943" s="326"/>
      <c r="AE943" s="326"/>
      <c r="AF943" s="326"/>
      <c r="AG943" s="326"/>
      <c r="AH943" s="327" t="s">
        <v>564</v>
      </c>
      <c r="AI943" s="328"/>
      <c r="AJ943" s="328"/>
      <c r="AK943" s="328"/>
      <c r="AL943" s="329" t="s">
        <v>564</v>
      </c>
      <c r="AM943" s="330"/>
      <c r="AN943" s="330"/>
      <c r="AO943" s="331"/>
      <c r="AP943" s="325"/>
      <c r="AQ943" s="325"/>
      <c r="AR943" s="325"/>
      <c r="AS943" s="325"/>
      <c r="AT943" s="325"/>
      <c r="AU943" s="325"/>
      <c r="AV943" s="325"/>
      <c r="AW943" s="325"/>
      <c r="AX943" s="325"/>
    </row>
    <row r="944" spans="1:50" ht="30" customHeight="1" x14ac:dyDescent="0.15">
      <c r="A944" s="408">
        <v>8</v>
      </c>
      <c r="B944" s="408">
        <v>1</v>
      </c>
      <c r="C944" s="432" t="s">
        <v>673</v>
      </c>
      <c r="D944" s="433" t="s">
        <v>673</v>
      </c>
      <c r="E944" s="433" t="s">
        <v>673</v>
      </c>
      <c r="F944" s="433" t="s">
        <v>673</v>
      </c>
      <c r="G944" s="433" t="s">
        <v>673</v>
      </c>
      <c r="H944" s="433" t="s">
        <v>673</v>
      </c>
      <c r="I944" s="434" t="s">
        <v>673</v>
      </c>
      <c r="J944" s="423">
        <v>2000020260002</v>
      </c>
      <c r="K944" s="424">
        <v>2000020260002</v>
      </c>
      <c r="L944" s="424">
        <v>2000020260002</v>
      </c>
      <c r="M944" s="424">
        <v>2000020260002</v>
      </c>
      <c r="N944" s="424">
        <v>2000020260002</v>
      </c>
      <c r="O944" s="424">
        <v>2000020260002</v>
      </c>
      <c r="P944" s="321" t="s">
        <v>632</v>
      </c>
      <c r="Q944" s="321"/>
      <c r="R944" s="321"/>
      <c r="S944" s="321"/>
      <c r="T944" s="321"/>
      <c r="U944" s="321"/>
      <c r="V944" s="321"/>
      <c r="W944" s="321"/>
      <c r="X944" s="321"/>
      <c r="Y944" s="322">
        <v>0.2</v>
      </c>
      <c r="Z944" s="323"/>
      <c r="AA944" s="323"/>
      <c r="AB944" s="324"/>
      <c r="AC944" s="326" t="s">
        <v>630</v>
      </c>
      <c r="AD944" s="326"/>
      <c r="AE944" s="326"/>
      <c r="AF944" s="326"/>
      <c r="AG944" s="326"/>
      <c r="AH944" s="327" t="s">
        <v>564</v>
      </c>
      <c r="AI944" s="328"/>
      <c r="AJ944" s="328"/>
      <c r="AK944" s="328"/>
      <c r="AL944" s="329" t="s">
        <v>564</v>
      </c>
      <c r="AM944" s="330"/>
      <c r="AN944" s="330"/>
      <c r="AO944" s="331"/>
      <c r="AP944" s="325"/>
      <c r="AQ944" s="325"/>
      <c r="AR944" s="325"/>
      <c r="AS944" s="325"/>
      <c r="AT944" s="325"/>
      <c r="AU944" s="325"/>
      <c r="AV944" s="325"/>
      <c r="AW944" s="325"/>
      <c r="AX944" s="325"/>
    </row>
    <row r="945" spans="1:50" ht="30" customHeight="1" x14ac:dyDescent="0.15">
      <c r="A945" s="408">
        <v>9</v>
      </c>
      <c r="B945" s="408">
        <v>1</v>
      </c>
      <c r="C945" s="432" t="s">
        <v>674</v>
      </c>
      <c r="D945" s="433" t="s">
        <v>674</v>
      </c>
      <c r="E945" s="433" t="s">
        <v>674</v>
      </c>
      <c r="F945" s="433" t="s">
        <v>674</v>
      </c>
      <c r="G945" s="433" t="s">
        <v>674</v>
      </c>
      <c r="H945" s="433" t="s">
        <v>674</v>
      </c>
      <c r="I945" s="434" t="s">
        <v>674</v>
      </c>
      <c r="J945" s="423">
        <v>4000020210005</v>
      </c>
      <c r="K945" s="424">
        <v>4000020210005</v>
      </c>
      <c r="L945" s="424">
        <v>4000020210005</v>
      </c>
      <c r="M945" s="424">
        <v>4000020210005</v>
      </c>
      <c r="N945" s="424">
        <v>4000020210005</v>
      </c>
      <c r="O945" s="424">
        <v>4000020210005</v>
      </c>
      <c r="P945" s="321" t="s">
        <v>632</v>
      </c>
      <c r="Q945" s="321"/>
      <c r="R945" s="321"/>
      <c r="S945" s="321"/>
      <c r="T945" s="321"/>
      <c r="U945" s="321"/>
      <c r="V945" s="321"/>
      <c r="W945" s="321"/>
      <c r="X945" s="321"/>
      <c r="Y945" s="322">
        <v>0.2</v>
      </c>
      <c r="Z945" s="323"/>
      <c r="AA945" s="323"/>
      <c r="AB945" s="324"/>
      <c r="AC945" s="326" t="s">
        <v>630</v>
      </c>
      <c r="AD945" s="326"/>
      <c r="AE945" s="326"/>
      <c r="AF945" s="326"/>
      <c r="AG945" s="326"/>
      <c r="AH945" s="327" t="s">
        <v>564</v>
      </c>
      <c r="AI945" s="328"/>
      <c r="AJ945" s="328"/>
      <c r="AK945" s="328"/>
      <c r="AL945" s="329" t="s">
        <v>564</v>
      </c>
      <c r="AM945" s="330"/>
      <c r="AN945" s="330"/>
      <c r="AO945" s="331"/>
      <c r="AP945" s="325"/>
      <c r="AQ945" s="325"/>
      <c r="AR945" s="325"/>
      <c r="AS945" s="325"/>
      <c r="AT945" s="325"/>
      <c r="AU945" s="325"/>
      <c r="AV945" s="325"/>
      <c r="AW945" s="325"/>
      <c r="AX945" s="325"/>
    </row>
    <row r="946" spans="1:50" ht="30" customHeight="1" x14ac:dyDescent="0.15">
      <c r="A946" s="408">
        <v>10</v>
      </c>
      <c r="B946" s="408">
        <v>1</v>
      </c>
      <c r="C946" s="432" t="s">
        <v>675</v>
      </c>
      <c r="D946" s="433" t="s">
        <v>675</v>
      </c>
      <c r="E946" s="433" t="s">
        <v>675</v>
      </c>
      <c r="F946" s="433" t="s">
        <v>675</v>
      </c>
      <c r="G946" s="433" t="s">
        <v>675</v>
      </c>
      <c r="H946" s="433" t="s">
        <v>675</v>
      </c>
      <c r="I946" s="434" t="s">
        <v>675</v>
      </c>
      <c r="J946" s="423">
        <v>7000020010006</v>
      </c>
      <c r="K946" s="424">
        <v>7000020010006</v>
      </c>
      <c r="L946" s="424">
        <v>7000020010006</v>
      </c>
      <c r="M946" s="424">
        <v>7000020010006</v>
      </c>
      <c r="N946" s="424">
        <v>7000020010006</v>
      </c>
      <c r="O946" s="424">
        <v>7000020010006</v>
      </c>
      <c r="P946" s="321" t="s">
        <v>632</v>
      </c>
      <c r="Q946" s="321"/>
      <c r="R946" s="321"/>
      <c r="S946" s="321"/>
      <c r="T946" s="321"/>
      <c r="U946" s="321"/>
      <c r="V946" s="321"/>
      <c r="W946" s="321"/>
      <c r="X946" s="321"/>
      <c r="Y946" s="322">
        <v>0.2</v>
      </c>
      <c r="Z946" s="323"/>
      <c r="AA946" s="323"/>
      <c r="AB946" s="324"/>
      <c r="AC946" s="326" t="s">
        <v>630</v>
      </c>
      <c r="AD946" s="326"/>
      <c r="AE946" s="326"/>
      <c r="AF946" s="326"/>
      <c r="AG946" s="326"/>
      <c r="AH946" s="327" t="s">
        <v>564</v>
      </c>
      <c r="AI946" s="328"/>
      <c r="AJ946" s="328"/>
      <c r="AK946" s="328"/>
      <c r="AL946" s="329" t="s">
        <v>564</v>
      </c>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368</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368</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368</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368</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331</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8" t="s">
        <v>346</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1" t="s">
        <v>332</v>
      </c>
      <c r="AQ1102" s="431"/>
      <c r="AR1102" s="431"/>
      <c r="AS1102" s="431"/>
      <c r="AT1102" s="431"/>
      <c r="AU1102" s="431"/>
      <c r="AV1102" s="431"/>
      <c r="AW1102" s="431"/>
      <c r="AX1102" s="431"/>
    </row>
    <row r="1103" spans="1:50" ht="30" customHeight="1" x14ac:dyDescent="0.15">
      <c r="A1103" s="408">
        <v>1</v>
      </c>
      <c r="B1103" s="408">
        <v>1</v>
      </c>
      <c r="C1103" s="900" t="s">
        <v>564</v>
      </c>
      <c r="D1103" s="900"/>
      <c r="E1103" s="265" t="s">
        <v>578</v>
      </c>
      <c r="F1103" s="899"/>
      <c r="G1103" s="899"/>
      <c r="H1103" s="899"/>
      <c r="I1103" s="899"/>
      <c r="J1103" s="423" t="s">
        <v>599</v>
      </c>
      <c r="K1103" s="424"/>
      <c r="L1103" s="424"/>
      <c r="M1103" s="424"/>
      <c r="N1103" s="424"/>
      <c r="O1103" s="424"/>
      <c r="P1103" s="429" t="s">
        <v>565</v>
      </c>
      <c r="Q1103" s="321"/>
      <c r="R1103" s="321"/>
      <c r="S1103" s="321"/>
      <c r="T1103" s="321"/>
      <c r="U1103" s="321"/>
      <c r="V1103" s="321"/>
      <c r="W1103" s="321"/>
      <c r="X1103" s="321"/>
      <c r="Y1103" s="322" t="s">
        <v>570</v>
      </c>
      <c r="Z1103" s="323"/>
      <c r="AA1103" s="323"/>
      <c r="AB1103" s="324"/>
      <c r="AC1103" s="326" t="s">
        <v>564</v>
      </c>
      <c r="AD1103" s="326"/>
      <c r="AE1103" s="326"/>
      <c r="AF1103" s="326"/>
      <c r="AG1103" s="326"/>
      <c r="AH1103" s="327" t="s">
        <v>570</v>
      </c>
      <c r="AI1103" s="328"/>
      <c r="AJ1103" s="328"/>
      <c r="AK1103" s="328"/>
      <c r="AL1103" s="329" t="s">
        <v>634</v>
      </c>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435" max="49" man="1"/>
    <brk id="740" max="49" man="1"/>
    <brk id="834"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563</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351</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4"/>
      <c r="Z2" s="416"/>
      <c r="AA2" s="417"/>
      <c r="AB2" s="1018" t="s">
        <v>11</v>
      </c>
      <c r="AC2" s="1019"/>
      <c r="AD2" s="1020"/>
      <c r="AE2" s="379" t="s">
        <v>393</v>
      </c>
      <c r="AF2" s="379"/>
      <c r="AG2" s="379"/>
      <c r="AH2" s="379"/>
      <c r="AI2" s="379" t="s">
        <v>391</v>
      </c>
      <c r="AJ2" s="379"/>
      <c r="AK2" s="379"/>
      <c r="AL2" s="379"/>
      <c r="AM2" s="379" t="s">
        <v>420</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15"/>
      <c r="Z3" s="1016"/>
      <c r="AA3" s="1017"/>
      <c r="AB3" s="1021"/>
      <c r="AC3" s="1022"/>
      <c r="AD3" s="1023"/>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24"/>
      <c r="I4" s="1024"/>
      <c r="J4" s="1024"/>
      <c r="K4" s="1024"/>
      <c r="L4" s="1024"/>
      <c r="M4" s="1024"/>
      <c r="N4" s="1024"/>
      <c r="O4" s="1025"/>
      <c r="P4" s="165"/>
      <c r="Q4" s="1032"/>
      <c r="R4" s="1032"/>
      <c r="S4" s="1032"/>
      <c r="T4" s="1032"/>
      <c r="U4" s="1032"/>
      <c r="V4" s="1032"/>
      <c r="W4" s="1032"/>
      <c r="X4" s="1033"/>
      <c r="Y4" s="1010" t="s">
        <v>12</v>
      </c>
      <c r="Z4" s="1011"/>
      <c r="AA4" s="1012"/>
      <c r="AB4" s="555"/>
      <c r="AC4" s="1013"/>
      <c r="AD4" s="1013"/>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07" t="s">
        <v>54</v>
      </c>
      <c r="Z5" s="1007"/>
      <c r="AA5" s="1008"/>
      <c r="AB5" s="526"/>
      <c r="AC5" s="1009"/>
      <c r="AD5" s="1009"/>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5" t="s">
        <v>182</v>
      </c>
      <c r="AC6" s="1039"/>
      <c r="AD6" s="1039"/>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7" t="s">
        <v>381</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6" t="s">
        <v>351</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4"/>
      <c r="Z9" s="416"/>
      <c r="AA9" s="417"/>
      <c r="AB9" s="1018" t="s">
        <v>11</v>
      </c>
      <c r="AC9" s="1019"/>
      <c r="AD9" s="1020"/>
      <c r="AE9" s="379" t="s">
        <v>393</v>
      </c>
      <c r="AF9" s="379"/>
      <c r="AG9" s="379"/>
      <c r="AH9" s="379"/>
      <c r="AI9" s="379" t="s">
        <v>391</v>
      </c>
      <c r="AJ9" s="379"/>
      <c r="AK9" s="379"/>
      <c r="AL9" s="379"/>
      <c r="AM9" s="379" t="s">
        <v>420</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5"/>
      <c r="Z10" s="1016"/>
      <c r="AA10" s="1017"/>
      <c r="AB10" s="1021"/>
      <c r="AC10" s="1022"/>
      <c r="AD10" s="1023"/>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5"/>
      <c r="AC11" s="1013"/>
      <c r="AD11" s="1013"/>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6"/>
      <c r="AC12" s="1009"/>
      <c r="AD12" s="1009"/>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5" t="s">
        <v>182</v>
      </c>
      <c r="AC13" s="1039"/>
      <c r="AD13" s="1039"/>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7" t="s">
        <v>381</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6" t="s">
        <v>351</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4"/>
      <c r="Z16" s="416"/>
      <c r="AA16" s="417"/>
      <c r="AB16" s="1018" t="s">
        <v>11</v>
      </c>
      <c r="AC16" s="1019"/>
      <c r="AD16" s="1020"/>
      <c r="AE16" s="379" t="s">
        <v>393</v>
      </c>
      <c r="AF16" s="379"/>
      <c r="AG16" s="379"/>
      <c r="AH16" s="379"/>
      <c r="AI16" s="379" t="s">
        <v>391</v>
      </c>
      <c r="AJ16" s="379"/>
      <c r="AK16" s="379"/>
      <c r="AL16" s="379"/>
      <c r="AM16" s="379" t="s">
        <v>420</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5"/>
      <c r="Z17" s="1016"/>
      <c r="AA17" s="1017"/>
      <c r="AB17" s="1021"/>
      <c r="AC17" s="1022"/>
      <c r="AD17" s="1023"/>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5"/>
      <c r="AC18" s="1013"/>
      <c r="AD18" s="1013"/>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6"/>
      <c r="AC19" s="1009"/>
      <c r="AD19" s="1009"/>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5" t="s">
        <v>182</v>
      </c>
      <c r="AC20" s="1039"/>
      <c r="AD20" s="1039"/>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7" t="s">
        <v>381</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6" t="s">
        <v>351</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4"/>
      <c r="Z23" s="416"/>
      <c r="AA23" s="417"/>
      <c r="AB23" s="1018" t="s">
        <v>11</v>
      </c>
      <c r="AC23" s="1019"/>
      <c r="AD23" s="1020"/>
      <c r="AE23" s="379" t="s">
        <v>393</v>
      </c>
      <c r="AF23" s="379"/>
      <c r="AG23" s="379"/>
      <c r="AH23" s="379"/>
      <c r="AI23" s="379" t="s">
        <v>391</v>
      </c>
      <c r="AJ23" s="379"/>
      <c r="AK23" s="379"/>
      <c r="AL23" s="379"/>
      <c r="AM23" s="379" t="s">
        <v>420</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5"/>
      <c r="Z24" s="1016"/>
      <c r="AA24" s="1017"/>
      <c r="AB24" s="1021"/>
      <c r="AC24" s="1022"/>
      <c r="AD24" s="1023"/>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5"/>
      <c r="AC25" s="1013"/>
      <c r="AD25" s="1013"/>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6"/>
      <c r="AC26" s="1009"/>
      <c r="AD26" s="1009"/>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5" t="s">
        <v>182</v>
      </c>
      <c r="AC27" s="1039"/>
      <c r="AD27" s="1039"/>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7" t="s">
        <v>381</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6" t="s">
        <v>351</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4"/>
      <c r="Z30" s="416"/>
      <c r="AA30" s="417"/>
      <c r="AB30" s="1018" t="s">
        <v>11</v>
      </c>
      <c r="AC30" s="1019"/>
      <c r="AD30" s="1020"/>
      <c r="AE30" s="379" t="s">
        <v>393</v>
      </c>
      <c r="AF30" s="379"/>
      <c r="AG30" s="379"/>
      <c r="AH30" s="379"/>
      <c r="AI30" s="379" t="s">
        <v>391</v>
      </c>
      <c r="AJ30" s="379"/>
      <c r="AK30" s="379"/>
      <c r="AL30" s="379"/>
      <c r="AM30" s="379" t="s">
        <v>420</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5"/>
      <c r="Z31" s="1016"/>
      <c r="AA31" s="1017"/>
      <c r="AB31" s="1021"/>
      <c r="AC31" s="1022"/>
      <c r="AD31" s="1023"/>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5"/>
      <c r="AC32" s="1013"/>
      <c r="AD32" s="101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6"/>
      <c r="AC33" s="1009"/>
      <c r="AD33" s="1009"/>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5" t="s">
        <v>182</v>
      </c>
      <c r="AC34" s="1039"/>
      <c r="AD34" s="1039"/>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7" t="s">
        <v>381</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6" t="s">
        <v>351</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4"/>
      <c r="Z37" s="416"/>
      <c r="AA37" s="417"/>
      <c r="AB37" s="1018" t="s">
        <v>11</v>
      </c>
      <c r="AC37" s="1019"/>
      <c r="AD37" s="1020"/>
      <c r="AE37" s="379" t="s">
        <v>393</v>
      </c>
      <c r="AF37" s="379"/>
      <c r="AG37" s="379"/>
      <c r="AH37" s="379"/>
      <c r="AI37" s="379" t="s">
        <v>391</v>
      </c>
      <c r="AJ37" s="379"/>
      <c r="AK37" s="379"/>
      <c r="AL37" s="379"/>
      <c r="AM37" s="379" t="s">
        <v>420</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5"/>
      <c r="Z38" s="1016"/>
      <c r="AA38" s="1017"/>
      <c r="AB38" s="1021"/>
      <c r="AC38" s="1022"/>
      <c r="AD38" s="1023"/>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5"/>
      <c r="AC39" s="1013"/>
      <c r="AD39" s="101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6"/>
      <c r="AC40" s="1009"/>
      <c r="AD40" s="100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5" t="s">
        <v>182</v>
      </c>
      <c r="AC41" s="1039"/>
      <c r="AD41" s="103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7" t="s">
        <v>381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6" t="s">
        <v>351</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4"/>
      <c r="Z44" s="416"/>
      <c r="AA44" s="417"/>
      <c r="AB44" s="1018" t="s">
        <v>11</v>
      </c>
      <c r="AC44" s="1019"/>
      <c r="AD44" s="1020"/>
      <c r="AE44" s="379" t="s">
        <v>393</v>
      </c>
      <c r="AF44" s="379"/>
      <c r="AG44" s="379"/>
      <c r="AH44" s="379"/>
      <c r="AI44" s="379" t="s">
        <v>391</v>
      </c>
      <c r="AJ44" s="379"/>
      <c r="AK44" s="379"/>
      <c r="AL44" s="379"/>
      <c r="AM44" s="379" t="s">
        <v>420</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5"/>
      <c r="Z45" s="1016"/>
      <c r="AA45" s="1017"/>
      <c r="AB45" s="1021"/>
      <c r="AC45" s="1022"/>
      <c r="AD45" s="1023"/>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5"/>
      <c r="AC46" s="1013"/>
      <c r="AD46" s="101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6"/>
      <c r="AC47" s="1009"/>
      <c r="AD47" s="100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5" t="s">
        <v>182</v>
      </c>
      <c r="AC48" s="1039"/>
      <c r="AD48" s="103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7" t="s">
        <v>381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6" t="s">
        <v>351</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4"/>
      <c r="Z51" s="416"/>
      <c r="AA51" s="417"/>
      <c r="AB51" s="372" t="s">
        <v>11</v>
      </c>
      <c r="AC51" s="1019"/>
      <c r="AD51" s="1020"/>
      <c r="AE51" s="379" t="s">
        <v>393</v>
      </c>
      <c r="AF51" s="379"/>
      <c r="AG51" s="379"/>
      <c r="AH51" s="379"/>
      <c r="AI51" s="379" t="s">
        <v>391</v>
      </c>
      <c r="AJ51" s="379"/>
      <c r="AK51" s="379"/>
      <c r="AL51" s="379"/>
      <c r="AM51" s="379" t="s">
        <v>420</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5"/>
      <c r="Z52" s="1016"/>
      <c r="AA52" s="1017"/>
      <c r="AB52" s="1021"/>
      <c r="AC52" s="1022"/>
      <c r="AD52" s="1023"/>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5"/>
      <c r="AC53" s="1013"/>
      <c r="AD53" s="101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6"/>
      <c r="AC54" s="1009"/>
      <c r="AD54" s="100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5" t="s">
        <v>182</v>
      </c>
      <c r="AC55" s="1039"/>
      <c r="AD55" s="1039"/>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7" t="s">
        <v>381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6" t="s">
        <v>351</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4"/>
      <c r="Z58" s="416"/>
      <c r="AA58" s="417"/>
      <c r="AB58" s="1018" t="s">
        <v>11</v>
      </c>
      <c r="AC58" s="1019"/>
      <c r="AD58" s="1020"/>
      <c r="AE58" s="379" t="s">
        <v>393</v>
      </c>
      <c r="AF58" s="379"/>
      <c r="AG58" s="379"/>
      <c r="AH58" s="379"/>
      <c r="AI58" s="379" t="s">
        <v>391</v>
      </c>
      <c r="AJ58" s="379"/>
      <c r="AK58" s="379"/>
      <c r="AL58" s="379"/>
      <c r="AM58" s="379" t="s">
        <v>420</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5"/>
      <c r="Z59" s="1016"/>
      <c r="AA59" s="1017"/>
      <c r="AB59" s="1021"/>
      <c r="AC59" s="1022"/>
      <c r="AD59" s="1023"/>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5"/>
      <c r="AC60" s="1013"/>
      <c r="AD60" s="101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6"/>
      <c r="AC61" s="1009"/>
      <c r="AD61" s="100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5" t="s">
        <v>182</v>
      </c>
      <c r="AC62" s="1039"/>
      <c r="AD62" s="103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7" t="s">
        <v>381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6" t="s">
        <v>351</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4"/>
      <c r="Z65" s="416"/>
      <c r="AA65" s="417"/>
      <c r="AB65" s="1018" t="s">
        <v>11</v>
      </c>
      <c r="AC65" s="1019"/>
      <c r="AD65" s="1020"/>
      <c r="AE65" s="379" t="s">
        <v>393</v>
      </c>
      <c r="AF65" s="379"/>
      <c r="AG65" s="379"/>
      <c r="AH65" s="379"/>
      <c r="AI65" s="379" t="s">
        <v>391</v>
      </c>
      <c r="AJ65" s="379"/>
      <c r="AK65" s="379"/>
      <c r="AL65" s="379"/>
      <c r="AM65" s="379" t="s">
        <v>420</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5"/>
      <c r="Z66" s="1016"/>
      <c r="AA66" s="1017"/>
      <c r="AB66" s="1021"/>
      <c r="AC66" s="1022"/>
      <c r="AD66" s="1023"/>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5"/>
      <c r="AC67" s="1013"/>
      <c r="AD67" s="1013"/>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6"/>
      <c r="AC68" s="1009"/>
      <c r="AD68" s="1009"/>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7" t="s">
        <v>381</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6" t="s">
        <v>367</v>
      </c>
      <c r="H2" s="447"/>
      <c r="I2" s="447"/>
      <c r="J2" s="447"/>
      <c r="K2" s="447"/>
      <c r="L2" s="447"/>
      <c r="M2" s="447"/>
      <c r="N2" s="447"/>
      <c r="O2" s="447"/>
      <c r="P2" s="447"/>
      <c r="Q2" s="447"/>
      <c r="R2" s="447"/>
      <c r="S2" s="447"/>
      <c r="T2" s="447"/>
      <c r="U2" s="447"/>
      <c r="V2" s="447"/>
      <c r="W2" s="447"/>
      <c r="X2" s="447"/>
      <c r="Y2" s="447"/>
      <c r="Z2" s="447"/>
      <c r="AA2" s="447"/>
      <c r="AB2" s="448"/>
      <c r="AC2" s="446"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6">
        <v>1</v>
      </c>
      <c r="B4" s="1066">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6">
        <v>1</v>
      </c>
      <c r="B37" s="1066">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6">
        <v>1</v>
      </c>
      <c r="B70" s="1066">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2020-09-29T01:37:05Z</cp:lastPrinted>
  <dcterms:created xsi:type="dcterms:W3CDTF">2012-03-13T00:50:25Z</dcterms:created>
  <dcterms:modified xsi:type="dcterms:W3CDTF">2020-10-05T01:13:58Z</dcterms:modified>
</cp:coreProperties>
</file>