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<sst xmlns="http://schemas.openxmlformats.org/spreadsheetml/2006/main" count="2968" uniqueCount="691">
  <si>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</si>
  <si>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</si>
  <si>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</si>
  <si>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</si>
  <si>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</si>
  <si>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</si>
  <si>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</si>
  <si>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</si>
  <si>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</si>
  <si>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</si>
  <si>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</si>
  <si>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</si>
  <si>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</si>
  <si>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</si>
  <si>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</si>
  <si>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</si>
  <si>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</si>
  <si>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</si>
  <si>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</si>
  <si>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</si>
  <si>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</si>
  <si>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</si>
  <si>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</si>
  <si>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</si>
  <si>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</si>
  <si>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</si>
  <si>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</si>
  <si>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</si>
  <si>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</si>
  <si>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</si>
  <si>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</si>
  <si>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</si>
  <si>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</si>
  <si>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</si>
  <si>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</si>
  <si>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</si>
  <si>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</si>
  <si>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</si>
  <si>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</si>
  <si>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</si>
  <si>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</si>
  <si>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</si>
  <si>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</si>
  <si>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</si>
  <si>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</si>
  <si>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</si>
  <si>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</si>
  <si>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</si>
  <si>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</si>
  <si>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</si>
  <si>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</si>
  <si>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</si>
  <si>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</si>
  <si>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</si>
  <si>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</si>
  <si>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</si>
  <si>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</si>
  <si>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</si>
  <si>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</si>
  <si>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</si>
  <si>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</si>
  <si>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</si>
  <si>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</si>
  <si>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</si>
  <si>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</si>
  <si>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</si>
  <si>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</si>
  <si>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</si>
  <si>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</si>
  <si>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</si>
  <si>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</si>
  <si>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</si>
  <si>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</si>
  <si>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</si>
  <si>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</si>
  <si>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</si>
  <si>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</si>
  <si>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</si>
  <si>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</si>
  <si>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</si>
  <si>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</si>
  <si>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</si>
  <si>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</si>
  <si>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</si>
  <si>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</si>
  <si>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</si>
  <si>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</si>
  <si>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</si>
  <si>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</si>
  <si>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</si>
  <si>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</si>
  <si>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</si>
  <si>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</si>
  <si>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</si>
  <si>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</si>
  <si>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</si>
  <si>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</si>
  <si>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</si>
  <si>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</si>
  <si>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</si>
  <si>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</si>
  <si>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</si>
  <si>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</si>
  <si>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</si>
  <si>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</si>
  <si>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</si>
  <si>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</si>
  <si>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</si>
  <si>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</si>
  <si>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</si>
  <si>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</si>
  <si>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</si>
  <si>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</si>
  <si>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</si>
  <si>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</si>
  <si>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</si>
  <si>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</si>
  <si>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</si>
  <si>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</si>
  <si>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</si>
  <si>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</si>
  <si>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</si>
  <si>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</si>
  <si>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</si>
  <si>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</si>
  <si>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</si>
  <si>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</si>
  <si>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</si>
  <si>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</si>
  <si>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</si>
  <si>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</si>
  <si>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</si>
  <si>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</si>
  <si>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</si>
  <si>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</si>
  <si>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</si>
  <si>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</si>
  <si>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</si>
  <si>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</si>
  <si>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</si>
  <si>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</si>
  <si>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</si>
  <si>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</si>
  <si>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</si>
  <si>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</si>
  <si>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</si>
  <si>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</si>
  <si>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</si>
  <si>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</si>
  <si>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</si>
  <si>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</si>
  <si>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</si>
  <si>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</si>
  <si>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</si>
  <si>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</si>
  <si>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</si>
  <si>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</si>
  <si>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</si>
  <si>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</si>
  <si>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</si>
  <si>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</si>
  <si>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</si>
  <si>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</si>
  <si>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</si>
  <si>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</si>
  <si>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</si>
  <si>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</si>
  <si>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</si>
  <si>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</si>
  <si>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</si>
  <si>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</si>
  <si>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</si>
  <si>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</si>
  <si>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</si>
  <si>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</si>
  <si>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</si>
  <si>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</si>
  <si>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</si>
  <si>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</si>
  <si>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</si>
  <si>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</si>
  <si>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</si>
  <si>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</si>
  <si>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</si>
  <si>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</si>
  <si>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</si>
  <si>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</si>
  <si>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</si>
  <si>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</si>
  <si>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</si>
  <si>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</si>
  <si>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</si>
  <si>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</si>
  <si>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</si>
  <si>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</si>
  <si>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</si>
  <si>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</si>
  <si>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</si>
  <si>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</si>
  <si>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</si>
  <si>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</si>
  <si>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</si>
  <si>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</si>
  <si>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</si>
  <si>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</si>
  <si>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</si>
  <si>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</si>
  <si>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</si>
  <si>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</si>
  <si>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</si>
  <si>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</si>
  <si>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</si>
  <si>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</si>
  <si>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</si>
  <si>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</si>
  <si>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</si>
  <si>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</si>
  <si>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</si>
  <si>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</si>
  <si>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</si>
  <si>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</si>
  <si>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</si>
  <si>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</si>
  <si>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</si>
  <si>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</si>
  <si>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</si>
  <si>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</si>
  <si>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</si>
  <si>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</si>
  <si>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</si>
  <si>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</si>
  <si>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</si>
  <si>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</si>
  <si>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</si>
  <si>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</si>
  <si>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</si>
  <si>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</si>
  <si>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</si>
  <si>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</si>
  <si>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</si>
  <si>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</si>
  <si>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</si>
  <si>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</si>
  <si>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</si>
  <si>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</si>
  <si>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</si>
  <si>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</si>
  <si>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</si>
  <si>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</si>
  <si>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</si>
  <si>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</si>
  <si>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</si>
  <si>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</si>
  <si>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</si>
  <si>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</si>
  <si>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</si>
  <si>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</si>
  <si>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</si>
  <si>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</si>
  <si>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</si>
  <si>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</si>
  <si>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</si>
  <si>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</si>
  <si>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</si>
  <si>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</si>
  <si>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</si>
  <si>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</si>
  <si>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</si>
  <si>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</si>
  <si>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</si>
  <si>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</si>
  <si>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</si>
  <si>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</si>
  <si>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</si>
  <si>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</si>
  <si>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</si>
  <si>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</si>
  <si>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</si>
  <si>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</si>
  <si>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</si>
  <si>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</si>
  <si>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</si>
  <si>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</si>
  <si>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</si>
  <si>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</si>
  <si>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</si>
  <si>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</si>
  <si>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</si>
  <si>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</si>
  <si>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</si>
  <si>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</si>
  <si>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</si>
  <si>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</si>
  <si>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</si>
  <si>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</si>
  <si>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</si>
  <si>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</si>
  <si>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</si>
  <si>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</si>
  <si>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</si>
  <si>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</si>
  <si>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</si>
  <si>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</si>
  <si>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</si>
  <si>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</si>
  <si>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</si>
  <si>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</si>
  <si>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</si>
  <si>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</si>
  <si>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</si>
  <si>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</si>
  <si>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</si>
  <si>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</si>
  <si>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</si>
  <si>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</si>
  <si>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</si>
  <si>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</si>
  <si>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</si>
  <si>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</si>
  <si>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</si>
  <si>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</si>
  <si>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</si>
  <si>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</si>
  <si>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</si>
  <si>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</si>
  <si>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</si>
  <si>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</si>
  <si>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</si>
  <si>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</si>
  <si>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</si>
  <si>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</si>
  <si>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</si>
  <si>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</si>
  <si>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</si>
  <si>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</si>
  <si>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</si>
  <si>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</si>
  <si>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</si>
  <si>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</si>
  <si>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</si>
  <si>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</si>
  <si>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</si>
  <si>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</si>
  <si>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</si>
  <si>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</si>
  <si>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</si>
  <si>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</si>
  <si>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</si>
  <si>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</si>
  <si>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</si>
  <si>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</si>
  <si>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</si>
  <si>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</si>
  <si>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</si>
  <si>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</si>
  <si>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</si>
  <si>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</si>
  <si>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</si>
  <si>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</si>
  <si>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</si>
  <si>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</si>
  <si>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</si>
  <si>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</si>
  <si>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</si>
  <si>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</si>
  <si>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</si>
  <si>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</si>
  <si>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</si>
  <si>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</si>
  <si>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</si>
  <si>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</si>
  <si>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</si>
  <si>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</si>
  <si>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</si>
  <si>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</si>
  <si>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</si>
  <si>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</si>
  <si>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</si>
  <si>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</si>
  <si>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</si>
  <si>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</si>
  <si>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</si>
  <si>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</si>
  <si>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</si>
  <si>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</si>
  <si>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</si>
  <si>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</si>
  <si>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</si>
  <si>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</si>
  <si>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</si>
  <si>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</si>
  <si>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</si>
  <si>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</si>
  <si>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</si>
  <si>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</si>
  <si>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</si>
  <si>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</si>
  <si>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</si>
  <si>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</si>
  <si>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</si>
  <si>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</si>
  <si>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</si>
  <si>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</si>
  <si>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</si>
  <si>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</si>
  <si>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</si>
  <si>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</si>
  <si>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</si>
  <si>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</si>
  <si>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</si>
  <si>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</si>
  <si>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</si>
  <si>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</si>
  <si>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</si>
  <si>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</si>
  <si>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</si>
  <si>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</si>
  <si>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</si>
  <si>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</si>
  <si>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</si>
  <si>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</si>
  <si>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</si>
  <si>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</si>
  <si>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</si>
  <si>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</si>
  <si>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</si>
  <si>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</si>
  <si>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</si>
  <si>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</si>
  <si>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</si>
  <si>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</si>
  <si>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</si>
  <si>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</si>
  <si>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</si>
  <si>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</si>
  <si>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</si>
  <si>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</si>
  <si>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</si>
  <si>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</si>
  <si>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</si>
  <si>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</si>
  <si>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</si>
  <si>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</si>
  <si>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</si>
  <si>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</si>
  <si>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</si>
  <si>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</si>
  <si>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</si>
  <si>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</si>
  <si>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</si>
  <si>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</si>
  <si>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</si>
  <si>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</si>
  <si>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</si>
  <si>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</si>
  <si>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</si>
  <si>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</si>
  <si>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</si>
  <si>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</si>
  <si>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</si>
  <si>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</si>
  <si>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</si>
  <si>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</si>
  <si>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</si>
  <si>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</si>
  <si>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</si>
  <si>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</si>
  <si>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</si>
  <si>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</si>
  <si>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</si>
  <si>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</si>
  <si>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</si>
  <si>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</si>
  <si>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</si>
  <si>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</si>
  <si>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</si>
  <si>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</si>
  <si>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</si>
  <si>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</si>
  <si>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</si>
  <si>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</si>
  <si>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</si>
  <si>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</si>
  <si>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</si>
  <si>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</si>
  <si>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</si>
  <si>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</si>
  <si>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</si>
  <si>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</si>
  <si>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</si>
  <si>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</si>
  <si>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</si>
  <si>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</si>
  <si>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</si>
  <si>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</si>
  <si>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</si>
  <si>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</si>
  <si>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</si>
  <si>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</si>
  <si>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</si>
  <si>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</si>
  <si>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</si>
  <si>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</si>
  <si>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</si>
  <si>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</si>
  <si>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</si>
  <si>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</si>
  <si>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</si>
  <si>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</si>
  <si>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</si>
  <si>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</si>
  <si>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</si>
  <si>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</si>
  <si>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</si>
  <si>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</si>
  <si>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</si>
  <si>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</si>
  <si>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</si>
  <si>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</si>
  <si>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</si>
  <si>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</si>
  <si>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</si>
  <si>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</si>
  <si>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</si>
  <si>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</si>
  <si>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</si>
  <si>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</si>
  <si>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</si>
  <si>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</si>
  <si>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</si>
  <si>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</si>
  <si>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</si>
  <si>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</si>
  <si>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</si>
  <si>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</si>
  <si>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</si>
  <si>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</si>
  <si>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</si>
  <si>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</si>
  <si>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</si>
  <si>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</si>
  <si>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</si>
  <si>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</si>
  <si>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</si>
  <si>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</si>
  <si>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</si>
  <si>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</si>
  <si>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</si>
  <si>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</si>
  <si>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</si>
  <si>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</si>
  <si>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</si>
  <si>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</si>
  <si>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</si>
  <si>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</si>
  <si>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</si>
  <si>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</si>
  <si>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</si>
  <si>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</si>
  <si>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</si>
  <si>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</si>
  <si>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老健局</t>
    <rPh sb="0" eb="3">
      <t>ロウケンキョク</t>
    </rPh>
    <phoneticPr fontId="5"/>
  </si>
  <si>
    <t>介護保険計画課</t>
    <rPh sb="0" eb="2">
      <t>カイゴ</t>
    </rPh>
    <rPh sb="2" eb="4">
      <t>ホケン</t>
    </rPh>
    <rPh sb="4" eb="7">
      <t>ケイカクカ</t>
    </rPh>
    <phoneticPr fontId="5"/>
  </si>
  <si>
    <t>介護保険計画課長
山口　高志</t>
    <rPh sb="0" eb="2">
      <t>カイゴ</t>
    </rPh>
    <rPh sb="2" eb="4">
      <t>ホケン</t>
    </rPh>
    <rPh sb="4" eb="7">
      <t>ケイカクカ</t>
    </rPh>
    <rPh sb="7" eb="8">
      <t>チョウ</t>
    </rPh>
    <phoneticPr fontId="5"/>
  </si>
  <si>
    <t>-</t>
  </si>
  <si>
    <t>-</t>
    <phoneticPr fontId="5"/>
  </si>
  <si>
    <t>介護保険事業費補助金の国庫補助について（介護保険事業費補助金交付要綱）</t>
    <rPh sb="0" eb="2">
      <t>カイゴ</t>
    </rPh>
    <rPh sb="2" eb="4">
      <t>ホケン</t>
    </rPh>
    <rPh sb="4" eb="6">
      <t>ジギョウ</t>
    </rPh>
    <rPh sb="6" eb="7">
      <t>ヒ</t>
    </rPh>
    <rPh sb="7" eb="10">
      <t>ホジョキン</t>
    </rPh>
    <rPh sb="11" eb="13">
      <t>コッコ</t>
    </rPh>
    <rPh sb="13" eb="15">
      <t>ホジョ</t>
    </rPh>
    <rPh sb="20" eb="22">
      <t>カイゴ</t>
    </rPh>
    <rPh sb="22" eb="24">
      <t>ホケン</t>
    </rPh>
    <rPh sb="24" eb="27">
      <t>ジギョウヒ</t>
    </rPh>
    <rPh sb="27" eb="30">
      <t>ホジョキン</t>
    </rPh>
    <rPh sb="30" eb="32">
      <t>コウフ</t>
    </rPh>
    <rPh sb="32" eb="34">
      <t>ヨウコウ</t>
    </rPh>
    <phoneticPr fontId="5"/>
  </si>
  <si>
    <t>○</t>
  </si>
  <si>
    <t>介護保険制度の安定的な運営を確保するため、介護報酬の審査支払等が円滑かつ適切に行われるよう、着実なシステム運用等に努める。</t>
    <rPh sb="0" eb="2">
      <t>カイゴ</t>
    </rPh>
    <rPh sb="2" eb="4">
      <t>ホケン</t>
    </rPh>
    <rPh sb="4" eb="6">
      <t>セイド</t>
    </rPh>
    <rPh sb="7" eb="10">
      <t>アンテイテキ</t>
    </rPh>
    <rPh sb="11" eb="13">
      <t>ウンエイ</t>
    </rPh>
    <rPh sb="14" eb="16">
      <t>カクホ</t>
    </rPh>
    <rPh sb="21" eb="23">
      <t>カイゴ</t>
    </rPh>
    <rPh sb="23" eb="25">
      <t>ホウシュウ</t>
    </rPh>
    <rPh sb="26" eb="28">
      <t>シンサ</t>
    </rPh>
    <rPh sb="28" eb="30">
      <t>シハライ</t>
    </rPh>
    <rPh sb="30" eb="31">
      <t>トウ</t>
    </rPh>
    <rPh sb="32" eb="34">
      <t>エンカツ</t>
    </rPh>
    <rPh sb="36" eb="38">
      <t>テキセツ</t>
    </rPh>
    <rPh sb="39" eb="40">
      <t>オコナ</t>
    </rPh>
    <rPh sb="46" eb="48">
      <t>チャクジツ</t>
    </rPh>
    <rPh sb="53" eb="55">
      <t>ウンヨウ</t>
    </rPh>
    <rPh sb="55" eb="56">
      <t>トウ</t>
    </rPh>
    <rPh sb="57" eb="58">
      <t>ツト</t>
    </rPh>
    <phoneticPr fontId="5"/>
  </si>
  <si>
    <t>介護保険制度における介護報酬の審査支払等が、円滑かつ適切に行われるよう、国民健康保険中央会等において、
①全国決済を可能とする統一的な仕様の介護保険審査支払等システムの構築及び運用等を行う。
②通常の介護給付費の審査では検出困難な不正又は不適切な疑いのある請求を抽出し、
　 確認することを可能とする国保連合会介護給付適正化システムの構築及び運用等を行う。
補助率：１０／１０</t>
    <rPh sb="0" eb="2">
      <t>カイゴ</t>
    </rPh>
    <rPh sb="2" eb="4">
      <t>ホケン</t>
    </rPh>
    <rPh sb="4" eb="6">
      <t>セイド</t>
    </rPh>
    <rPh sb="10" eb="12">
      <t>カイゴ</t>
    </rPh>
    <rPh sb="12" eb="14">
      <t>ホウシュウ</t>
    </rPh>
    <rPh sb="15" eb="17">
      <t>シンサ</t>
    </rPh>
    <rPh sb="17" eb="19">
      <t>シハライ</t>
    </rPh>
    <rPh sb="19" eb="20">
      <t>トウ</t>
    </rPh>
    <rPh sb="22" eb="24">
      <t>エンカツ</t>
    </rPh>
    <rPh sb="26" eb="28">
      <t>テキセツ</t>
    </rPh>
    <rPh sb="29" eb="30">
      <t>オコナ</t>
    </rPh>
    <rPh sb="36" eb="38">
      <t>コクミン</t>
    </rPh>
    <rPh sb="38" eb="40">
      <t>ケンコウ</t>
    </rPh>
    <rPh sb="40" eb="42">
      <t>ホケン</t>
    </rPh>
    <rPh sb="42" eb="45">
      <t>チュウオウカイ</t>
    </rPh>
    <rPh sb="45" eb="46">
      <t>トウ</t>
    </rPh>
    <rPh sb="53" eb="55">
      <t>ゼンコク</t>
    </rPh>
    <rPh sb="55" eb="57">
      <t>ケッサイ</t>
    </rPh>
    <rPh sb="58" eb="60">
      <t>カノウ</t>
    </rPh>
    <rPh sb="63" eb="66">
      <t>トウイツテキ</t>
    </rPh>
    <rPh sb="67" eb="69">
      <t>シヨウ</t>
    </rPh>
    <rPh sb="70" eb="72">
      <t>カイゴ</t>
    </rPh>
    <rPh sb="72" eb="74">
      <t>ホケン</t>
    </rPh>
    <rPh sb="74" eb="76">
      <t>シンサ</t>
    </rPh>
    <rPh sb="76" eb="78">
      <t>シハライ</t>
    </rPh>
    <rPh sb="78" eb="79">
      <t>トウ</t>
    </rPh>
    <rPh sb="84" eb="86">
      <t>コウチク</t>
    </rPh>
    <rPh sb="86" eb="87">
      <t>オヨ</t>
    </rPh>
    <rPh sb="88" eb="90">
      <t>ウンヨウ</t>
    </rPh>
    <rPh sb="90" eb="91">
      <t>トウ</t>
    </rPh>
    <rPh sb="92" eb="93">
      <t>オコナ</t>
    </rPh>
    <rPh sb="97" eb="99">
      <t>ツウジョウ</t>
    </rPh>
    <rPh sb="100" eb="102">
      <t>カイゴ</t>
    </rPh>
    <rPh sb="102" eb="104">
      <t>キュウフ</t>
    </rPh>
    <rPh sb="104" eb="105">
      <t>ヒ</t>
    </rPh>
    <rPh sb="106" eb="108">
      <t>シンサ</t>
    </rPh>
    <rPh sb="110" eb="112">
      <t>ケンシュツ</t>
    </rPh>
    <rPh sb="112" eb="114">
      <t>コンナン</t>
    </rPh>
    <rPh sb="115" eb="117">
      <t>フセイ</t>
    </rPh>
    <rPh sb="117" eb="118">
      <t>マタ</t>
    </rPh>
    <rPh sb="119" eb="122">
      <t>フテキセツ</t>
    </rPh>
    <rPh sb="123" eb="124">
      <t>ウタガ</t>
    </rPh>
    <rPh sb="128" eb="130">
      <t>セイキュウ</t>
    </rPh>
    <rPh sb="131" eb="133">
      <t>チュウシュツ</t>
    </rPh>
    <rPh sb="138" eb="140">
      <t>カクニン</t>
    </rPh>
    <rPh sb="145" eb="147">
      <t>カノウ</t>
    </rPh>
    <rPh sb="150" eb="152">
      <t>コクホ</t>
    </rPh>
    <rPh sb="152" eb="155">
      <t>レンゴウカイ</t>
    </rPh>
    <rPh sb="155" eb="157">
      <t>カイゴ</t>
    </rPh>
    <rPh sb="157" eb="159">
      <t>キュウフ</t>
    </rPh>
    <rPh sb="159" eb="162">
      <t>テキセイカ</t>
    </rPh>
    <rPh sb="167" eb="169">
      <t>コウチク</t>
    </rPh>
    <rPh sb="169" eb="170">
      <t>オヨ</t>
    </rPh>
    <rPh sb="171" eb="173">
      <t>ウンヨウ</t>
    </rPh>
    <rPh sb="173" eb="174">
      <t>トウ</t>
    </rPh>
    <rPh sb="175" eb="176">
      <t>オコナ</t>
    </rPh>
    <rPh sb="179" eb="182">
      <t>ホジョリツ</t>
    </rPh>
    <phoneticPr fontId="5"/>
  </si>
  <si>
    <t>-</t>
    <phoneticPr fontId="5"/>
  </si>
  <si>
    <t>-</t>
    <phoneticPr fontId="5"/>
  </si>
  <si>
    <t>-</t>
    <phoneticPr fontId="5"/>
  </si>
  <si>
    <t>-</t>
    <phoneticPr fontId="5"/>
  </si>
  <si>
    <t>-</t>
    <phoneticPr fontId="5"/>
  </si>
  <si>
    <t>-</t>
    <phoneticPr fontId="5"/>
  </si>
  <si>
    <t>-</t>
    <phoneticPr fontId="5"/>
  </si>
  <si>
    <t>介護保険事業費補助金</t>
    <rPh sb="0" eb="2">
      <t>カイゴ</t>
    </rPh>
    <rPh sb="2" eb="4">
      <t>ホケン</t>
    </rPh>
    <rPh sb="4" eb="7">
      <t>ジギョウヒ</t>
    </rPh>
    <rPh sb="7" eb="10">
      <t>ホジョキン</t>
    </rPh>
    <phoneticPr fontId="5"/>
  </si>
  <si>
    <t>介護給付適正化システムの運用経費を上回る成果実績</t>
    <rPh sb="0" eb="2">
      <t>カイゴ</t>
    </rPh>
    <rPh sb="2" eb="4">
      <t>キュウフ</t>
    </rPh>
    <rPh sb="4" eb="7">
      <t>テキセイカ</t>
    </rPh>
    <rPh sb="12" eb="14">
      <t>ウンヨウ</t>
    </rPh>
    <rPh sb="14" eb="16">
      <t>ケイヒ</t>
    </rPh>
    <rPh sb="17" eb="19">
      <t>ウワマワ</t>
    </rPh>
    <rPh sb="20" eb="22">
      <t>セイカ</t>
    </rPh>
    <rPh sb="22" eb="24">
      <t>ジッセキ</t>
    </rPh>
    <phoneticPr fontId="5"/>
  </si>
  <si>
    <t>介護給付適正化システムによる過誤調整額（＝効果額）</t>
    <rPh sb="0" eb="2">
      <t>カイゴ</t>
    </rPh>
    <rPh sb="2" eb="4">
      <t>キュウフ</t>
    </rPh>
    <rPh sb="4" eb="7">
      <t>テキセイカ</t>
    </rPh>
    <rPh sb="14" eb="16">
      <t>カゴ</t>
    </rPh>
    <rPh sb="16" eb="18">
      <t>チョウセイ</t>
    </rPh>
    <rPh sb="18" eb="19">
      <t>ガク</t>
    </rPh>
    <rPh sb="21" eb="24">
      <t>コウカガク</t>
    </rPh>
    <phoneticPr fontId="5"/>
  </si>
  <si>
    <t>百万円</t>
    <rPh sb="0" eb="2">
      <t>ヒャクマン</t>
    </rPh>
    <rPh sb="2" eb="3">
      <t>エン</t>
    </rPh>
    <phoneticPr fontId="5"/>
  </si>
  <si>
    <t>-</t>
    <phoneticPr fontId="5"/>
  </si>
  <si>
    <t>-</t>
    <phoneticPr fontId="5"/>
  </si>
  <si>
    <t>-</t>
    <phoneticPr fontId="5"/>
  </si>
  <si>
    <t>介護給付審査支払システムによる審査件数</t>
    <rPh sb="0" eb="2">
      <t>カイゴ</t>
    </rPh>
    <rPh sb="2" eb="4">
      <t>キュウフ</t>
    </rPh>
    <rPh sb="4" eb="6">
      <t>シンサ</t>
    </rPh>
    <rPh sb="6" eb="8">
      <t>シハライ</t>
    </rPh>
    <rPh sb="15" eb="17">
      <t>シンサ</t>
    </rPh>
    <rPh sb="17" eb="19">
      <t>ケンスウ</t>
    </rPh>
    <phoneticPr fontId="5"/>
  </si>
  <si>
    <t>単位当たりコスト＝Ｘ／Ｙ
Ｘ：「執行額」
Ｙ：「審査件数」</t>
    <rPh sb="0" eb="2">
      <t>タンイ</t>
    </rPh>
    <rPh sb="2" eb="3">
      <t>ア</t>
    </rPh>
    <rPh sb="17" eb="19">
      <t>シッコウ</t>
    </rPh>
    <rPh sb="19" eb="20">
      <t>ガク</t>
    </rPh>
    <rPh sb="25" eb="27">
      <t>シンサ</t>
    </rPh>
    <rPh sb="27" eb="29">
      <t>ケンスウ</t>
    </rPh>
    <phoneticPr fontId="5"/>
  </si>
  <si>
    <t>千件</t>
    <rPh sb="0" eb="2">
      <t>センケン</t>
    </rPh>
    <phoneticPr fontId="5"/>
  </si>
  <si>
    <t>-</t>
    <phoneticPr fontId="5"/>
  </si>
  <si>
    <t>円</t>
    <rPh sb="0" eb="1">
      <t>エン</t>
    </rPh>
    <phoneticPr fontId="5"/>
  </si>
  <si>
    <t>　Ｘ/Ｙ</t>
  </si>
  <si>
    <t>-</t>
    <phoneticPr fontId="5"/>
  </si>
  <si>
    <t>-</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</si>
  <si>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</si>
  <si>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</si>
  <si>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</si>
  <si>
    <t>-</t>
    <phoneticPr fontId="5"/>
  </si>
  <si>
    <t>-</t>
    <phoneticPr fontId="5"/>
  </si>
  <si>
    <t>-</t>
    <phoneticPr fontId="5"/>
  </si>
  <si>
    <t>-</t>
    <phoneticPr fontId="5"/>
  </si>
  <si>
    <t>-</t>
    <phoneticPr fontId="5"/>
  </si>
  <si>
    <t>-</t>
    <phoneticPr fontId="5"/>
  </si>
  <si>
    <t>・介護保険制度における介護報酬の審査支払等が、円滑かつ適切に行われるよう、国民健康保険中央会等において、
　①統一的な仕様の介護保険審査支払等システムの構築及び運用等を行う
　②通常の介護報酬の審査では検出困難な不正又は不適切な請求を容易に発見し、解消することを可能とする国保連合会介護給付適正化
　　　システムの構築及び運用等を行う
・介護報酬の審査支払等が円滑かつ適切に行われるよう、着実にシステムを運用することにより、介護保険制度の円滑かつ安定的な運営を
　確保することができる。</t>
    <rPh sb="1" eb="3">
      <t>カイゴ</t>
    </rPh>
    <rPh sb="3" eb="5">
      <t>ホケン</t>
    </rPh>
    <rPh sb="5" eb="7">
      <t>セイド</t>
    </rPh>
    <rPh sb="11" eb="13">
      <t>カイゴ</t>
    </rPh>
    <rPh sb="13" eb="15">
      <t>ホウシュウ</t>
    </rPh>
    <rPh sb="16" eb="18">
      <t>シンサ</t>
    </rPh>
    <rPh sb="18" eb="20">
      <t>シハライ</t>
    </rPh>
    <rPh sb="20" eb="21">
      <t>トウ</t>
    </rPh>
    <rPh sb="23" eb="25">
      <t>エンカツ</t>
    </rPh>
    <rPh sb="27" eb="29">
      <t>テキセツ</t>
    </rPh>
    <rPh sb="30" eb="31">
      <t>オコナ</t>
    </rPh>
    <rPh sb="37" eb="39">
      <t>コクミン</t>
    </rPh>
    <rPh sb="39" eb="41">
      <t>ケンコウ</t>
    </rPh>
    <rPh sb="41" eb="43">
      <t>ホケン</t>
    </rPh>
    <rPh sb="43" eb="46">
      <t>チュウオウカイ</t>
    </rPh>
    <rPh sb="46" eb="47">
      <t>トウ</t>
    </rPh>
    <rPh sb="55" eb="58">
      <t>トウイツテキ</t>
    </rPh>
    <rPh sb="59" eb="61">
      <t>シヨウ</t>
    </rPh>
    <rPh sb="62" eb="64">
      <t>カイゴ</t>
    </rPh>
    <rPh sb="64" eb="66">
      <t>ホケン</t>
    </rPh>
    <rPh sb="66" eb="68">
      <t>シンサ</t>
    </rPh>
    <rPh sb="68" eb="70">
      <t>シハライ</t>
    </rPh>
    <rPh sb="70" eb="71">
      <t>トウ</t>
    </rPh>
    <rPh sb="76" eb="78">
      <t>コウチク</t>
    </rPh>
    <rPh sb="78" eb="79">
      <t>オヨ</t>
    </rPh>
    <rPh sb="80" eb="82">
      <t>ウンヨウ</t>
    </rPh>
    <rPh sb="82" eb="83">
      <t>トウ</t>
    </rPh>
    <rPh sb="84" eb="85">
      <t>オコナ</t>
    </rPh>
    <rPh sb="89" eb="91">
      <t>ツウジョウ</t>
    </rPh>
    <rPh sb="92" eb="94">
      <t>カイゴ</t>
    </rPh>
    <rPh sb="94" eb="96">
      <t>ホウシュウ</t>
    </rPh>
    <rPh sb="97" eb="99">
      <t>シンサ</t>
    </rPh>
    <rPh sb="101" eb="103">
      <t>ケンシュツ</t>
    </rPh>
    <rPh sb="103" eb="105">
      <t>コンナン</t>
    </rPh>
    <rPh sb="106" eb="108">
      <t>フセイ</t>
    </rPh>
    <rPh sb="108" eb="109">
      <t>マタ</t>
    </rPh>
    <rPh sb="110" eb="113">
      <t>フテキセツ</t>
    </rPh>
    <rPh sb="114" eb="116">
      <t>セイキュウ</t>
    </rPh>
    <rPh sb="117" eb="119">
      <t>ヨウイ</t>
    </rPh>
    <rPh sb="120" eb="122">
      <t>ハッケン</t>
    </rPh>
    <rPh sb="124" eb="126">
      <t>カイショウ</t>
    </rPh>
    <rPh sb="131" eb="133">
      <t>カノウ</t>
    </rPh>
    <phoneticPr fontId="5"/>
  </si>
  <si>
    <t>-</t>
    <phoneticPr fontId="5"/>
  </si>
  <si>
    <t>-</t>
    <phoneticPr fontId="5"/>
  </si>
  <si>
    <t>-</t>
    <phoneticPr fontId="5"/>
  </si>
  <si>
    <t>-</t>
    <phoneticPr fontId="5"/>
  </si>
  <si>
    <t>本事業の実施により、改革項目である市町村による給付費の適正化に向けた取組を促す。</t>
    <rPh sb="0" eb="1">
      <t>ホン</t>
    </rPh>
    <rPh sb="1" eb="3">
      <t>ジギョウ</t>
    </rPh>
    <rPh sb="4" eb="6">
      <t>ジッシ</t>
    </rPh>
    <rPh sb="10" eb="12">
      <t>カイカク</t>
    </rPh>
    <rPh sb="12" eb="14">
      <t>コウモク</t>
    </rPh>
    <rPh sb="17" eb="20">
      <t>シチョウソン</t>
    </rPh>
    <rPh sb="23" eb="25">
      <t>キュウフ</t>
    </rPh>
    <rPh sb="25" eb="26">
      <t>ヒ</t>
    </rPh>
    <rPh sb="27" eb="30">
      <t>テキセイカ</t>
    </rPh>
    <rPh sb="31" eb="32">
      <t>ム</t>
    </rPh>
    <rPh sb="34" eb="36">
      <t>トリクミ</t>
    </rPh>
    <rPh sb="37" eb="38">
      <t>ウナガ</t>
    </rPh>
    <phoneticPr fontId="5"/>
  </si>
  <si>
    <t>有</t>
  </si>
  <si>
    <t>無</t>
  </si>
  <si>
    <t>‐</t>
  </si>
  <si>
    <t>介護保険における介護報酬の審査支払業務は、介護保険制度の運営に不可欠な事業である。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7">
      <t>セイド</t>
    </rPh>
    <rPh sb="28" eb="30">
      <t>ウンエイ</t>
    </rPh>
    <rPh sb="31" eb="34">
      <t>フカケツ</t>
    </rPh>
    <rPh sb="35" eb="37">
      <t>ジギョウ</t>
    </rPh>
    <phoneticPr fontId="5"/>
  </si>
  <si>
    <t>介護保険における介護報酬の審査支払業務は、介護保険法第176条に基づき国民健康保険団体連合会が行うこととされている。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6">
      <t>ホウ</t>
    </rPh>
    <rPh sb="26" eb="27">
      <t>ダイ</t>
    </rPh>
    <rPh sb="30" eb="31">
      <t>ジョウ</t>
    </rPh>
    <rPh sb="32" eb="33">
      <t>モト</t>
    </rPh>
    <rPh sb="35" eb="37">
      <t>コクミン</t>
    </rPh>
    <rPh sb="37" eb="39">
      <t>ケンコウ</t>
    </rPh>
    <rPh sb="39" eb="41">
      <t>ホケン</t>
    </rPh>
    <rPh sb="41" eb="43">
      <t>ダンタイ</t>
    </rPh>
    <rPh sb="43" eb="46">
      <t>レンゴウカイ</t>
    </rPh>
    <rPh sb="47" eb="48">
      <t>オコナ</t>
    </rPh>
    <phoneticPr fontId="5"/>
  </si>
  <si>
    <t>介護保険における介護報酬の審査支払業務は、介護保険制度の運営に不可欠な事業であり、優先度の高い事業である。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7">
      <t>セイド</t>
    </rPh>
    <rPh sb="28" eb="30">
      <t>ウンエイ</t>
    </rPh>
    <rPh sb="31" eb="34">
      <t>フカケツ</t>
    </rPh>
    <rPh sb="35" eb="37">
      <t>ジギョウ</t>
    </rPh>
    <rPh sb="41" eb="44">
      <t>ユウセンド</t>
    </rPh>
    <rPh sb="45" eb="46">
      <t>タカ</t>
    </rPh>
    <rPh sb="47" eb="49">
      <t>ジギョウ</t>
    </rPh>
    <phoneticPr fontId="5"/>
  </si>
  <si>
    <t>・介護保険における介護報酬の審査支払業務は、介護保険法第176条に基づき国民健康保険団体連合会が行うこととされており、支出先として妥当である。
・国民健康保険中央会が行った委託は、広く一般競争入札による公募の結果、一者応札となったものの、価格は予定価格以下であり、業者の提案書は監査人による精査を経て、契約に至ったものである。</t>
    <rPh sb="59" eb="61">
      <t>シシュツ</t>
    </rPh>
    <rPh sb="61" eb="62">
      <t>サキ</t>
    </rPh>
    <rPh sb="65" eb="67">
      <t>ダトウ</t>
    </rPh>
    <rPh sb="73" eb="75">
      <t>コクミン</t>
    </rPh>
    <rPh sb="75" eb="77">
      <t>ケンコウ</t>
    </rPh>
    <rPh sb="77" eb="79">
      <t>ホケン</t>
    </rPh>
    <rPh sb="79" eb="82">
      <t>チュウオウカイ</t>
    </rPh>
    <rPh sb="83" eb="84">
      <t>オコナ</t>
    </rPh>
    <rPh sb="86" eb="88">
      <t>イタク</t>
    </rPh>
    <rPh sb="126" eb="128">
      <t>イカ</t>
    </rPh>
    <phoneticPr fontId="5"/>
  </si>
  <si>
    <t>国保中央会が行う全国決済業務や適正な審査支払業務の支援は、安定的な制度運営を確保するために重要であり、妥当である。</t>
    <rPh sb="0" eb="2">
      <t>コクホ</t>
    </rPh>
    <rPh sb="2" eb="5">
      <t>チュウオウカイ</t>
    </rPh>
    <rPh sb="6" eb="7">
      <t>オコナ</t>
    </rPh>
    <rPh sb="8" eb="10">
      <t>ゼンコク</t>
    </rPh>
    <rPh sb="10" eb="12">
      <t>ケッサイ</t>
    </rPh>
    <rPh sb="12" eb="14">
      <t>ギョウム</t>
    </rPh>
    <rPh sb="15" eb="17">
      <t>テキセイ</t>
    </rPh>
    <rPh sb="18" eb="20">
      <t>シンサ</t>
    </rPh>
    <rPh sb="20" eb="22">
      <t>シハライ</t>
    </rPh>
    <rPh sb="22" eb="24">
      <t>ギョウム</t>
    </rPh>
    <rPh sb="25" eb="27">
      <t>シエン</t>
    </rPh>
    <rPh sb="29" eb="32">
      <t>アンテイテキ</t>
    </rPh>
    <rPh sb="33" eb="35">
      <t>セイド</t>
    </rPh>
    <rPh sb="35" eb="37">
      <t>ウンエイ</t>
    </rPh>
    <rPh sb="38" eb="40">
      <t>カクホ</t>
    </rPh>
    <rPh sb="45" eb="47">
      <t>ジュウヨウ</t>
    </rPh>
    <rPh sb="51" eb="53">
      <t>ダトウ</t>
    </rPh>
    <phoneticPr fontId="5"/>
  </si>
  <si>
    <t>毎年安定したコストで推移しており、妥当な水準である。</t>
    <rPh sb="0" eb="2">
      <t>マイトシ</t>
    </rPh>
    <rPh sb="2" eb="4">
      <t>アンテイ</t>
    </rPh>
    <rPh sb="10" eb="12">
      <t>スイイ</t>
    </rPh>
    <rPh sb="17" eb="19">
      <t>ダトウ</t>
    </rPh>
    <rPh sb="20" eb="22">
      <t>スイジュン</t>
    </rPh>
    <phoneticPr fontId="5"/>
  </si>
  <si>
    <t>業務の遂行に必要な経費として合理的な支出となっている。</t>
    <rPh sb="0" eb="2">
      <t>ギョウム</t>
    </rPh>
    <rPh sb="3" eb="5">
      <t>スイコウ</t>
    </rPh>
    <rPh sb="6" eb="8">
      <t>ヒツヨウ</t>
    </rPh>
    <rPh sb="9" eb="11">
      <t>ケイヒ</t>
    </rPh>
    <rPh sb="14" eb="17">
      <t>ゴウリテキ</t>
    </rPh>
    <rPh sb="18" eb="20">
      <t>シシュツ</t>
    </rPh>
    <phoneticPr fontId="5"/>
  </si>
  <si>
    <t>交付要綱に定める範囲で適切に補助を行っている。</t>
    <rPh sb="0" eb="2">
      <t>コウフ</t>
    </rPh>
    <rPh sb="2" eb="4">
      <t>ヨウコウ</t>
    </rPh>
    <rPh sb="5" eb="6">
      <t>サダ</t>
    </rPh>
    <rPh sb="8" eb="10">
      <t>ハンイ</t>
    </rPh>
    <rPh sb="11" eb="13">
      <t>テキセツ</t>
    </rPh>
    <rPh sb="14" eb="16">
      <t>ホジョ</t>
    </rPh>
    <rPh sb="17" eb="18">
      <t>オコナ</t>
    </rPh>
    <phoneticPr fontId="5"/>
  </si>
  <si>
    <t>－</t>
    <phoneticPr fontId="5"/>
  </si>
  <si>
    <t>－</t>
    <phoneticPr fontId="5"/>
  </si>
  <si>
    <t>－</t>
    <phoneticPr fontId="5"/>
  </si>
  <si>
    <t>毎年度成果目標を達成した成果実績となっている。</t>
    <rPh sb="0" eb="3">
      <t>マイネンド</t>
    </rPh>
    <rPh sb="3" eb="5">
      <t>セイカ</t>
    </rPh>
    <rPh sb="5" eb="7">
      <t>モクヒョウ</t>
    </rPh>
    <rPh sb="8" eb="10">
      <t>タッセイ</t>
    </rPh>
    <rPh sb="12" eb="14">
      <t>セイカ</t>
    </rPh>
    <rPh sb="14" eb="16">
      <t>ジッセキ</t>
    </rPh>
    <phoneticPr fontId="5"/>
  </si>
  <si>
    <t>介護保険における介護報酬の審査支払業務のために必要なシステムであり、活動実績に基づく支出がなされている。</t>
    <rPh sb="15" eb="17">
      <t>シハライ</t>
    </rPh>
    <rPh sb="17" eb="19">
      <t>ギョウム</t>
    </rPh>
    <rPh sb="23" eb="25">
      <t>ヒツヨウ</t>
    </rPh>
    <rPh sb="34" eb="36">
      <t>カツドウ</t>
    </rPh>
    <rPh sb="36" eb="38">
      <t>ジッセキ</t>
    </rPh>
    <rPh sb="39" eb="40">
      <t>モト</t>
    </rPh>
    <rPh sb="42" eb="44">
      <t>シシュツ</t>
    </rPh>
    <phoneticPr fontId="5"/>
  </si>
  <si>
    <t>介護報酬の審査支払業務等に必要不可欠なシステムとして活用されている。</t>
    <rPh sb="0" eb="2">
      <t>カイゴ</t>
    </rPh>
    <rPh sb="2" eb="4">
      <t>ホウシュウ</t>
    </rPh>
    <rPh sb="5" eb="7">
      <t>シンサ</t>
    </rPh>
    <rPh sb="7" eb="9">
      <t>シハライ</t>
    </rPh>
    <rPh sb="9" eb="11">
      <t>ギョウム</t>
    </rPh>
    <rPh sb="11" eb="12">
      <t>トウ</t>
    </rPh>
    <rPh sb="13" eb="15">
      <t>ヒツヨウ</t>
    </rPh>
    <rPh sb="15" eb="18">
      <t>フカケツ</t>
    </rPh>
    <rPh sb="26" eb="28">
      <t>カツヨウ</t>
    </rPh>
    <phoneticPr fontId="5"/>
  </si>
  <si>
    <t>今後においても、介護保険制度の安定的な運営を確保するため、介護保険審査支払システムの運用等について引き続き効率的・適正な執行に努めてまいりたい。</t>
    <rPh sb="0" eb="2">
      <t>コンゴ</t>
    </rPh>
    <rPh sb="8" eb="10">
      <t>カイゴ</t>
    </rPh>
    <rPh sb="10" eb="12">
      <t>ホケン</t>
    </rPh>
    <rPh sb="12" eb="14">
      <t>セイド</t>
    </rPh>
    <rPh sb="15" eb="18">
      <t>アンテイテキ</t>
    </rPh>
    <rPh sb="19" eb="21">
      <t>ウンエイ</t>
    </rPh>
    <rPh sb="22" eb="24">
      <t>カクホ</t>
    </rPh>
    <rPh sb="29" eb="31">
      <t>カイゴ</t>
    </rPh>
    <rPh sb="31" eb="33">
      <t>ホケン</t>
    </rPh>
    <rPh sb="33" eb="35">
      <t>シンサ</t>
    </rPh>
    <rPh sb="35" eb="37">
      <t>シハライ</t>
    </rPh>
    <rPh sb="42" eb="44">
      <t>ウンヨウ</t>
    </rPh>
    <rPh sb="44" eb="45">
      <t>トウ</t>
    </rPh>
    <rPh sb="49" eb="50">
      <t>ヒ</t>
    </rPh>
    <rPh sb="51" eb="52">
      <t>ツヅ</t>
    </rPh>
    <rPh sb="53" eb="56">
      <t>コウリツテキ</t>
    </rPh>
    <rPh sb="57" eb="59">
      <t>テキセイ</t>
    </rPh>
    <rPh sb="60" eb="62">
      <t>シッコウ</t>
    </rPh>
    <rPh sb="63" eb="64">
      <t>ツト</t>
    </rPh>
    <phoneticPr fontId="5"/>
  </si>
  <si>
    <t>540</t>
    <phoneticPr fontId="5"/>
  </si>
  <si>
    <t>492</t>
    <phoneticPr fontId="5"/>
  </si>
  <si>
    <t>436</t>
    <phoneticPr fontId="5"/>
  </si>
  <si>
    <t>823</t>
    <phoneticPr fontId="5"/>
  </si>
  <si>
    <t>825</t>
    <phoneticPr fontId="5"/>
  </si>
  <si>
    <t>835</t>
    <phoneticPr fontId="5"/>
  </si>
  <si>
    <t>805</t>
    <phoneticPr fontId="5"/>
  </si>
  <si>
    <t>804</t>
    <phoneticPr fontId="5"/>
  </si>
  <si>
    <t>0800</t>
    <phoneticPr fontId="5"/>
  </si>
  <si>
    <t>A.公益社団法人国民健康保険中央会</t>
    <phoneticPr fontId="5"/>
  </si>
  <si>
    <t>委託料</t>
    <rPh sb="0" eb="3">
      <t>イタクリョウ</t>
    </rPh>
    <phoneticPr fontId="5"/>
  </si>
  <si>
    <t>人件費</t>
    <rPh sb="0" eb="3">
      <t>ジンケンヒ</t>
    </rPh>
    <phoneticPr fontId="5"/>
  </si>
  <si>
    <t>使用料及び賃借料</t>
    <rPh sb="0" eb="3">
      <t>シヨウリョウ</t>
    </rPh>
    <rPh sb="3" eb="4">
      <t>オヨ</t>
    </rPh>
    <rPh sb="5" eb="8">
      <t>チンシャクリョウ</t>
    </rPh>
    <phoneticPr fontId="5"/>
  </si>
  <si>
    <t>役務費</t>
    <rPh sb="0" eb="3">
      <t>エキムヒ</t>
    </rPh>
    <phoneticPr fontId="5"/>
  </si>
  <si>
    <t>システム運用委託費</t>
    <rPh sb="4" eb="6">
      <t>ウンヨウ</t>
    </rPh>
    <rPh sb="6" eb="8">
      <t>イタク</t>
    </rPh>
    <rPh sb="8" eb="9">
      <t>ヒ</t>
    </rPh>
    <phoneticPr fontId="5"/>
  </si>
  <si>
    <t>介護保険関係業務に係る人件費</t>
    <rPh sb="0" eb="2">
      <t>カイゴ</t>
    </rPh>
    <rPh sb="2" eb="4">
      <t>ホケン</t>
    </rPh>
    <rPh sb="4" eb="6">
      <t>カンケイ</t>
    </rPh>
    <rPh sb="6" eb="8">
      <t>ギョウム</t>
    </rPh>
    <rPh sb="9" eb="10">
      <t>カカ</t>
    </rPh>
    <rPh sb="11" eb="14">
      <t>ジンケンヒ</t>
    </rPh>
    <phoneticPr fontId="5"/>
  </si>
  <si>
    <t>研修会会場使用料等</t>
    <rPh sb="0" eb="2">
      <t>ケンシュウ</t>
    </rPh>
    <rPh sb="2" eb="3">
      <t>カイ</t>
    </rPh>
    <rPh sb="3" eb="5">
      <t>カイジョウ</t>
    </rPh>
    <rPh sb="5" eb="8">
      <t>シヨウリョウ</t>
    </rPh>
    <rPh sb="8" eb="9">
      <t>トウ</t>
    </rPh>
    <phoneticPr fontId="5"/>
  </si>
  <si>
    <t>通信回線料</t>
    <rPh sb="0" eb="2">
      <t>ツウシン</t>
    </rPh>
    <rPh sb="2" eb="4">
      <t>カイセン</t>
    </rPh>
    <rPh sb="4" eb="5">
      <t>リョウ</t>
    </rPh>
    <phoneticPr fontId="5"/>
  </si>
  <si>
    <t>雑役務費</t>
    <rPh sb="0" eb="1">
      <t>ザツ</t>
    </rPh>
    <rPh sb="1" eb="4">
      <t>エキムヒ</t>
    </rPh>
    <phoneticPr fontId="5"/>
  </si>
  <si>
    <t>システム運用経費</t>
    <rPh sb="4" eb="6">
      <t>ウンヨウ</t>
    </rPh>
    <rPh sb="6" eb="8">
      <t>ケイヒ</t>
    </rPh>
    <phoneticPr fontId="5"/>
  </si>
  <si>
    <t>B.日本電気㈱</t>
    <phoneticPr fontId="5"/>
  </si>
  <si>
    <t>C.日本システムウェア㈱</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</si>
  <si>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</si>
  <si>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介護報酬の審査支払等が円滑かつ適切に行われるためのシステム運用等業務</t>
    <rPh sb="0" eb="2">
      <t>カイゴ</t>
    </rPh>
    <rPh sb="2" eb="4">
      <t>ホウシュウ</t>
    </rPh>
    <rPh sb="5" eb="7">
      <t>シンサ</t>
    </rPh>
    <rPh sb="7" eb="9">
      <t>シハライ</t>
    </rPh>
    <rPh sb="9" eb="10">
      <t>トウ</t>
    </rPh>
    <rPh sb="11" eb="13">
      <t>エンカツ</t>
    </rPh>
    <rPh sb="15" eb="17">
      <t>テキセツ</t>
    </rPh>
    <rPh sb="18" eb="19">
      <t>オコナ</t>
    </rPh>
    <rPh sb="29" eb="31">
      <t>ウンヨウ</t>
    </rPh>
    <rPh sb="31" eb="32">
      <t>トウ</t>
    </rPh>
    <rPh sb="32" eb="34">
      <t>ギョウム</t>
    </rPh>
    <phoneticPr fontId="5"/>
  </si>
  <si>
    <t>補助金等交付</t>
  </si>
  <si>
    <t>日本電気㈱</t>
    <rPh sb="0" eb="2">
      <t>ニホン</t>
    </rPh>
    <rPh sb="2" eb="4">
      <t>デンキ</t>
    </rPh>
    <phoneticPr fontId="5"/>
  </si>
  <si>
    <t>介護報酬の審査支払等に必要なシステム運用</t>
    <rPh sb="0" eb="2">
      <t>カイゴ</t>
    </rPh>
    <rPh sb="2" eb="4">
      <t>ホウシュウ</t>
    </rPh>
    <rPh sb="5" eb="7">
      <t>シンサ</t>
    </rPh>
    <rPh sb="7" eb="9">
      <t>シハライ</t>
    </rPh>
    <rPh sb="9" eb="10">
      <t>トウ</t>
    </rPh>
    <rPh sb="11" eb="13">
      <t>ヒツヨウ</t>
    </rPh>
    <rPh sb="18" eb="20">
      <t>ウンヨウ</t>
    </rPh>
    <phoneticPr fontId="5"/>
  </si>
  <si>
    <t>日本システムウェア㈱</t>
    <rPh sb="0" eb="2">
      <t>ニホン</t>
    </rPh>
    <phoneticPr fontId="5"/>
  </si>
  <si>
    <t>介護報酬の審査支払等が円滑かつ適切に行われるためのシステム運用等業務</t>
  </si>
  <si>
    <t>-</t>
    <phoneticPr fontId="5"/>
  </si>
  <si>
    <t>-</t>
    <phoneticPr fontId="5"/>
  </si>
  <si>
    <t>-</t>
    <phoneticPr fontId="5"/>
  </si>
  <si>
    <t>-</t>
    <phoneticPr fontId="5"/>
  </si>
  <si>
    <t>国保中央会調べ</t>
    <phoneticPr fontId="5"/>
  </si>
  <si>
    <t>兵庫県国民健康保険団体連合会</t>
    <rPh sb="0" eb="3">
      <t>ヒョウゴケン</t>
    </rPh>
    <rPh sb="3" eb="5">
      <t>コクミン</t>
    </rPh>
    <rPh sb="5" eb="7">
      <t>ケンコウ</t>
    </rPh>
    <rPh sb="7" eb="9">
      <t>ホケン</t>
    </rPh>
    <rPh sb="9" eb="11">
      <t>ダンタイ</t>
    </rPh>
    <rPh sb="11" eb="14">
      <t>レンゴウカイ</t>
    </rPh>
    <phoneticPr fontId="5"/>
  </si>
  <si>
    <t>奈良県国民健康保険団体連合会</t>
    <rPh sb="0" eb="3">
      <t>ナラケン</t>
    </rPh>
    <phoneticPr fontId="5"/>
  </si>
  <si>
    <t>熊本県国民健康保険団体連合会</t>
    <rPh sb="0" eb="3">
      <t>クマモトケン</t>
    </rPh>
    <phoneticPr fontId="5"/>
  </si>
  <si>
    <t>岡山県国民健康保険団体連合会</t>
    <rPh sb="0" eb="3">
      <t>オカヤマケン</t>
    </rPh>
    <phoneticPr fontId="5"/>
  </si>
  <si>
    <t>三重県国民健康保険団体連合会</t>
    <rPh sb="0" eb="3">
      <t>ミエケン</t>
    </rPh>
    <phoneticPr fontId="5"/>
  </si>
  <si>
    <t>補助金等交付</t>
    <phoneticPr fontId="5"/>
  </si>
  <si>
    <t>福島県国民健康保険団体連合会</t>
    <rPh sb="0" eb="3">
      <t>フクシマケン</t>
    </rPh>
    <phoneticPr fontId="5"/>
  </si>
  <si>
    <t>愛知県国民健康保険団体連合会</t>
    <rPh sb="0" eb="3">
      <t>アイチケン</t>
    </rPh>
    <phoneticPr fontId="5"/>
  </si>
  <si>
    <t>鹿児島県国民健康保険団体連合会</t>
    <rPh sb="0" eb="4">
      <t>カゴシマケン</t>
    </rPh>
    <phoneticPr fontId="5"/>
  </si>
  <si>
    <t>徳島県国民健康保険団体連合会</t>
    <rPh sb="0" eb="3">
      <t>トクシマケン</t>
    </rPh>
    <phoneticPr fontId="5"/>
  </si>
  <si>
    <t>宮崎県国民健康保険団体連合会</t>
    <rPh sb="0" eb="3">
      <t>ミヤザキケン</t>
    </rPh>
    <phoneticPr fontId="5"/>
  </si>
  <si>
    <t>482,450千円
/165,139千件</t>
    <rPh sb="7" eb="9">
      <t>センエン</t>
    </rPh>
    <rPh sb="18" eb="20">
      <t>センケン</t>
    </rPh>
    <phoneticPr fontId="5"/>
  </si>
  <si>
    <t>482,519千円
/171,918千件</t>
    <rPh sb="7" eb="9">
      <t>センエン</t>
    </rPh>
    <rPh sb="18" eb="20">
      <t>センケン</t>
    </rPh>
    <phoneticPr fontId="5"/>
  </si>
  <si>
    <t>-</t>
    <phoneticPr fontId="5"/>
  </si>
  <si>
    <t>-</t>
    <phoneticPr fontId="5"/>
  </si>
  <si>
    <t>国民健康保険中央会施行経費等((項）介護保険制度運営推進費）</t>
    <phoneticPr fontId="5"/>
  </si>
  <si>
    <t>地域差を分析し、介護給付費の適正化の方策を策定した保険者【2020年度までに100％】</t>
    <phoneticPr fontId="5"/>
  </si>
  <si>
    <t>年齢調整後の要介護度別認定率の地域差【2020年度末までに縮減】</t>
    <phoneticPr fontId="5"/>
  </si>
  <si>
    <t>33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</si>
  <si>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t>
    <phoneticPr fontId="5"/>
  </si>
  <si>
    <t>-</t>
    <phoneticPr fontId="5"/>
  </si>
  <si>
    <t>・介護保険事業の適正かつ円滑な運用を図るため、交付要綱に基づき事業の遂行に必要な事務処理経費が適正に執行されていると評価できる。また、毎事業年度、監査法人による外部監査を実施し、効率的な経費の執行に努めている。
・平成30年度においては、約1.7億件の審査処理を介護保険審査支払等システムで行っており、介護報酬の審査支払等の円滑かつ適切な実施にあたり、不可欠なシステムであると評価できる。また、介護給付適正化システムについても、平成30年度に約60億円の過誤調整を行っており、十分な費用対効果があった。</t>
    <rPh sb="1" eb="3">
      <t>カイゴ</t>
    </rPh>
    <rPh sb="3" eb="5">
      <t>ホケン</t>
    </rPh>
    <rPh sb="5" eb="7">
      <t>ジギョウ</t>
    </rPh>
    <rPh sb="8" eb="10">
      <t>テキセイ</t>
    </rPh>
    <rPh sb="12" eb="14">
      <t>エンカツ</t>
    </rPh>
    <rPh sb="15" eb="17">
      <t>ウンヨウ</t>
    </rPh>
    <rPh sb="18" eb="19">
      <t>ハカ</t>
    </rPh>
    <rPh sb="23" eb="25">
      <t>コウフ</t>
    </rPh>
    <rPh sb="25" eb="27">
      <t>ヨウコウ</t>
    </rPh>
    <rPh sb="28" eb="29">
      <t>モト</t>
    </rPh>
    <rPh sb="31" eb="33">
      <t>ジギョウ</t>
    </rPh>
    <rPh sb="34" eb="36">
      <t>スイコウ</t>
    </rPh>
    <rPh sb="37" eb="39">
      <t>ヒツヨウ</t>
    </rPh>
    <rPh sb="40" eb="42">
      <t>ジム</t>
    </rPh>
    <rPh sb="42" eb="44">
      <t>ショリ</t>
    </rPh>
    <rPh sb="44" eb="46">
      <t>ケイヒ</t>
    </rPh>
    <rPh sb="47" eb="49">
      <t>テキセイ</t>
    </rPh>
    <rPh sb="50" eb="52">
      <t>シッコウ</t>
    </rPh>
    <rPh sb="58" eb="60">
      <t>ヒョウカ</t>
    </rPh>
    <rPh sb="67" eb="68">
      <t>マイ</t>
    </rPh>
    <rPh sb="68" eb="70">
      <t>ジギョウ</t>
    </rPh>
    <rPh sb="70" eb="72">
      <t>ネンド</t>
    </rPh>
    <rPh sb="73" eb="75">
      <t>カンサ</t>
    </rPh>
    <rPh sb="75" eb="77">
      <t>ホウジン</t>
    </rPh>
    <rPh sb="80" eb="82">
      <t>ガイブ</t>
    </rPh>
    <rPh sb="82" eb="84">
      <t>カンサ</t>
    </rPh>
    <rPh sb="85" eb="87">
      <t>ジッシ</t>
    </rPh>
    <rPh sb="89" eb="92">
      <t>コウリツテキ</t>
    </rPh>
    <rPh sb="93" eb="95">
      <t>ケイヒ</t>
    </rPh>
    <rPh sb="96" eb="98">
      <t>シッコウ</t>
    </rPh>
    <rPh sb="99" eb="100">
      <t>ツト</t>
    </rPh>
    <rPh sb="107" eb="109">
      <t>ヘイセイ</t>
    </rPh>
    <rPh sb="111" eb="113">
      <t>ネンド</t>
    </rPh>
    <rPh sb="119" eb="120">
      <t>ヤク</t>
    </rPh>
    <rPh sb="123" eb="125">
      <t>オクケン</t>
    </rPh>
    <rPh sb="126" eb="128">
      <t>シンサ</t>
    </rPh>
    <rPh sb="128" eb="130">
      <t>ショリ</t>
    </rPh>
    <rPh sb="131" eb="133">
      <t>カイゴ</t>
    </rPh>
    <rPh sb="133" eb="135">
      <t>ホケン</t>
    </rPh>
    <rPh sb="135" eb="137">
      <t>シンサ</t>
    </rPh>
    <rPh sb="137" eb="139">
      <t>シハライ</t>
    </rPh>
    <rPh sb="139" eb="140">
      <t>トウ</t>
    </rPh>
    <rPh sb="145" eb="146">
      <t>オコナ</t>
    </rPh>
    <rPh sb="151" eb="153">
      <t>カイゴ</t>
    </rPh>
    <rPh sb="153" eb="155">
      <t>ホウシュウ</t>
    </rPh>
    <rPh sb="156" eb="158">
      <t>シンサ</t>
    </rPh>
    <rPh sb="158" eb="160">
      <t>シハライ</t>
    </rPh>
    <rPh sb="160" eb="161">
      <t>トウ</t>
    </rPh>
    <rPh sb="162" eb="164">
      <t>エンカツ</t>
    </rPh>
    <rPh sb="166" eb="168">
      <t>テキセツ</t>
    </rPh>
    <rPh sb="169" eb="171">
      <t>ジッシ</t>
    </rPh>
    <rPh sb="176" eb="179">
      <t>フカケツ</t>
    </rPh>
    <rPh sb="188" eb="190">
      <t>ヒョウカ</t>
    </rPh>
    <rPh sb="197" eb="199">
      <t>カイゴ</t>
    </rPh>
    <rPh sb="199" eb="201">
      <t>キュウフ</t>
    </rPh>
    <rPh sb="201" eb="204">
      <t>テキセイカ</t>
    </rPh>
    <rPh sb="214" eb="216">
      <t>ヘイセイ</t>
    </rPh>
    <rPh sb="218" eb="220">
      <t>ネンド</t>
    </rPh>
    <rPh sb="221" eb="222">
      <t>ヤク</t>
    </rPh>
    <rPh sb="224" eb="225">
      <t>オク</t>
    </rPh>
    <rPh sb="225" eb="226">
      <t>エン</t>
    </rPh>
    <rPh sb="227" eb="229">
      <t>カゴ</t>
    </rPh>
    <rPh sb="229" eb="231">
      <t>チョウセイ</t>
    </rPh>
    <rPh sb="232" eb="233">
      <t>オコナ</t>
    </rPh>
    <rPh sb="238" eb="240">
      <t>ジュウブン</t>
    </rPh>
    <rPh sb="241" eb="246">
      <t>ヒヨウタイコウカ</t>
    </rPh>
    <phoneticPr fontId="5"/>
  </si>
  <si>
    <t>D.兵庫県国民健康保険団体連合会</t>
    <phoneticPr fontId="5"/>
  </si>
  <si>
    <t>人件費</t>
  </si>
  <si>
    <t>介護保険関係業務に係る人件費</t>
  </si>
  <si>
    <t>委託料</t>
  </si>
  <si>
    <t>システム運用経費</t>
  </si>
  <si>
    <t>役務費</t>
  </si>
  <si>
    <t>通信回線料</t>
  </si>
  <si>
    <t>点検対象外</t>
    <rPh sb="0" eb="5">
      <t>テンケンタイショウガイ</t>
    </rPh>
    <phoneticPr fontId="5"/>
  </si>
  <si>
    <t>介護報酬の審査支払等が円滑かつ適切に行われるよう、引き続き、必要な予算額を確保し、適正な執行に努めること。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</si>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</sst>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quotePrefix="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65315</xdr:colOff>
      <xdr:row>740</xdr:row>
      <xdr:rowOff>272143</xdr:rowOff>
    </xdr:from>
    <xdr:to>
      <xdr:col>21</xdr:col>
      <xdr:colOff>85272</xdr:colOff>
      <xdr:row>741</xdr:row>
      <xdr:rowOff>353790</xdr:rowOff>
    </xdr:to>
    <xdr:sp macro="" textlink="">
      <xdr:nvSpPr>
        <xdr:cNvPr id="57" name="テキスト ボックス 56"/>
        <xdr:cNvSpPr txBox="1"/>
      </xdr:nvSpPr>
      <xdr:spPr>
        <a:xfrm>
          <a:off x="1545772" y="36543343"/>
          <a:ext cx="2425700" cy="440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令和元年度交付決定ベース</a:t>
          </a:r>
          <a:r>
            <a:rPr kumimoji="1" lang="en-US" altLang="ja-JP" sz="1100">
              <a:solidFill>
                <a:sysClr val="windowText" lastClr="000000"/>
              </a:solidFill>
            </a:rPr>
            <a:t>】</a:t>
          </a:r>
        </a:p>
      </xdr:txBody>
    </xdr:sp>
    <xdr:clientData/>
  </xdr:twoCellAnchor>
  <xdr:twoCellAnchor>
    <xdr:from>
      <xdr:col>20</xdr:col>
      <xdr:colOff>68036</xdr:colOff>
      <xdr:row>743</xdr:row>
      <xdr:rowOff>182256</xdr:rowOff>
    </xdr:from>
    <xdr:to>
      <xdr:col>22</xdr:col>
      <xdr:colOff>171133</xdr:colOff>
      <xdr:row>745</xdr:row>
      <xdr:rowOff>13607</xdr:rowOff>
    </xdr:to>
    <xdr:cxnSp macro="">
      <xdr:nvCxnSpPr>
        <xdr:cNvPr id="58" name="直線矢印コネクタ 57"/>
        <xdr:cNvCxnSpPr/>
      </xdr:nvCxnSpPr>
      <xdr:spPr>
        <a:xfrm flipH="1">
          <a:off x="3725636" y="39440496"/>
          <a:ext cx="468857" cy="54001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162380</xdr:colOff>
      <xdr:row>741</xdr:row>
      <xdr:rowOff>258262</xdr:rowOff>
    </xdr:from>
    <xdr:to>
      <xdr:col>30</xdr:col>
      <xdr:colOff>176895</xdr:colOff>
      <xdr:row>743</xdr:row>
      <xdr:rowOff>634</xdr:rowOff>
    </xdr:to>
    <xdr:sp macro="" textlink="">
      <xdr:nvSpPr>
        <xdr:cNvPr id="59" name="正方形/長方形 58"/>
        <xdr:cNvSpPr/>
      </xdr:nvSpPr>
      <xdr:spPr>
        <a:xfrm>
          <a:off x="3454220" y="38800222"/>
          <a:ext cx="2209075" cy="45865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22</xdr:col>
      <xdr:colOff>132394</xdr:colOff>
      <xdr:row>741</xdr:row>
      <xdr:rowOff>251537</xdr:rowOff>
    </xdr:from>
    <xdr:to>
      <xdr:col>29</xdr:col>
      <xdr:colOff>68893</xdr:colOff>
      <xdr:row>743</xdr:row>
      <xdr:rowOff>201705</xdr:rowOff>
    </xdr:to>
    <xdr:sp macro="" textlink="">
      <xdr:nvSpPr>
        <xdr:cNvPr id="60" name="テキスト ボックス 59"/>
        <xdr:cNvSpPr txBox="1"/>
      </xdr:nvSpPr>
      <xdr:spPr>
        <a:xfrm>
          <a:off x="4155754" y="38793497"/>
          <a:ext cx="1216659" cy="66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lt"/>
              <a:ea typeface="+mn-ea"/>
              <a:cs typeface="+mn-cs"/>
            </a:rPr>
            <a:t>厚生労働省</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４８５</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35</xdr:col>
      <xdr:colOff>164246</xdr:colOff>
      <xdr:row>743</xdr:row>
      <xdr:rowOff>51914</xdr:rowOff>
    </xdr:from>
    <xdr:to>
      <xdr:col>49</xdr:col>
      <xdr:colOff>189646</xdr:colOff>
      <xdr:row>745</xdr:row>
      <xdr:rowOff>160882</xdr:rowOff>
    </xdr:to>
    <xdr:sp macro="" textlink="">
      <xdr:nvSpPr>
        <xdr:cNvPr id="61" name="テキスト ボックス 60"/>
        <xdr:cNvSpPr txBox="1"/>
      </xdr:nvSpPr>
      <xdr:spPr>
        <a:xfrm>
          <a:off x="6565046" y="39310154"/>
          <a:ext cx="2585720" cy="817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国民健康保険中央会等が行う事務処理を効率的かつ正確に行うために、交付要綱に基づき補助金の交付を行う。</a:t>
          </a:r>
        </a:p>
      </xdr:txBody>
    </xdr:sp>
    <xdr:clientData/>
  </xdr:twoCellAnchor>
  <xdr:twoCellAnchor>
    <xdr:from>
      <xdr:col>35</xdr:col>
      <xdr:colOff>51229</xdr:colOff>
      <xdr:row>743</xdr:row>
      <xdr:rowOff>64589</xdr:rowOff>
    </xdr:from>
    <xdr:to>
      <xdr:col>49</xdr:col>
      <xdr:colOff>190929</xdr:colOff>
      <xdr:row>744</xdr:row>
      <xdr:rowOff>308961</xdr:rowOff>
    </xdr:to>
    <xdr:sp macro="" textlink="">
      <xdr:nvSpPr>
        <xdr:cNvPr id="62" name="大かっこ 61"/>
        <xdr:cNvSpPr/>
      </xdr:nvSpPr>
      <xdr:spPr>
        <a:xfrm>
          <a:off x="6452029" y="39322829"/>
          <a:ext cx="2700020" cy="6025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19</xdr:col>
      <xdr:colOff>114781</xdr:colOff>
      <xdr:row>747</xdr:row>
      <xdr:rowOff>207917</xdr:rowOff>
    </xdr:from>
    <xdr:to>
      <xdr:col>34</xdr:col>
      <xdr:colOff>145624</xdr:colOff>
      <xdr:row>750</xdr:row>
      <xdr:rowOff>130629</xdr:rowOff>
    </xdr:to>
    <xdr:sp macro="" textlink="">
      <xdr:nvSpPr>
        <xdr:cNvPr id="63" name="大かっこ 62"/>
        <xdr:cNvSpPr/>
      </xdr:nvSpPr>
      <xdr:spPr>
        <a:xfrm>
          <a:off x="3630867" y="39821031"/>
          <a:ext cx="2806700" cy="989512"/>
        </a:xfrm>
        <a:prstGeom prst="bracketPair">
          <a:avLst>
            <a:gd name="adj" fmla="val 1004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17</xdr:col>
      <xdr:colOff>189979</xdr:colOff>
      <xdr:row>748</xdr:row>
      <xdr:rowOff>244453</xdr:rowOff>
    </xdr:from>
    <xdr:to>
      <xdr:col>17</xdr:col>
      <xdr:colOff>190500</xdr:colOff>
      <xdr:row>752</xdr:row>
      <xdr:rowOff>122464</xdr:rowOff>
    </xdr:to>
    <xdr:cxnSp macro="">
      <xdr:nvCxnSpPr>
        <xdr:cNvPr id="64" name="直線矢印コネクタ 63"/>
        <xdr:cNvCxnSpPr/>
      </xdr:nvCxnSpPr>
      <xdr:spPr>
        <a:xfrm>
          <a:off x="3291319" y="41278153"/>
          <a:ext cx="521" cy="131057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177401</xdr:colOff>
      <xdr:row>755</xdr:row>
      <xdr:rowOff>261467</xdr:rowOff>
    </xdr:from>
    <xdr:to>
      <xdr:col>16</xdr:col>
      <xdr:colOff>0</xdr:colOff>
      <xdr:row>757</xdr:row>
      <xdr:rowOff>103254</xdr:rowOff>
    </xdr:to>
    <xdr:sp macro="" textlink="">
      <xdr:nvSpPr>
        <xdr:cNvPr id="65" name="正方形/長方形 64"/>
        <xdr:cNvSpPr/>
      </xdr:nvSpPr>
      <xdr:spPr>
        <a:xfrm>
          <a:off x="1640441" y="43794527"/>
          <a:ext cx="1285639" cy="558067"/>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Ｂ．日本電気㈱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３３５百万円</a:t>
          </a:r>
          <a:endParaRPr kumimoji="1" lang="en-US" altLang="ja-JP" sz="1200">
            <a:solidFill>
              <a:sysClr val="windowText" lastClr="000000"/>
            </a:solidFill>
          </a:endParaRPr>
        </a:p>
      </xdr:txBody>
    </xdr:sp>
    <xdr:clientData/>
  </xdr:twoCellAnchor>
  <xdr:twoCellAnchor>
    <xdr:from>
      <xdr:col>13</xdr:col>
      <xdr:colOff>146361</xdr:colOff>
      <xdr:row>752</xdr:row>
      <xdr:rowOff>281558</xdr:rowOff>
    </xdr:from>
    <xdr:to>
      <xdr:col>22</xdr:col>
      <xdr:colOff>83448</xdr:colOff>
      <xdr:row>753</xdr:row>
      <xdr:rowOff>212911</xdr:rowOff>
    </xdr:to>
    <xdr:sp macro="" textlink="">
      <xdr:nvSpPr>
        <xdr:cNvPr id="66" name="正方形/長方形 65"/>
        <xdr:cNvSpPr/>
      </xdr:nvSpPr>
      <xdr:spPr>
        <a:xfrm>
          <a:off x="2523801" y="42747818"/>
          <a:ext cx="1583007" cy="28949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23</xdr:col>
      <xdr:colOff>104483</xdr:colOff>
      <xdr:row>754</xdr:row>
      <xdr:rowOff>293353</xdr:rowOff>
    </xdr:from>
    <xdr:to>
      <xdr:col>27</xdr:col>
      <xdr:colOff>176281</xdr:colOff>
      <xdr:row>755</xdr:row>
      <xdr:rowOff>151888</xdr:rowOff>
    </xdr:to>
    <xdr:sp macro="" textlink="">
      <xdr:nvSpPr>
        <xdr:cNvPr id="67" name="大かっこ 66"/>
        <xdr:cNvSpPr/>
      </xdr:nvSpPr>
      <xdr:spPr>
        <a:xfrm>
          <a:off x="4310723" y="43468273"/>
          <a:ext cx="803318" cy="2166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lang="ja-JP" altLang="ja-JP">
            <a:solidFill>
              <a:sysClr val="windowText" lastClr="000000"/>
            </a:solidFill>
            <a:effectLst/>
          </a:endParaRPr>
        </a:p>
      </xdr:txBody>
    </xdr:sp>
    <xdr:clientData/>
  </xdr:twoCellAnchor>
  <xdr:twoCellAnchor>
    <xdr:from>
      <xdr:col>10</xdr:col>
      <xdr:colOff>81643</xdr:colOff>
      <xdr:row>757</xdr:row>
      <xdr:rowOff>312160</xdr:rowOff>
    </xdr:from>
    <xdr:to>
      <xdr:col>40</xdr:col>
      <xdr:colOff>136071</xdr:colOff>
      <xdr:row>758</xdr:row>
      <xdr:rowOff>353785</xdr:rowOff>
    </xdr:to>
    <xdr:sp macro="" textlink="">
      <xdr:nvSpPr>
        <xdr:cNvPr id="68" name="大かっこ 67"/>
        <xdr:cNvSpPr/>
      </xdr:nvSpPr>
      <xdr:spPr>
        <a:xfrm>
          <a:off x="1910443" y="44561500"/>
          <a:ext cx="5540828" cy="704565"/>
        </a:xfrm>
        <a:prstGeom prst="bracketPair">
          <a:avLst>
            <a:gd name="adj" fmla="val 563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14</xdr:col>
      <xdr:colOff>122466</xdr:colOff>
      <xdr:row>754</xdr:row>
      <xdr:rowOff>27215</xdr:rowOff>
    </xdr:from>
    <xdr:to>
      <xdr:col>16</xdr:col>
      <xdr:colOff>108857</xdr:colOff>
      <xdr:row>755</xdr:row>
      <xdr:rowOff>176893</xdr:rowOff>
    </xdr:to>
    <xdr:cxnSp macro="">
      <xdr:nvCxnSpPr>
        <xdr:cNvPr id="69" name="直線矢印コネクタ 68"/>
        <xdr:cNvCxnSpPr/>
      </xdr:nvCxnSpPr>
      <xdr:spPr>
        <a:xfrm flipH="1">
          <a:off x="2682786" y="43202135"/>
          <a:ext cx="352151" cy="507818"/>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755</xdr:row>
      <xdr:rowOff>257736</xdr:rowOff>
    </xdr:from>
    <xdr:to>
      <xdr:col>29</xdr:col>
      <xdr:colOff>40822</xdr:colOff>
      <xdr:row>757</xdr:row>
      <xdr:rowOff>89647</xdr:rowOff>
    </xdr:to>
    <xdr:sp macro="" textlink="">
      <xdr:nvSpPr>
        <xdr:cNvPr id="70" name="正方形/長方形 69"/>
        <xdr:cNvSpPr/>
      </xdr:nvSpPr>
      <xdr:spPr>
        <a:xfrm>
          <a:off x="3474721" y="43790796"/>
          <a:ext cx="1869621" cy="548191"/>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Ｃ．日本システムウエア㈱</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２３１百万円　　</a:t>
          </a:r>
          <a:endParaRPr kumimoji="1" lang="en-US" altLang="ja-JP" sz="1200">
            <a:solidFill>
              <a:sysClr val="windowText" lastClr="000000"/>
            </a:solidFill>
          </a:endParaRPr>
        </a:p>
      </xdr:txBody>
    </xdr:sp>
    <xdr:clientData/>
  </xdr:twoCellAnchor>
  <xdr:twoCellAnchor>
    <xdr:from>
      <xdr:col>20</xdr:col>
      <xdr:colOff>27214</xdr:colOff>
      <xdr:row>754</xdr:row>
      <xdr:rowOff>40822</xdr:rowOff>
    </xdr:from>
    <xdr:to>
      <xdr:col>22</xdr:col>
      <xdr:colOff>54429</xdr:colOff>
      <xdr:row>755</xdr:row>
      <xdr:rowOff>122464</xdr:rowOff>
    </xdr:to>
    <xdr:cxnSp macro="">
      <xdr:nvCxnSpPr>
        <xdr:cNvPr id="71" name="直線矢印コネクタ 70"/>
        <xdr:cNvCxnSpPr/>
      </xdr:nvCxnSpPr>
      <xdr:spPr>
        <a:xfrm>
          <a:off x="3684814" y="43215742"/>
          <a:ext cx="392975" cy="439782"/>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46773</xdr:colOff>
      <xdr:row>754</xdr:row>
      <xdr:rowOff>268940</xdr:rowOff>
    </xdr:from>
    <xdr:to>
      <xdr:col>13</xdr:col>
      <xdr:colOff>116170</xdr:colOff>
      <xdr:row>755</xdr:row>
      <xdr:rowOff>145678</xdr:rowOff>
    </xdr:to>
    <xdr:sp macro="" textlink="">
      <xdr:nvSpPr>
        <xdr:cNvPr id="72" name="大かっこ 71"/>
        <xdr:cNvSpPr/>
      </xdr:nvSpPr>
      <xdr:spPr>
        <a:xfrm>
          <a:off x="1692693" y="43443860"/>
          <a:ext cx="800917" cy="23487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163875</xdr:colOff>
      <xdr:row>746</xdr:row>
      <xdr:rowOff>37095</xdr:rowOff>
    </xdr:from>
    <xdr:to>
      <xdr:col>23</xdr:col>
      <xdr:colOff>178390</xdr:colOff>
      <xdr:row>747</xdr:row>
      <xdr:rowOff>145676</xdr:rowOff>
    </xdr:to>
    <xdr:sp macro="" textlink="">
      <xdr:nvSpPr>
        <xdr:cNvPr id="73" name="正方形/長方形 72"/>
        <xdr:cNvSpPr/>
      </xdr:nvSpPr>
      <xdr:spPr>
        <a:xfrm>
          <a:off x="2175555" y="40362135"/>
          <a:ext cx="2209075" cy="466721"/>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16</xdr:col>
      <xdr:colOff>5071</xdr:colOff>
      <xdr:row>745</xdr:row>
      <xdr:rowOff>38202</xdr:rowOff>
    </xdr:from>
    <xdr:to>
      <xdr:col>21</xdr:col>
      <xdr:colOff>146585</xdr:colOff>
      <xdr:row>745</xdr:row>
      <xdr:rowOff>268110</xdr:rowOff>
    </xdr:to>
    <xdr:sp macro="" textlink="">
      <xdr:nvSpPr>
        <xdr:cNvPr id="74" name="テキスト ボックス 73"/>
        <xdr:cNvSpPr txBox="1"/>
      </xdr:nvSpPr>
      <xdr:spPr>
        <a:xfrm>
          <a:off x="2931151" y="40005102"/>
          <a:ext cx="1055914" cy="22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17348</xdr:colOff>
      <xdr:row>746</xdr:row>
      <xdr:rowOff>30172</xdr:rowOff>
    </xdr:from>
    <xdr:to>
      <xdr:col>23</xdr:col>
      <xdr:colOff>60891</xdr:colOff>
      <xdr:row>747</xdr:row>
      <xdr:rowOff>235322</xdr:rowOff>
    </xdr:to>
    <xdr:sp macro="" textlink="">
      <xdr:nvSpPr>
        <xdr:cNvPr id="75" name="テキスト ボックス 74"/>
        <xdr:cNvSpPr txBox="1"/>
      </xdr:nvSpPr>
      <xdr:spPr>
        <a:xfrm>
          <a:off x="2760548" y="40355212"/>
          <a:ext cx="1506583" cy="563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４８０</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27</xdr:col>
      <xdr:colOff>7848</xdr:colOff>
      <xdr:row>743</xdr:row>
      <xdr:rowOff>231320</xdr:rowOff>
    </xdr:from>
    <xdr:to>
      <xdr:col>29</xdr:col>
      <xdr:colOff>163286</xdr:colOff>
      <xdr:row>745</xdr:row>
      <xdr:rowOff>27214</xdr:rowOff>
    </xdr:to>
    <xdr:cxnSp macro="">
      <xdr:nvCxnSpPr>
        <xdr:cNvPr id="76" name="直線矢印コネクタ 75"/>
        <xdr:cNvCxnSpPr/>
      </xdr:nvCxnSpPr>
      <xdr:spPr>
        <a:xfrm>
          <a:off x="4945608" y="39489560"/>
          <a:ext cx="521198" cy="50455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163875</xdr:colOff>
      <xdr:row>746</xdr:row>
      <xdr:rowOff>37095</xdr:rowOff>
    </xdr:from>
    <xdr:to>
      <xdr:col>40</xdr:col>
      <xdr:colOff>178390</xdr:colOff>
      <xdr:row>747</xdr:row>
      <xdr:rowOff>145676</xdr:rowOff>
    </xdr:to>
    <xdr:sp macro="" textlink="">
      <xdr:nvSpPr>
        <xdr:cNvPr id="77" name="正方形/長方形 76"/>
        <xdr:cNvSpPr/>
      </xdr:nvSpPr>
      <xdr:spPr>
        <a:xfrm>
          <a:off x="5284515" y="40362135"/>
          <a:ext cx="2209075" cy="466721"/>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33</xdr:col>
      <xdr:colOff>5071</xdr:colOff>
      <xdr:row>745</xdr:row>
      <xdr:rowOff>38202</xdr:rowOff>
    </xdr:from>
    <xdr:to>
      <xdr:col>38</xdr:col>
      <xdr:colOff>146585</xdr:colOff>
      <xdr:row>745</xdr:row>
      <xdr:rowOff>268110</xdr:rowOff>
    </xdr:to>
    <xdr:sp macro="" textlink="">
      <xdr:nvSpPr>
        <xdr:cNvPr id="78" name="テキスト ボックス 77"/>
        <xdr:cNvSpPr txBox="1"/>
      </xdr:nvSpPr>
      <xdr:spPr>
        <a:xfrm>
          <a:off x="6040111" y="40005102"/>
          <a:ext cx="1055914" cy="22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59231</xdr:colOff>
      <xdr:row>746</xdr:row>
      <xdr:rowOff>18966</xdr:rowOff>
    </xdr:from>
    <xdr:to>
      <xdr:col>41</xdr:col>
      <xdr:colOff>18409</xdr:colOff>
      <xdr:row>747</xdr:row>
      <xdr:rowOff>224116</xdr:rowOff>
    </xdr:to>
    <xdr:sp macro="" textlink="">
      <xdr:nvSpPr>
        <xdr:cNvPr id="79" name="テキスト ボックス 78"/>
        <xdr:cNvSpPr txBox="1"/>
      </xdr:nvSpPr>
      <xdr:spPr>
        <a:xfrm>
          <a:off x="5362751" y="40344006"/>
          <a:ext cx="2153738" cy="563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Ｄ．３５都道府県国保連合会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５</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36</xdr:col>
      <xdr:colOff>0</xdr:colOff>
      <xdr:row>748</xdr:row>
      <xdr:rowOff>272144</xdr:rowOff>
    </xdr:from>
    <xdr:to>
      <xdr:col>36</xdr:col>
      <xdr:colOff>521</xdr:colOff>
      <xdr:row>752</xdr:row>
      <xdr:rowOff>150155</xdr:rowOff>
    </xdr:to>
    <xdr:cxnSp macro="">
      <xdr:nvCxnSpPr>
        <xdr:cNvPr id="80" name="直線矢印コネクタ 79"/>
        <xdr:cNvCxnSpPr/>
      </xdr:nvCxnSpPr>
      <xdr:spPr>
        <a:xfrm>
          <a:off x="6583680" y="41305844"/>
          <a:ext cx="521" cy="131057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752</xdr:row>
      <xdr:rowOff>258536</xdr:rowOff>
    </xdr:from>
    <xdr:to>
      <xdr:col>38</xdr:col>
      <xdr:colOff>149679</xdr:colOff>
      <xdr:row>753</xdr:row>
      <xdr:rowOff>217714</xdr:rowOff>
    </xdr:to>
    <xdr:sp macro="" textlink="">
      <xdr:nvSpPr>
        <xdr:cNvPr id="81" name="正方形/長方形 80"/>
        <xdr:cNvSpPr/>
      </xdr:nvSpPr>
      <xdr:spPr>
        <a:xfrm>
          <a:off x="6217920" y="42724796"/>
          <a:ext cx="881199" cy="31731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32</xdr:col>
      <xdr:colOff>75239</xdr:colOff>
      <xdr:row>756</xdr:row>
      <xdr:rowOff>3202</xdr:rowOff>
    </xdr:from>
    <xdr:to>
      <xdr:col>39</xdr:col>
      <xdr:colOff>145675</xdr:colOff>
      <xdr:row>757</xdr:row>
      <xdr:rowOff>0</xdr:rowOff>
    </xdr:to>
    <xdr:sp macro="" textlink="">
      <xdr:nvSpPr>
        <xdr:cNvPr id="82" name="正方形/長方形 81"/>
        <xdr:cNvSpPr/>
      </xdr:nvSpPr>
      <xdr:spPr>
        <a:xfrm>
          <a:off x="5927399" y="43894402"/>
          <a:ext cx="1350596" cy="354938"/>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　</a:t>
          </a:r>
          <a:endParaRPr kumimoji="1" lang="en-US" altLang="ja-JP" sz="1200">
            <a:solidFill>
              <a:sysClr val="windowText" lastClr="000000"/>
            </a:solidFill>
          </a:endParaRPr>
        </a:p>
      </xdr:txBody>
    </xdr:sp>
    <xdr:clientData/>
  </xdr:twoCellAnchor>
  <xdr:twoCellAnchor>
    <xdr:from>
      <xdr:col>36</xdr:col>
      <xdr:colOff>0</xdr:colOff>
      <xdr:row>753</xdr:row>
      <xdr:rowOff>326571</xdr:rowOff>
    </xdr:from>
    <xdr:to>
      <xdr:col>36</xdr:col>
      <xdr:colOff>1</xdr:colOff>
      <xdr:row>755</xdr:row>
      <xdr:rowOff>176893</xdr:rowOff>
    </xdr:to>
    <xdr:cxnSp macro="">
      <xdr:nvCxnSpPr>
        <xdr:cNvPr id="83" name="直線矢印コネクタ 82"/>
        <xdr:cNvCxnSpPr/>
      </xdr:nvCxnSpPr>
      <xdr:spPr>
        <a:xfrm flipH="1">
          <a:off x="6583680" y="43150971"/>
          <a:ext cx="1" cy="55898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54428</xdr:colOff>
      <xdr:row>748</xdr:row>
      <xdr:rowOff>108857</xdr:rowOff>
    </xdr:from>
    <xdr:to>
      <xdr:col>17</xdr:col>
      <xdr:colOff>65685</xdr:colOff>
      <xdr:row>751</xdr:row>
      <xdr:rowOff>205952</xdr:rowOff>
    </xdr:to>
    <xdr:sp macro="" textlink="">
      <xdr:nvSpPr>
        <xdr:cNvPr id="84" name="テキスト ボックス 83"/>
        <xdr:cNvSpPr txBox="1"/>
      </xdr:nvSpPr>
      <xdr:spPr>
        <a:xfrm>
          <a:off x="1164771" y="39232114"/>
          <a:ext cx="2046885" cy="1174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ただし、本事業に要する総事業費は６３７百万円のため、差額１５７百万円は国保中央会において補填している。</a:t>
          </a:r>
        </a:p>
      </xdr:txBody>
    </xdr:sp>
    <xdr:clientData/>
  </xdr:twoCellAnchor>
  <xdr:twoCellAnchor>
    <xdr:from>
      <xdr:col>38</xdr:col>
      <xdr:colOff>43543</xdr:colOff>
      <xdr:row>31</xdr:row>
      <xdr:rowOff>54429</xdr:rowOff>
    </xdr:from>
    <xdr:to>
      <xdr:col>41</xdr:col>
      <xdr:colOff>153324</xdr:colOff>
      <xdr:row>31</xdr:row>
      <xdr:rowOff>279076</xdr:rowOff>
    </xdr:to>
    <xdr:sp macro="" textlink="">
      <xdr:nvSpPr>
        <xdr:cNvPr id="30" name="テキスト ボックス 29"/>
        <xdr:cNvSpPr txBox="1"/>
      </xdr:nvSpPr>
      <xdr:spPr>
        <a:xfrm>
          <a:off x="7075714" y="9960429"/>
          <a:ext cx="664953" cy="224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65315</xdr:colOff>
      <xdr:row>100</xdr:row>
      <xdr:rowOff>43542</xdr:rowOff>
    </xdr:from>
    <xdr:to>
      <xdr:col>41</xdr:col>
      <xdr:colOff>175096</xdr:colOff>
      <xdr:row>100</xdr:row>
      <xdr:rowOff>268189</xdr:rowOff>
    </xdr:to>
    <xdr:sp macro="" textlink="">
      <xdr:nvSpPr>
        <xdr:cNvPr id="31" name="テキスト ボックス 30"/>
        <xdr:cNvSpPr txBox="1"/>
      </xdr:nvSpPr>
      <xdr:spPr>
        <a:xfrm>
          <a:off x="7097486" y="11810999"/>
          <a:ext cx="664953" cy="224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59267</xdr:colOff>
      <xdr:row>458</xdr:row>
      <xdr:rowOff>67733</xdr:rowOff>
    </xdr:from>
    <xdr:to>
      <xdr:col>49</xdr:col>
      <xdr:colOff>321733</xdr:colOff>
      <xdr:row>458</xdr:row>
      <xdr:rowOff>254000</xdr:rowOff>
    </xdr:to>
    <xdr:sp macro="" textlink="">
      <xdr:nvSpPr>
        <xdr:cNvPr id="32" name="正方形/長方形 31"/>
        <xdr:cNvSpPr/>
      </xdr:nvSpPr>
      <xdr:spPr>
        <a:xfrm>
          <a:off x="8627534" y="20201466"/>
          <a:ext cx="821266" cy="18626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solidFill>
                <a:sysClr val="windowText" lastClr="000000"/>
              </a:solidFill>
            </a:rPr>
            <a:t>縮減</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832</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510</v>
      </c>
      <c r="H5" s="840"/>
      <c r="I5" s="840"/>
      <c r="J5" s="840"/>
      <c r="K5" s="840"/>
      <c r="L5" s="840"/>
      <c r="M5" s="841" t="s">
        <v>66</v>
      </c>
      <c r="N5" s="842"/>
      <c r="O5" s="842"/>
      <c r="P5" s="842"/>
      <c r="Q5" s="842"/>
      <c r="R5" s="843"/>
      <c r="S5" s="844" t="s">
        <v>70</v>
      </c>
      <c r="T5" s="840"/>
      <c r="U5" s="840"/>
      <c r="V5" s="840"/>
      <c r="W5" s="840"/>
      <c r="X5" s="845"/>
      <c r="Y5" s="698" t="s">
        <v>3</v>
      </c>
      <c r="Z5" s="545"/>
      <c r="AA5" s="545"/>
      <c r="AB5" s="545"/>
      <c r="AC5" s="545"/>
      <c r="AD5" s="546"/>
      <c r="AE5" s="699" t="s">
        <v>562</v>
      </c>
      <c r="AF5" s="699"/>
      <c r="AG5" s="699"/>
      <c r="AH5" s="699"/>
      <c r="AI5" s="699"/>
      <c r="AJ5" s="699"/>
      <c r="AK5" s="699"/>
      <c r="AL5" s="699"/>
      <c r="AM5" s="699"/>
      <c r="AN5" s="699"/>
      <c r="AO5" s="699"/>
      <c r="AP5" s="700"/>
      <c r="AQ5" s="701" t="s">
        <v>563</v>
      </c>
      <c r="AR5" s="702"/>
      <c r="AS5" s="702"/>
      <c r="AT5" s="702"/>
      <c r="AU5" s="702"/>
      <c r="AV5" s="702"/>
      <c r="AW5" s="702"/>
      <c r="AX5" s="703"/>
    </row>
    <row r="6" spans="1:50" ht="39" customHeight="1" x14ac:dyDescent="0.15">
      <c r="A6" s="706" t="s">
        <v>4</v>
      </c>
      <c r="B6" s="707"/>
      <c r="C6" s="707"/>
      <c r="D6" s="707"/>
      <c r="E6" s="707"/>
      <c r="F6" s="70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565</v>
      </c>
      <c r="H7" s="501"/>
      <c r="I7" s="501"/>
      <c r="J7" s="501"/>
      <c r="K7" s="501"/>
      <c r="L7" s="501"/>
      <c r="M7" s="501"/>
      <c r="N7" s="501"/>
      <c r="O7" s="501"/>
      <c r="P7" s="501"/>
      <c r="Q7" s="501"/>
      <c r="R7" s="501"/>
      <c r="S7" s="501"/>
      <c r="T7" s="501"/>
      <c r="U7" s="501"/>
      <c r="V7" s="501"/>
      <c r="W7" s="501"/>
      <c r="X7" s="502"/>
      <c r="Y7" s="922" t="s">
        <v>392</v>
      </c>
      <c r="Z7" s="445"/>
      <c r="AA7" s="445"/>
      <c r="AB7" s="445"/>
      <c r="AC7" s="445"/>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259</v>
      </c>
      <c r="B8" s="498"/>
      <c r="C8" s="498"/>
      <c r="D8" s="498"/>
      <c r="E8" s="498"/>
      <c r="F8" s="499"/>
      <c r="G8" s="933" t="str">
        <f>入力規則等!A27</f>
        <v>高齢社会対策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7" t="s">
        <v>395</v>
      </c>
      <c r="Q12" s="418"/>
      <c r="R12" s="418"/>
      <c r="S12" s="418"/>
      <c r="T12" s="418"/>
      <c r="U12" s="418"/>
      <c r="V12" s="419"/>
      <c r="W12" s="417" t="s">
        <v>415</v>
      </c>
      <c r="X12" s="418"/>
      <c r="Y12" s="418"/>
      <c r="Z12" s="418"/>
      <c r="AA12" s="418"/>
      <c r="AB12" s="418"/>
      <c r="AC12" s="419"/>
      <c r="AD12" s="417" t="s">
        <v>422</v>
      </c>
      <c r="AE12" s="418"/>
      <c r="AF12" s="418"/>
      <c r="AG12" s="418"/>
      <c r="AH12" s="418"/>
      <c r="AI12" s="418"/>
      <c r="AJ12" s="419"/>
      <c r="AK12" s="417" t="s">
        <v>429</v>
      </c>
      <c r="AL12" s="418"/>
      <c r="AM12" s="418"/>
      <c r="AN12" s="418"/>
      <c r="AO12" s="418"/>
      <c r="AP12" s="418"/>
      <c r="AQ12" s="419"/>
      <c r="AR12" s="417" t="s">
        <v>430</v>
      </c>
      <c r="AS12" s="418"/>
      <c r="AT12" s="418"/>
      <c r="AU12" s="418"/>
      <c r="AV12" s="418"/>
      <c r="AW12" s="418"/>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509</v>
      </c>
      <c r="Q13" s="658"/>
      <c r="R13" s="658"/>
      <c r="S13" s="658"/>
      <c r="T13" s="658"/>
      <c r="U13" s="658"/>
      <c r="V13" s="659"/>
      <c r="W13" s="657">
        <v>509</v>
      </c>
      <c r="X13" s="658"/>
      <c r="Y13" s="658"/>
      <c r="Z13" s="658"/>
      <c r="AA13" s="658"/>
      <c r="AB13" s="658"/>
      <c r="AC13" s="659"/>
      <c r="AD13" s="657">
        <v>492</v>
      </c>
      <c r="AE13" s="658"/>
      <c r="AF13" s="658"/>
      <c r="AG13" s="658"/>
      <c r="AH13" s="658"/>
      <c r="AI13" s="658"/>
      <c r="AJ13" s="659"/>
      <c r="AK13" s="657">
        <v>492</v>
      </c>
      <c r="AL13" s="658"/>
      <c r="AM13" s="658"/>
      <c r="AN13" s="658"/>
      <c r="AO13" s="658"/>
      <c r="AP13" s="658"/>
      <c r="AQ13" s="659"/>
      <c r="AR13" s="919">
        <v>492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571</v>
      </c>
      <c r="X14" s="658"/>
      <c r="Y14" s="658"/>
      <c r="Z14" s="658"/>
      <c r="AA14" s="658"/>
      <c r="AB14" s="658"/>
      <c r="AC14" s="659"/>
      <c r="AD14" s="657" t="s">
        <v>572</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572</v>
      </c>
      <c r="X15" s="658"/>
      <c r="Y15" s="658"/>
      <c r="Z15" s="658"/>
      <c r="AA15" s="658"/>
      <c r="AB15" s="658"/>
      <c r="AC15" s="659"/>
      <c r="AD15" s="657" t="s">
        <v>565</v>
      </c>
      <c r="AE15" s="658"/>
      <c r="AF15" s="658"/>
      <c r="AG15" s="658"/>
      <c r="AH15" s="658"/>
      <c r="AI15" s="658"/>
      <c r="AJ15" s="659"/>
      <c r="AK15" s="657" t="s">
        <v>574</v>
      </c>
      <c r="AL15" s="658"/>
      <c r="AM15" s="658"/>
      <c r="AN15" s="658"/>
      <c r="AO15" s="658"/>
      <c r="AP15" s="658"/>
      <c r="AQ15" s="659"/>
      <c r="AR15" s="657" t="s">
        <v>574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570</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509</v>
      </c>
      <c r="Q18" s="879"/>
      <c r="R18" s="879"/>
      <c r="S18" s="879"/>
      <c r="T18" s="879"/>
      <c r="U18" s="879"/>
      <c r="V18" s="880"/>
      <c r="W18" s="878">
        <f>SUM(W13:AC17)</f>
        <v>509</v>
      </c>
      <c r="X18" s="879"/>
      <c r="Y18" s="879"/>
      <c r="Z18" s="879"/>
      <c r="AA18" s="879"/>
      <c r="AB18" s="879"/>
      <c r="AC18" s="880"/>
      <c r="AD18" s="878">
        <f>SUM(AD13:AJ17)</f>
        <v>492</v>
      </c>
      <c r="AE18" s="879"/>
      <c r="AF18" s="879"/>
      <c r="AG18" s="879"/>
      <c r="AH18" s="879"/>
      <c r="AI18" s="879"/>
      <c r="AJ18" s="880"/>
      <c r="AK18" s="878">
        <f>SUM(AK13:AQ17)</f>
        <v>492</v>
      </c>
      <c r="AL18" s="879"/>
      <c r="AM18" s="879"/>
      <c r="AN18" s="879"/>
      <c r="AO18" s="879"/>
      <c r="AP18" s="879"/>
      <c r="AQ18" s="880"/>
      <c r="AR18" s="878">
        <f>SUM(AR13:AX17)</f>
        <v>492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482</v>
      </c>
      <c r="Q19" s="658"/>
      <c r="R19" s="658"/>
      <c r="S19" s="658"/>
      <c r="T19" s="658"/>
      <c r="U19" s="658"/>
      <c r="V19" s="659"/>
      <c r="W19" s="657">
        <v>483</v>
      </c>
      <c r="X19" s="658"/>
      <c r="Y19" s="658"/>
      <c r="Z19" s="658"/>
      <c r="AA19" s="658"/>
      <c r="AB19" s="658"/>
      <c r="AC19" s="659"/>
      <c r="AD19" s="657">
        <v>485</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0.94695481335952847</v>
      </c>
      <c r="Q20" s="316"/>
      <c r="R20" s="316"/>
      <c r="S20" s="316"/>
      <c r="T20" s="316"/>
      <c r="U20" s="316"/>
      <c r="V20" s="316"/>
      <c r="W20" s="316">
        <f t="shared" ref="W20" si="0">IF(W18=0, "-", SUM(W19)/W18)</f>
        <v>0.94891944990176813</v>
      </c>
      <c r="X20" s="316"/>
      <c r="Y20" s="316"/>
      <c r="Z20" s="316"/>
      <c r="AA20" s="316"/>
      <c r="AB20" s="316"/>
      <c r="AC20" s="316"/>
      <c r="AD20" s="316">
        <f t="shared" ref="AD20" si="1">IF(AD18=0, "-", SUM(AD19)/AD18)</f>
        <v>0.98577235772357719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356</v>
      </c>
      <c r="H21" s="315"/>
      <c r="I21" s="315"/>
      <c r="J21" s="315"/>
      <c r="K21" s="315"/>
      <c r="L21" s="315"/>
      <c r="M21" s="315"/>
      <c r="N21" s="315"/>
      <c r="O21" s="315"/>
      <c r="P21" s="316">
        <f>IF(P19=0, "-", SUM(P19)/SUM(P13,P14))</f>
        <v>0.94695481335952847</v>
      </c>
      <c r="Q21" s="316"/>
      <c r="R21" s="316"/>
      <c r="S21" s="316"/>
      <c r="T21" s="316"/>
      <c r="U21" s="316"/>
      <c r="V21" s="316"/>
      <c r="W21" s="316">
        <f t="shared" ref="W21" si="2">IF(W19=0, "-", SUM(W19)/SUM(W13,W14))</f>
        <v>0.94891944990176813</v>
      </c>
      <c r="X21" s="316"/>
      <c r="Y21" s="316"/>
      <c r="Z21" s="316"/>
      <c r="AA21" s="316"/>
      <c r="AB21" s="316"/>
      <c r="AC21" s="316"/>
      <c r="AD21" s="316">
        <f t="shared" ref="AD21" si="3">IF(AD19=0, "-", SUM(AD19)/SUM(AD13,AD14))</f>
        <v>0.98577235772357719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335</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577</v>
      </c>
      <c r="H23" s="986"/>
      <c r="I23" s="986"/>
      <c r="J23" s="986"/>
      <c r="K23" s="986"/>
      <c r="L23" s="986"/>
      <c r="M23" s="986"/>
      <c r="N23" s="986"/>
      <c r="O23" s="987"/>
      <c r="P23" s="919">
        <v>492</v>
      </c>
      <c r="Q23" s="920"/>
      <c r="R23" s="920"/>
      <c r="S23" s="920"/>
      <c r="T23" s="920"/>
      <c r="U23" s="920"/>
      <c r="V23" s="936"/>
      <c r="W23" s="919">
        <v>492</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339</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336</v>
      </c>
      <c r="H29" s="944"/>
      <c r="I29" s="944"/>
      <c r="J29" s="944"/>
      <c r="K29" s="944"/>
      <c r="L29" s="944"/>
      <c r="M29" s="944"/>
      <c r="N29" s="944"/>
      <c r="O29" s="945"/>
      <c r="P29" s="657">
        <f>AK13</f>
        <v>492</v>
      </c>
      <c r="Q29" s="658"/>
      <c r="R29" s="658"/>
      <c r="S29" s="658"/>
      <c r="T29" s="658"/>
      <c r="U29" s="658"/>
      <c r="V29" s="659"/>
      <c r="W29" s="967">
        <f>AR13</f>
        <v>492</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67" t="s">
        <v>235</v>
      </c>
      <c r="AR30" s="768"/>
      <c r="AS30" s="768"/>
      <c r="AT30" s="769"/>
      <c r="AU30" s="774" t="s">
        <v>134</v>
      </c>
      <c r="AV30" s="774"/>
      <c r="AW30" s="774"/>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576</v>
      </c>
      <c r="AR31" s="199"/>
      <c r="AS31" s="132" t="s">
        <v>236</v>
      </c>
      <c r="AT31" s="133"/>
      <c r="AU31" s="198">
        <v>2</v>
      </c>
      <c r="AV31" s="198"/>
      <c r="AW31" s="397" t="s">
        <v>181</v>
      </c>
      <c r="AX31" s="398"/>
    </row>
    <row r="32" spans="1:50" ht="23.25" customHeight="1" x14ac:dyDescent="0.15">
      <c r="A32" s="402"/>
      <c r="B32" s="400"/>
      <c r="C32" s="400"/>
      <c r="D32" s="400"/>
      <c r="E32" s="400"/>
      <c r="F32" s="401"/>
      <c r="G32" s="563" t="s">
        <v>578</v>
      </c>
      <c r="H32" s="564"/>
      <c r="I32" s="564"/>
      <c r="J32" s="564"/>
      <c r="K32" s="564"/>
      <c r="L32" s="564"/>
      <c r="M32" s="564"/>
      <c r="N32" s="564"/>
      <c r="O32" s="565"/>
      <c r="P32" s="104" t="s">
        <v>579</v>
      </c>
      <c r="Q32" s="104"/>
      <c r="R32" s="104"/>
      <c r="S32" s="104"/>
      <c r="T32" s="104"/>
      <c r="U32" s="104"/>
      <c r="V32" s="104"/>
      <c r="W32" s="104"/>
      <c r="X32" s="105"/>
      <c r="Y32" s="473" t="s">
        <v>12</v>
      </c>
      <c r="Z32" s="533"/>
      <c r="AA32" s="534"/>
      <c r="AB32" s="463" t="s">
        <v>580</v>
      </c>
      <c r="AC32" s="463"/>
      <c r="AD32" s="463"/>
      <c r="AE32" s="216">
        <v>8838</v>
      </c>
      <c r="AF32" s="217"/>
      <c r="AG32" s="217"/>
      <c r="AH32" s="217"/>
      <c r="AI32" s="216">
        <v>6000</v>
      </c>
      <c r="AJ32" s="217"/>
      <c r="AK32" s="217"/>
      <c r="AL32" s="217"/>
      <c r="AM32" s="216"/>
      <c r="AN32" s="217"/>
      <c r="AO32" s="217"/>
      <c r="AP32" s="217"/>
      <c r="AQ32" s="339" t="s">
        <v>570</v>
      </c>
      <c r="AR32" s="206"/>
      <c r="AS32" s="206"/>
      <c r="AT32" s="340"/>
      <c r="AU32" s="217" t="s">
        <v>582</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580</v>
      </c>
      <c r="AC33" s="525"/>
      <c r="AD33" s="525"/>
      <c r="AE33" s="216">
        <v>160</v>
      </c>
      <c r="AF33" s="217"/>
      <c r="AG33" s="217"/>
      <c r="AH33" s="217"/>
      <c r="AI33" s="216">
        <v>157</v>
      </c>
      <c r="AJ33" s="217"/>
      <c r="AK33" s="217"/>
      <c r="AL33" s="217"/>
      <c r="AM33" s="216">
        <v>157</v>
      </c>
      <c r="AN33" s="217"/>
      <c r="AO33" s="217"/>
      <c r="AP33" s="217"/>
      <c r="AQ33" s="339" t="s">
        <v>581</v>
      </c>
      <c r="AR33" s="206"/>
      <c r="AS33" s="206"/>
      <c r="AT33" s="340"/>
      <c r="AU33" s="217">
        <v>157</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5524</v>
      </c>
      <c r="AF34" s="217"/>
      <c r="AG34" s="217"/>
      <c r="AH34" s="217"/>
      <c r="AI34" s="216">
        <v>3822</v>
      </c>
      <c r="AJ34" s="217"/>
      <c r="AK34" s="217"/>
      <c r="AL34" s="217"/>
      <c r="AM34" s="216" t="s">
        <v>673</v>
      </c>
      <c r="AN34" s="217"/>
      <c r="AO34" s="217"/>
      <c r="AP34" s="217"/>
      <c r="AQ34" s="339" t="s">
        <v>576</v>
      </c>
      <c r="AR34" s="206"/>
      <c r="AS34" s="206"/>
      <c r="AT34" s="340"/>
      <c r="AU34" s="217" t="s">
        <v>583</v>
      </c>
      <c r="AV34" s="217"/>
      <c r="AW34" s="217"/>
      <c r="AX34" s="219"/>
    </row>
    <row r="35" spans="1:50" ht="23.25" customHeight="1" x14ac:dyDescent="0.15">
      <c r="A35" s="224" t="s">
        <v>383</v>
      </c>
      <c r="B35" s="225"/>
      <c r="C35" s="225"/>
      <c r="D35" s="225"/>
      <c r="E35" s="225"/>
      <c r="F35" s="226"/>
      <c r="G35" s="230" t="s">
        <v>658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0" t="s">
        <v>351</v>
      </c>
      <c r="B37" s="771"/>
      <c r="C37" s="771"/>
      <c r="D37" s="771"/>
      <c r="E37" s="771"/>
      <c r="F37" s="772"/>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395</v>
      </c>
      <c r="AF37" s="243"/>
      <c r="AG37" s="243"/>
      <c r="AH37" s="244"/>
      <c r="AI37" s="242" t="s">
        <v>393</v>
      </c>
      <c r="AJ37" s="243"/>
      <c r="AK37" s="243"/>
      <c r="AL37" s="244"/>
      <c r="AM37" s="248" t="s">
        <v>422</v>
      </c>
      <c r="AN37" s="248"/>
      <c r="AO37" s="248"/>
      <c r="AP37" s="248"/>
      <c r="AQ37" s="150" t="s">
        <v>235</v>
      </c>
      <c r="AR37" s="151"/>
      <c r="AS37" s="151"/>
      <c r="AT37" s="152"/>
      <c r="AU37" s="413" t="s">
        <v>134</v>
      </c>
      <c r="AV37" s="413"/>
      <c r="AW37" s="413"/>
      <c r="AX37" s="910"/>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351</v>
      </c>
      <c r="B44" s="771"/>
      <c r="C44" s="771"/>
      <c r="D44" s="771"/>
      <c r="E44" s="771"/>
      <c r="F44" s="772"/>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395</v>
      </c>
      <c r="AF44" s="243"/>
      <c r="AG44" s="243"/>
      <c r="AH44" s="244"/>
      <c r="AI44" s="242" t="s">
        <v>393</v>
      </c>
      <c r="AJ44" s="243"/>
      <c r="AK44" s="243"/>
      <c r="AL44" s="244"/>
      <c r="AM44" s="248" t="s">
        <v>422</v>
      </c>
      <c r="AN44" s="248"/>
      <c r="AO44" s="248"/>
      <c r="AP44" s="248"/>
      <c r="AQ44" s="150" t="s">
        <v>235</v>
      </c>
      <c r="AR44" s="151"/>
      <c r="AS44" s="151"/>
      <c r="AT44" s="152"/>
      <c r="AU44" s="413" t="s">
        <v>134</v>
      </c>
      <c r="AV44" s="413"/>
      <c r="AW44" s="413"/>
      <c r="AX44" s="910"/>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351</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4" t="s">
        <v>14</v>
      </c>
      <c r="AC55" s="594"/>
      <c r="AD55" s="59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351</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352</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347</v>
      </c>
      <c r="X65" s="490"/>
      <c r="Y65" s="493"/>
      <c r="Z65" s="493"/>
      <c r="AA65" s="494"/>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357</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352</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1"/>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386</v>
      </c>
      <c r="B78" s="334"/>
      <c r="C78" s="334"/>
      <c r="D78" s="334"/>
      <c r="E78" s="331" t="s">
        <v>330</v>
      </c>
      <c r="F78" s="332"/>
      <c r="G78" s="56" t="s">
        <v>238</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346</v>
      </c>
      <c r="AP79" s="277"/>
      <c r="AQ79" s="277"/>
      <c r="AR79" s="80" t="s">
        <v>344</v>
      </c>
      <c r="AS79" s="276"/>
      <c r="AT79" s="277"/>
      <c r="AU79" s="277"/>
      <c r="AV79" s="277"/>
      <c r="AW79" s="277"/>
      <c r="AX79" s="980"/>
    </row>
    <row r="80" spans="1:50" ht="18.75" hidden="1" customHeight="1" x14ac:dyDescent="0.15">
      <c r="A80" s="864" t="s">
        <v>147</v>
      </c>
      <c r="B80" s="526" t="s">
        <v>343</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9"/>
      <c r="C82" s="430"/>
      <c r="D82" s="430"/>
      <c r="E82" s="430"/>
      <c r="F82" s="431"/>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9"/>
      <c r="C83" s="430"/>
      <c r="D83" s="430"/>
      <c r="E83" s="430"/>
      <c r="F83" s="431"/>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0"/>
      <c r="C84" s="531"/>
      <c r="D84" s="531"/>
      <c r="E84" s="531"/>
      <c r="F84" s="532"/>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5"/>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5"/>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5"/>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4" t="s">
        <v>14</v>
      </c>
      <c r="AC89" s="594"/>
      <c r="AD89" s="594"/>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5"/>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5" t="s">
        <v>134</v>
      </c>
      <c r="AV90" s="535"/>
      <c r="AW90" s="535"/>
      <c r="AX90" s="536"/>
    </row>
    <row r="91" spans="1:60" ht="18.75" hidden="1" customHeight="1" x14ac:dyDescent="0.15">
      <c r="A91" s="86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5"/>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5"/>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5"/>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4" t="s">
        <v>14</v>
      </c>
      <c r="AC94" s="594"/>
      <c r="AD94" s="594"/>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5"/>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5"/>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5"/>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6"/>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395</v>
      </c>
      <c r="AF100" s="542"/>
      <c r="AG100" s="542"/>
      <c r="AH100" s="543"/>
      <c r="AI100" s="541" t="s">
        <v>415</v>
      </c>
      <c r="AJ100" s="542"/>
      <c r="AK100" s="542"/>
      <c r="AL100" s="543"/>
      <c r="AM100" s="541" t="s">
        <v>422</v>
      </c>
      <c r="AN100" s="542"/>
      <c r="AO100" s="542"/>
      <c r="AP100" s="543"/>
      <c r="AQ100" s="318" t="s">
        <v>435</v>
      </c>
      <c r="AR100" s="319"/>
      <c r="AS100" s="319"/>
      <c r="AT100" s="320"/>
      <c r="AU100" s="318" t="s">
        <v>436</v>
      </c>
      <c r="AV100" s="319"/>
      <c r="AW100" s="319"/>
      <c r="AX100" s="321"/>
    </row>
    <row r="101" spans="1:60" ht="23.25" customHeight="1" x14ac:dyDescent="0.15">
      <c r="A101" s="424"/>
      <c r="B101" s="425"/>
      <c r="C101" s="425"/>
      <c r="D101" s="425"/>
      <c r="E101" s="425"/>
      <c r="F101" s="426"/>
      <c r="G101" s="104" t="s">
        <v>584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586</v>
      </c>
      <c r="AC101" s="463"/>
      <c r="AD101" s="463"/>
      <c r="AE101" s="216">
        <v>165139</v>
      </c>
      <c r="AF101" s="217"/>
      <c r="AG101" s="217"/>
      <c r="AH101" s="218"/>
      <c r="AI101" s="216">
        <v>171918</v>
      </c>
      <c r="AJ101" s="217"/>
      <c r="AK101" s="217"/>
      <c r="AL101" s="218"/>
      <c r="AM101" s="216"/>
      <c r="AN101" s="217"/>
      <c r="AO101" s="217"/>
      <c r="AP101" s="218"/>
      <c r="AQ101" s="216" t="s">
        <v>576</v>
      </c>
      <c r="AR101" s="217"/>
      <c r="AS101" s="217"/>
      <c r="AT101" s="218"/>
      <c r="AU101" s="216" t="s">
        <v>672</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587</v>
      </c>
      <c r="AC102" s="463"/>
      <c r="AD102" s="463"/>
      <c r="AE102" s="420" t="s">
        <v>582</v>
      </c>
      <c r="AF102" s="420"/>
      <c r="AG102" s="420"/>
      <c r="AH102" s="420"/>
      <c r="AI102" s="420" t="s">
        <v>576</v>
      </c>
      <c r="AJ102" s="420"/>
      <c r="AK102" s="420"/>
      <c r="AL102" s="420"/>
      <c r="AM102" s="420" t="s">
        <v>592</v>
      </c>
      <c r="AN102" s="420"/>
      <c r="AO102" s="420"/>
      <c r="AP102" s="420"/>
      <c r="AQ102" s="271" t="s">
        <v>570</v>
      </c>
      <c r="AR102" s="272"/>
      <c r="AS102" s="272"/>
      <c r="AT102" s="317"/>
      <c r="AU102" s="271" t="s">
        <v>673</v>
      </c>
      <c r="AV102" s="272"/>
      <c r="AW102" s="272"/>
      <c r="AX102" s="317"/>
    </row>
    <row r="103" spans="1:60" ht="31.5" hidden="1" customHeight="1" x14ac:dyDescent="0.15">
      <c r="A103" s="421" t="s">
        <v>353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395</v>
      </c>
      <c r="AF103" s="418"/>
      <c r="AG103" s="418"/>
      <c r="AH103" s="419"/>
      <c r="AI103" s="417" t="s">
        <v>393</v>
      </c>
      <c r="AJ103" s="418"/>
      <c r="AK103" s="418"/>
      <c r="AL103" s="419"/>
      <c r="AM103" s="417" t="s">
        <v>422</v>
      </c>
      <c r="AN103" s="418"/>
      <c r="AO103" s="418"/>
      <c r="AP103" s="419"/>
      <c r="AQ103" s="282" t="s">
        <v>435</v>
      </c>
      <c r="AR103" s="283"/>
      <c r="AS103" s="283"/>
      <c r="AT103" s="322"/>
      <c r="AU103" s="282" t="s">
        <v>436</v>
      </c>
      <c r="AV103" s="283"/>
      <c r="AW103" s="283"/>
      <c r="AX103" s="284"/>
    </row>
    <row r="104" spans="1:60" ht="23.25" hidden="1" customHeight="1" x14ac:dyDescent="0.15">
      <c r="A104" s="424"/>
      <c r="B104" s="425"/>
      <c r="C104" s="425"/>
      <c r="D104" s="425"/>
      <c r="E104" s="425"/>
      <c r="F104" s="426"/>
      <c r="G104" s="392"/>
      <c r="H104" s="392"/>
      <c r="I104" s="392"/>
      <c r="J104" s="392"/>
      <c r="K104" s="392"/>
      <c r="L104" s="392"/>
      <c r="M104" s="392"/>
      <c r="N104" s="392"/>
      <c r="O104" s="392"/>
      <c r="P104" s="392"/>
      <c r="Q104" s="392"/>
      <c r="R104" s="392"/>
      <c r="S104" s="392"/>
      <c r="T104" s="392"/>
      <c r="U104" s="392"/>
      <c r="V104" s="392"/>
      <c r="W104" s="392"/>
      <c r="X104" s="392"/>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40.9" hidden="1" customHeight="1" x14ac:dyDescent="0.15">
      <c r="A105" s="427"/>
      <c r="B105" s="428"/>
      <c r="C105" s="428"/>
      <c r="D105" s="428"/>
      <c r="E105" s="428"/>
      <c r="F105" s="429"/>
      <c r="G105" s="393"/>
      <c r="H105" s="393"/>
      <c r="I105" s="393"/>
      <c r="J105" s="393"/>
      <c r="K105" s="393"/>
      <c r="L105" s="393"/>
      <c r="M105" s="393"/>
      <c r="N105" s="393"/>
      <c r="O105" s="393"/>
      <c r="P105" s="393"/>
      <c r="Q105" s="393"/>
      <c r="R105" s="393"/>
      <c r="S105" s="393"/>
      <c r="T105" s="393"/>
      <c r="U105" s="393"/>
      <c r="V105" s="393"/>
      <c r="W105" s="393"/>
      <c r="X105" s="393"/>
      <c r="Y105" s="447" t="s">
        <v>56</v>
      </c>
      <c r="Z105" s="550"/>
      <c r="AA105" s="551"/>
      <c r="AB105" s="474" t="s">
        <v>589</v>
      </c>
      <c r="AC105" s="475"/>
      <c r="AD105" s="476"/>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395</v>
      </c>
      <c r="AF106" s="418"/>
      <c r="AG106" s="418"/>
      <c r="AH106" s="419"/>
      <c r="AI106" s="417" t="s">
        <v>393</v>
      </c>
      <c r="AJ106" s="418"/>
      <c r="AK106" s="418"/>
      <c r="AL106" s="419"/>
      <c r="AM106" s="417" t="s">
        <v>422</v>
      </c>
      <c r="AN106" s="418"/>
      <c r="AO106" s="418"/>
      <c r="AP106" s="419"/>
      <c r="AQ106" s="282" t="s">
        <v>435</v>
      </c>
      <c r="AR106" s="283"/>
      <c r="AS106" s="283"/>
      <c r="AT106" s="322"/>
      <c r="AU106" s="282" t="s">
        <v>436</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395</v>
      </c>
      <c r="AF109" s="418"/>
      <c r="AG109" s="418"/>
      <c r="AH109" s="419"/>
      <c r="AI109" s="417" t="s">
        <v>393</v>
      </c>
      <c r="AJ109" s="418"/>
      <c r="AK109" s="418"/>
      <c r="AL109" s="419"/>
      <c r="AM109" s="417" t="s">
        <v>422</v>
      </c>
      <c r="AN109" s="418"/>
      <c r="AO109" s="418"/>
      <c r="AP109" s="419"/>
      <c r="AQ109" s="282" t="s">
        <v>435</v>
      </c>
      <c r="AR109" s="283"/>
      <c r="AS109" s="283"/>
      <c r="AT109" s="322"/>
      <c r="AU109" s="282" t="s">
        <v>436</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395</v>
      </c>
      <c r="AF112" s="418"/>
      <c r="AG112" s="418"/>
      <c r="AH112" s="419"/>
      <c r="AI112" s="417" t="s">
        <v>393</v>
      </c>
      <c r="AJ112" s="418"/>
      <c r="AK112" s="418"/>
      <c r="AL112" s="419"/>
      <c r="AM112" s="417" t="s">
        <v>422</v>
      </c>
      <c r="AN112" s="418"/>
      <c r="AO112" s="418"/>
      <c r="AP112" s="419"/>
      <c r="AQ112" s="282" t="s">
        <v>435</v>
      </c>
      <c r="AR112" s="283"/>
      <c r="AS112" s="283"/>
      <c r="AT112" s="322"/>
      <c r="AU112" s="282" t="s">
        <v>436</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395</v>
      </c>
      <c r="AF115" s="418"/>
      <c r="AG115" s="418"/>
      <c r="AH115" s="419"/>
      <c r="AI115" s="417" t="s">
        <v>393</v>
      </c>
      <c r="AJ115" s="418"/>
      <c r="AK115" s="418"/>
      <c r="AL115" s="419"/>
      <c r="AM115" s="417" t="s">
        <v>422</v>
      </c>
      <c r="AN115" s="418"/>
      <c r="AO115" s="418"/>
      <c r="AP115" s="419"/>
      <c r="AQ115" s="591" t="s">
        <v>437</v>
      </c>
      <c r="AR115" s="592"/>
      <c r="AS115" s="592"/>
      <c r="AT115" s="592"/>
      <c r="AU115" s="592"/>
      <c r="AV115" s="592"/>
      <c r="AW115" s="592"/>
      <c r="AX115" s="593"/>
    </row>
    <row r="116" spans="1:50" ht="23.25" customHeight="1" x14ac:dyDescent="0.15">
      <c r="A116" s="441"/>
      <c r="B116" s="442"/>
      <c r="C116" s="442"/>
      <c r="D116" s="442"/>
      <c r="E116" s="442"/>
      <c r="F116" s="443"/>
      <c r="G116" s="392" t="s">
        <v>585</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588</v>
      </c>
      <c r="AC116" s="465"/>
      <c r="AD116" s="466"/>
      <c r="AE116" s="420">
        <v>2.9</v>
      </c>
      <c r="AF116" s="420"/>
      <c r="AG116" s="420"/>
      <c r="AH116" s="420"/>
      <c r="AI116" s="420">
        <v>2.8</v>
      </c>
      <c r="AJ116" s="420"/>
      <c r="AK116" s="420"/>
      <c r="AL116" s="420"/>
      <c r="AM116" s="420" t="s">
        <v>590</v>
      </c>
      <c r="AN116" s="420"/>
      <c r="AO116" s="420"/>
      <c r="AP116" s="420"/>
      <c r="AQ116" s="216" t="s">
        <v>570</v>
      </c>
      <c r="AR116" s="217"/>
      <c r="AS116" s="217"/>
      <c r="AT116" s="217"/>
      <c r="AU116" s="217"/>
      <c r="AV116" s="217"/>
      <c r="AW116" s="217"/>
      <c r="AX116" s="219"/>
    </row>
    <row r="117" spans="1:50" ht="56.4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589</v>
      </c>
      <c r="AC117" s="475"/>
      <c r="AD117" s="476"/>
      <c r="AE117" s="590" t="s">
        <v>670</v>
      </c>
      <c r="AF117" s="553"/>
      <c r="AG117" s="553"/>
      <c r="AH117" s="553"/>
      <c r="AI117" s="590" t="s">
        <v>671</v>
      </c>
      <c r="AJ117" s="553"/>
      <c r="AK117" s="553"/>
      <c r="AL117" s="553"/>
      <c r="AM117" s="553" t="s">
        <v>570</v>
      </c>
      <c r="AN117" s="553"/>
      <c r="AO117" s="553"/>
      <c r="AP117" s="553"/>
      <c r="AQ117" s="553" t="s">
        <v>591</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395</v>
      </c>
      <c r="AF118" s="418"/>
      <c r="AG118" s="418"/>
      <c r="AH118" s="419"/>
      <c r="AI118" s="417" t="s">
        <v>393</v>
      </c>
      <c r="AJ118" s="418"/>
      <c r="AK118" s="418"/>
      <c r="AL118" s="419"/>
      <c r="AM118" s="417" t="s">
        <v>422</v>
      </c>
      <c r="AN118" s="418"/>
      <c r="AO118" s="418"/>
      <c r="AP118" s="419"/>
      <c r="AQ118" s="591" t="s">
        <v>437</v>
      </c>
      <c r="AR118" s="592"/>
      <c r="AS118" s="592"/>
      <c r="AT118" s="592"/>
      <c r="AU118" s="592"/>
      <c r="AV118" s="592"/>
      <c r="AW118" s="592"/>
      <c r="AX118" s="593"/>
    </row>
    <row r="119" spans="1:50" ht="23.25" hidden="1" customHeight="1" x14ac:dyDescent="0.15">
      <c r="A119" s="441"/>
      <c r="B119" s="442"/>
      <c r="C119" s="442"/>
      <c r="D119" s="442"/>
      <c r="E119" s="442"/>
      <c r="F119" s="443"/>
      <c r="G119" s="392" t="s">
        <v>361</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360</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395</v>
      </c>
      <c r="AF121" s="418"/>
      <c r="AG121" s="418"/>
      <c r="AH121" s="419"/>
      <c r="AI121" s="417" t="s">
        <v>393</v>
      </c>
      <c r="AJ121" s="418"/>
      <c r="AK121" s="418"/>
      <c r="AL121" s="419"/>
      <c r="AM121" s="417" t="s">
        <v>422</v>
      </c>
      <c r="AN121" s="418"/>
      <c r="AO121" s="418"/>
      <c r="AP121" s="419"/>
      <c r="AQ121" s="591" t="s">
        <v>437</v>
      </c>
      <c r="AR121" s="592"/>
      <c r="AS121" s="592"/>
      <c r="AT121" s="592"/>
      <c r="AU121" s="592"/>
      <c r="AV121" s="592"/>
      <c r="AW121" s="592"/>
      <c r="AX121" s="593"/>
    </row>
    <row r="122" spans="1:50" ht="23.25" hidden="1" customHeight="1" x14ac:dyDescent="0.15">
      <c r="A122" s="441"/>
      <c r="B122" s="442"/>
      <c r="C122" s="442"/>
      <c r="D122" s="442"/>
      <c r="E122" s="442"/>
      <c r="F122" s="443"/>
      <c r="G122" s="392" t="s">
        <v>362</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395</v>
      </c>
      <c r="AF124" s="418"/>
      <c r="AG124" s="418"/>
      <c r="AH124" s="419"/>
      <c r="AI124" s="417" t="s">
        <v>393</v>
      </c>
      <c r="AJ124" s="418"/>
      <c r="AK124" s="418"/>
      <c r="AL124" s="419"/>
      <c r="AM124" s="417" t="s">
        <v>422</v>
      </c>
      <c r="AN124" s="418"/>
      <c r="AO124" s="418"/>
      <c r="AP124" s="419"/>
      <c r="AQ124" s="591" t="s">
        <v>437</v>
      </c>
      <c r="AR124" s="592"/>
      <c r="AS124" s="592"/>
      <c r="AT124" s="592"/>
      <c r="AU124" s="592"/>
      <c r="AV124" s="592"/>
      <c r="AW124" s="592"/>
      <c r="AX124" s="593"/>
    </row>
    <row r="125" spans="1:50" ht="23.25" hidden="1" customHeight="1" x14ac:dyDescent="0.15">
      <c r="A125" s="441"/>
      <c r="B125" s="442"/>
      <c r="C125" s="442"/>
      <c r="D125" s="442"/>
      <c r="E125" s="442"/>
      <c r="F125" s="443"/>
      <c r="G125" s="392" t="s">
        <v>362</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395</v>
      </c>
      <c r="AF127" s="418"/>
      <c r="AG127" s="418"/>
      <c r="AH127" s="419"/>
      <c r="AI127" s="417" t="s">
        <v>393</v>
      </c>
      <c r="AJ127" s="418"/>
      <c r="AK127" s="418"/>
      <c r="AL127" s="419"/>
      <c r="AM127" s="417" t="s">
        <v>422</v>
      </c>
      <c r="AN127" s="418"/>
      <c r="AO127" s="418"/>
      <c r="AP127" s="419"/>
      <c r="AQ127" s="591" t="s">
        <v>437</v>
      </c>
      <c r="AR127" s="592"/>
      <c r="AS127" s="592"/>
      <c r="AT127" s="592"/>
      <c r="AU127" s="592"/>
      <c r="AV127" s="592"/>
      <c r="AW127" s="592"/>
      <c r="AX127" s="593"/>
    </row>
    <row r="128" spans="1:50" ht="23.25" hidden="1" customHeight="1" x14ac:dyDescent="0.15">
      <c r="A128" s="441"/>
      <c r="B128" s="442"/>
      <c r="C128" s="442"/>
      <c r="D128" s="442"/>
      <c r="E128" s="442"/>
      <c r="F128" s="443"/>
      <c r="G128" s="392" t="s">
        <v>362</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410</v>
      </c>
      <c r="B130" s="184"/>
      <c r="C130" s="183" t="s">
        <v>239</v>
      </c>
      <c r="D130" s="184"/>
      <c r="E130" s="168" t="s">
        <v>268</v>
      </c>
      <c r="F130" s="169"/>
      <c r="G130" s="170" t="s">
        <v>593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678</v>
      </c>
      <c r="AR133" s="198"/>
      <c r="AS133" s="132" t="s">
        <v>236</v>
      </c>
      <c r="AT133" s="133"/>
      <c r="AU133" s="199" t="s">
        <v>679</v>
      </c>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595</v>
      </c>
      <c r="AC134" s="204"/>
      <c r="AD134" s="204"/>
      <c r="AE134" s="205" t="s">
        <v>570</v>
      </c>
      <c r="AF134" s="206"/>
      <c r="AG134" s="206"/>
      <c r="AH134" s="206"/>
      <c r="AI134" s="205" t="s">
        <v>576</v>
      </c>
      <c r="AJ134" s="206"/>
      <c r="AK134" s="206"/>
      <c r="AL134" s="206"/>
      <c r="AM134" s="205" t="s">
        <v>596</v>
      </c>
      <c r="AN134" s="206"/>
      <c r="AO134" s="206"/>
      <c r="AP134" s="206"/>
      <c r="AQ134" s="205" t="s">
        <v>570</v>
      </c>
      <c r="AR134" s="206"/>
      <c r="AS134" s="206"/>
      <c r="AT134" s="206"/>
      <c r="AU134" s="205" t="s">
        <v>576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574</v>
      </c>
      <c r="AC135" s="212"/>
      <c r="AD135" s="212"/>
      <c r="AE135" s="205" t="s">
        <v>597</v>
      </c>
      <c r="AF135" s="206"/>
      <c r="AG135" s="206"/>
      <c r="AH135" s="206"/>
      <c r="AI135" s="205" t="s">
        <v>598</v>
      </c>
      <c r="AJ135" s="206"/>
      <c r="AK135" s="206"/>
      <c r="AL135" s="206"/>
      <c r="AM135" s="205" t="s">
        <v>576</v>
      </c>
      <c r="AN135" s="206"/>
      <c r="AO135" s="206"/>
      <c r="AP135" s="206"/>
      <c r="AQ135" s="205" t="s">
        <v>599</v>
      </c>
      <c r="AR135" s="206"/>
      <c r="AS135" s="206"/>
      <c r="AT135" s="206"/>
      <c r="AU135" s="205" t="s">
        <v>600</v>
      </c>
      <c r="AV135" s="206"/>
      <c r="AW135" s="206"/>
      <c r="AX135" s="207"/>
    </row>
    <row r="136" spans="1:50" ht="18.600000000000001"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4.6"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40.9" customHeight="1" x14ac:dyDescent="0.15">
      <c r="A430" s="188"/>
      <c r="B430" s="185"/>
      <c r="C430" s="177" t="s">
        <v>425</v>
      </c>
      <c r="D430" s="931"/>
      <c r="E430" s="173" t="s">
        <v>403</v>
      </c>
      <c r="F430" s="898"/>
      <c r="G430" s="899" t="s">
        <v>255</v>
      </c>
      <c r="H430" s="122"/>
      <c r="I430" s="122"/>
      <c r="J430" s="900" t="s">
        <v>256</v>
      </c>
      <c r="K430" s="901"/>
      <c r="L430" s="901"/>
      <c r="M430" s="901"/>
      <c r="N430" s="901"/>
      <c r="O430" s="901"/>
      <c r="P430" s="901"/>
      <c r="Q430" s="901"/>
      <c r="R430" s="901"/>
      <c r="S430" s="901"/>
      <c r="T430" s="902"/>
      <c r="U430" s="587" t="s">
        <v>677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416</v>
      </c>
      <c r="AJ431" s="338"/>
      <c r="AK431" s="338"/>
      <c r="AL431" s="158"/>
      <c r="AM431" s="338" t="s">
        <v>429</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29</v>
      </c>
      <c r="AF432" s="199"/>
      <c r="AG432" s="132" t="s">
        <v>236</v>
      </c>
      <c r="AH432" s="133"/>
      <c r="AI432" s="155"/>
      <c r="AJ432" s="155"/>
      <c r="AK432" s="155"/>
      <c r="AL432" s="153"/>
      <c r="AM432" s="155"/>
      <c r="AN432" s="155"/>
      <c r="AO432" s="155"/>
      <c r="AP432" s="153"/>
      <c r="AQ432" s="589" t="s">
        <v>599</v>
      </c>
      <c r="AR432" s="199"/>
      <c r="AS432" s="132" t="s">
        <v>236</v>
      </c>
      <c r="AT432" s="133"/>
      <c r="AU432" s="199">
        <v>2020</v>
      </c>
      <c r="AV432" s="199"/>
      <c r="AW432" s="132" t="s">
        <v>181</v>
      </c>
      <c r="AX432" s="194"/>
    </row>
    <row r="433" spans="1:50" ht="23.25" customHeight="1" x14ac:dyDescent="0.15">
      <c r="A433" s="188"/>
      <c r="B433" s="185"/>
      <c r="C433" s="179"/>
      <c r="D433" s="185"/>
      <c r="E433" s="341"/>
      <c r="F433" s="342"/>
      <c r="G433" s="103" t="s">
        <v>675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39">
        <v>91.7</v>
      </c>
      <c r="AF433" s="206"/>
      <c r="AG433" s="206"/>
      <c r="AH433" s="206"/>
      <c r="AI433" s="339" t="s">
        <v>570</v>
      </c>
      <c r="AJ433" s="206"/>
      <c r="AK433" s="206"/>
      <c r="AL433" s="206"/>
      <c r="AM433" s="339" t="s">
        <v>581</v>
      </c>
      <c r="AN433" s="206"/>
      <c r="AO433" s="206"/>
      <c r="AP433" s="340"/>
      <c r="AQ433" s="339" t="s">
        <v>570</v>
      </c>
      <c r="AR433" s="206"/>
      <c r="AS433" s="206"/>
      <c r="AT433" s="340"/>
      <c r="AU433" s="206" t="s">
        <v>590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591</v>
      </c>
      <c r="AC434" s="204"/>
      <c r="AD434" s="204"/>
      <c r="AE434" s="339" t="s">
        <v>570</v>
      </c>
      <c r="AF434" s="206"/>
      <c r="AG434" s="206"/>
      <c r="AH434" s="340"/>
      <c r="AI434" s="339" t="s">
        <v>576</v>
      </c>
      <c r="AJ434" s="206"/>
      <c r="AK434" s="206"/>
      <c r="AL434" s="206"/>
      <c r="AM434" s="339" t="s">
        <v>603</v>
      </c>
      <c r="AN434" s="206"/>
      <c r="AO434" s="206"/>
      <c r="AP434" s="340"/>
      <c r="AQ434" s="339" t="s">
        <v>576</v>
      </c>
      <c r="AR434" s="206"/>
      <c r="AS434" s="206"/>
      <c r="AT434" s="340"/>
      <c r="AU434" s="206">
        <v>100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602</v>
      </c>
      <c r="AF435" s="206"/>
      <c r="AG435" s="206"/>
      <c r="AH435" s="340"/>
      <c r="AI435" s="339" t="s">
        <v>599</v>
      </c>
      <c r="AJ435" s="206"/>
      <c r="AK435" s="206"/>
      <c r="AL435" s="206"/>
      <c r="AM435" s="339" t="s">
        <v>576</v>
      </c>
      <c r="AN435" s="206"/>
      <c r="AO435" s="206"/>
      <c r="AP435" s="340"/>
      <c r="AQ435" s="339" t="s">
        <v>598</v>
      </c>
      <c r="AR435" s="206"/>
      <c r="AS435" s="206"/>
      <c r="AT435" s="340"/>
      <c r="AU435" s="206" t="s">
        <v>570</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416</v>
      </c>
      <c r="AJ436" s="338"/>
      <c r="AK436" s="338"/>
      <c r="AL436" s="158"/>
      <c r="AM436" s="338" t="s">
        <v>429</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416</v>
      </c>
      <c r="AJ441" s="338"/>
      <c r="AK441" s="338"/>
      <c r="AL441" s="158"/>
      <c r="AM441" s="338" t="s">
        <v>429</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416</v>
      </c>
      <c r="AJ446" s="338"/>
      <c r="AK446" s="338"/>
      <c r="AL446" s="158"/>
      <c r="AM446" s="338" t="s">
        <v>429</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416</v>
      </c>
      <c r="AJ451" s="338"/>
      <c r="AK451" s="338"/>
      <c r="AL451" s="158"/>
      <c r="AM451" s="338" t="s">
        <v>429</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416</v>
      </c>
      <c r="AJ456" s="338"/>
      <c r="AK456" s="338"/>
      <c r="AL456" s="158"/>
      <c r="AM456" s="338" t="s">
        <v>429</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576</v>
      </c>
      <c r="AF457" s="199"/>
      <c r="AG457" s="132" t="s">
        <v>236</v>
      </c>
      <c r="AH457" s="133"/>
      <c r="AI457" s="155"/>
      <c r="AJ457" s="155"/>
      <c r="AK457" s="155"/>
      <c r="AL457" s="153"/>
      <c r="AM457" s="155"/>
      <c r="AN457" s="155"/>
      <c r="AO457" s="155"/>
      <c r="AP457" s="153"/>
      <c r="AQ457" s="589" t="s">
        <v>570</v>
      </c>
      <c r="AR457" s="199"/>
      <c r="AS457" s="132" t="s">
        <v>236</v>
      </c>
      <c r="AT457" s="133"/>
      <c r="AU457" s="199">
        <v>2020</v>
      </c>
      <c r="AV457" s="199"/>
      <c r="AW457" s="132" t="s">
        <v>181</v>
      </c>
      <c r="AX457" s="194"/>
    </row>
    <row r="458" spans="1:50" ht="23.25" customHeight="1" x14ac:dyDescent="0.15">
      <c r="A458" s="188"/>
      <c r="B458" s="185"/>
      <c r="C458" s="179"/>
      <c r="D458" s="185"/>
      <c r="E458" s="341"/>
      <c r="F458" s="342"/>
      <c r="G458" s="103" t="s">
        <v>676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591</v>
      </c>
      <c r="AC458" s="212"/>
      <c r="AD458" s="212"/>
      <c r="AE458" s="339" t="s">
        <v>570</v>
      </c>
      <c r="AF458" s="206"/>
      <c r="AG458" s="206"/>
      <c r="AH458" s="206"/>
      <c r="AI458" s="339" t="s">
        <v>570</v>
      </c>
      <c r="AJ458" s="206"/>
      <c r="AK458" s="206"/>
      <c r="AL458" s="206"/>
      <c r="AM458" s="339" t="s">
        <v>574</v>
      </c>
      <c r="AN458" s="206"/>
      <c r="AO458" s="206"/>
      <c r="AP458" s="340"/>
      <c r="AQ458" s="339" t="s">
        <v>604</v>
      </c>
      <c r="AR458" s="206"/>
      <c r="AS458" s="206"/>
      <c r="AT458" s="340"/>
      <c r="AU458" s="206" t="s">
        <v>605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39" t="s">
        <v>564</v>
      </c>
      <c r="AF459" s="206"/>
      <c r="AG459" s="206"/>
      <c r="AH459" s="340"/>
      <c r="AI459" s="339" t="s">
        <v>602</v>
      </c>
      <c r="AJ459" s="206"/>
      <c r="AK459" s="206"/>
      <c r="AL459" s="206"/>
      <c r="AM459" s="339" t="s">
        <v>576</v>
      </c>
      <c r="AN459" s="206"/>
      <c r="AO459" s="206"/>
      <c r="AP459" s="340"/>
      <c r="AQ459" s="339" t="s">
        <v>570</v>
      </c>
      <c r="AR459" s="206"/>
      <c r="AS459" s="206"/>
      <c r="AT459" s="340"/>
      <c r="AU459" s="206" t="s">
        <v>570</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576</v>
      </c>
      <c r="AF460" s="206"/>
      <c r="AG460" s="206"/>
      <c r="AH460" s="340"/>
      <c r="AI460" s="339" t="s">
        <v>570</v>
      </c>
      <c r="AJ460" s="206"/>
      <c r="AK460" s="206"/>
      <c r="AL460" s="206"/>
      <c r="AM460" s="339" t="s">
        <v>570</v>
      </c>
      <c r="AN460" s="206"/>
      <c r="AO460" s="206"/>
      <c r="AP460" s="340"/>
      <c r="AQ460" s="339" t="s">
        <v>570</v>
      </c>
      <c r="AR460" s="206"/>
      <c r="AS460" s="206"/>
      <c r="AT460" s="340"/>
      <c r="AU460" s="206" t="s">
        <v>570</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416</v>
      </c>
      <c r="AJ461" s="338"/>
      <c r="AK461" s="338"/>
      <c r="AL461" s="158"/>
      <c r="AM461" s="338" t="s">
        <v>429</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416</v>
      </c>
      <c r="AJ466" s="338"/>
      <c r="AK466" s="338"/>
      <c r="AL466" s="158"/>
      <c r="AM466" s="338" t="s">
        <v>429</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416</v>
      </c>
      <c r="AJ471" s="338"/>
      <c r="AK471" s="338"/>
      <c r="AL471" s="158"/>
      <c r="AM471" s="338" t="s">
        <v>429</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416</v>
      </c>
      <c r="AJ476" s="338"/>
      <c r="AK476" s="338"/>
      <c r="AL476" s="158"/>
      <c r="AM476" s="338" t="s">
        <v>429</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416</v>
      </c>
      <c r="AJ485" s="338"/>
      <c r="AK485" s="338"/>
      <c r="AL485" s="158"/>
      <c r="AM485" s="338" t="s">
        <v>429</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416</v>
      </c>
      <c r="AJ490" s="338"/>
      <c r="AK490" s="338"/>
      <c r="AL490" s="158"/>
      <c r="AM490" s="338" t="s">
        <v>429</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416</v>
      </c>
      <c r="AJ495" s="338"/>
      <c r="AK495" s="338"/>
      <c r="AL495" s="158"/>
      <c r="AM495" s="338" t="s">
        <v>429</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416</v>
      </c>
      <c r="AJ500" s="338"/>
      <c r="AK500" s="338"/>
      <c r="AL500" s="158"/>
      <c r="AM500" s="338" t="s">
        <v>429</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416</v>
      </c>
      <c r="AJ505" s="338"/>
      <c r="AK505" s="338"/>
      <c r="AL505" s="158"/>
      <c r="AM505" s="338" t="s">
        <v>429</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416</v>
      </c>
      <c r="AJ510" s="338"/>
      <c r="AK510" s="338"/>
      <c r="AL510" s="158"/>
      <c r="AM510" s="338" t="s">
        <v>429</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416</v>
      </c>
      <c r="AJ515" s="338"/>
      <c r="AK515" s="338"/>
      <c r="AL515" s="158"/>
      <c r="AM515" s="338" t="s">
        <v>429</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416</v>
      </c>
      <c r="AJ520" s="338"/>
      <c r="AK520" s="338"/>
      <c r="AL520" s="158"/>
      <c r="AM520" s="338" t="s">
        <v>429</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416</v>
      </c>
      <c r="AJ525" s="338"/>
      <c r="AK525" s="338"/>
      <c r="AL525" s="158"/>
      <c r="AM525" s="338" t="s">
        <v>429</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416</v>
      </c>
      <c r="AJ530" s="338"/>
      <c r="AK530" s="338"/>
      <c r="AL530" s="158"/>
      <c r="AM530" s="338" t="s">
        <v>429</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416</v>
      </c>
      <c r="AJ539" s="338"/>
      <c r="AK539" s="338"/>
      <c r="AL539" s="158"/>
      <c r="AM539" s="338" t="s">
        <v>429</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416</v>
      </c>
      <c r="AJ544" s="338"/>
      <c r="AK544" s="338"/>
      <c r="AL544" s="158"/>
      <c r="AM544" s="338" t="s">
        <v>429</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416</v>
      </c>
      <c r="AJ549" s="338"/>
      <c r="AK549" s="338"/>
      <c r="AL549" s="158"/>
      <c r="AM549" s="338" t="s">
        <v>429</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416</v>
      </c>
      <c r="AJ554" s="338"/>
      <c r="AK554" s="338"/>
      <c r="AL554" s="158"/>
      <c r="AM554" s="338" t="s">
        <v>429</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416</v>
      </c>
      <c r="AJ559" s="338"/>
      <c r="AK559" s="338"/>
      <c r="AL559" s="158"/>
      <c r="AM559" s="338" t="s">
        <v>429</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416</v>
      </c>
      <c r="AJ564" s="338"/>
      <c r="AK564" s="338"/>
      <c r="AL564" s="158"/>
      <c r="AM564" s="338" t="s">
        <v>429</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416</v>
      </c>
      <c r="AJ569" s="338"/>
      <c r="AK569" s="338"/>
      <c r="AL569" s="158"/>
      <c r="AM569" s="338" t="s">
        <v>429</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416</v>
      </c>
      <c r="AJ574" s="338"/>
      <c r="AK574" s="338"/>
      <c r="AL574" s="158"/>
      <c r="AM574" s="338" t="s">
        <v>429</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416</v>
      </c>
      <c r="AJ579" s="338"/>
      <c r="AK579" s="338"/>
      <c r="AL579" s="158"/>
      <c r="AM579" s="338" t="s">
        <v>429</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416</v>
      </c>
      <c r="AJ584" s="338"/>
      <c r="AK584" s="338"/>
      <c r="AL584" s="158"/>
      <c r="AM584" s="338" t="s">
        <v>429</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416</v>
      </c>
      <c r="AJ593" s="338"/>
      <c r="AK593" s="338"/>
      <c r="AL593" s="158"/>
      <c r="AM593" s="338" t="s">
        <v>429</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416</v>
      </c>
      <c r="AJ598" s="338"/>
      <c r="AK598" s="338"/>
      <c r="AL598" s="158"/>
      <c r="AM598" s="338" t="s">
        <v>429</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416</v>
      </c>
      <c r="AJ603" s="338"/>
      <c r="AK603" s="338"/>
      <c r="AL603" s="158"/>
      <c r="AM603" s="338" t="s">
        <v>429</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416</v>
      </c>
      <c r="AJ608" s="338"/>
      <c r="AK608" s="338"/>
      <c r="AL608" s="158"/>
      <c r="AM608" s="338" t="s">
        <v>429</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416</v>
      </c>
      <c r="AJ613" s="338"/>
      <c r="AK613" s="338"/>
      <c r="AL613" s="158"/>
      <c r="AM613" s="338" t="s">
        <v>429</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416</v>
      </c>
      <c r="AJ618" s="338"/>
      <c r="AK618" s="338"/>
      <c r="AL618" s="158"/>
      <c r="AM618" s="338" t="s">
        <v>429</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416</v>
      </c>
      <c r="AJ623" s="338"/>
      <c r="AK623" s="338"/>
      <c r="AL623" s="158"/>
      <c r="AM623" s="338" t="s">
        <v>429</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416</v>
      </c>
      <c r="AJ628" s="338"/>
      <c r="AK628" s="338"/>
      <c r="AL628" s="158"/>
      <c r="AM628" s="338" t="s">
        <v>429</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416</v>
      </c>
      <c r="AJ633" s="338"/>
      <c r="AK633" s="338"/>
      <c r="AL633" s="158"/>
      <c r="AM633" s="338" t="s">
        <v>429</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416</v>
      </c>
      <c r="AJ638" s="338"/>
      <c r="AK638" s="338"/>
      <c r="AL638" s="158"/>
      <c r="AM638" s="338" t="s">
        <v>429</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416</v>
      </c>
      <c r="AJ647" s="338"/>
      <c r="AK647" s="338"/>
      <c r="AL647" s="158"/>
      <c r="AM647" s="338" t="s">
        <v>429</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416</v>
      </c>
      <c r="AJ652" s="338"/>
      <c r="AK652" s="338"/>
      <c r="AL652" s="158"/>
      <c r="AM652" s="338" t="s">
        <v>429</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416</v>
      </c>
      <c r="AJ657" s="338"/>
      <c r="AK657" s="338"/>
      <c r="AL657" s="158"/>
      <c r="AM657" s="338" t="s">
        <v>429</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416</v>
      </c>
      <c r="AJ662" s="338"/>
      <c r="AK662" s="338"/>
      <c r="AL662" s="158"/>
      <c r="AM662" s="338" t="s">
        <v>429</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416</v>
      </c>
      <c r="AJ667" s="338"/>
      <c r="AK667" s="338"/>
      <c r="AL667" s="158"/>
      <c r="AM667" s="338" t="s">
        <v>429</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416</v>
      </c>
      <c r="AJ672" s="338"/>
      <c r="AK672" s="338"/>
      <c r="AL672" s="158"/>
      <c r="AM672" s="338" t="s">
        <v>429</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416</v>
      </c>
      <c r="AJ677" s="338"/>
      <c r="AK677" s="338"/>
      <c r="AL677" s="158"/>
      <c r="AM677" s="338" t="s">
        <v>429</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416</v>
      </c>
      <c r="AJ682" s="338"/>
      <c r="AK682" s="338"/>
      <c r="AL682" s="158"/>
      <c r="AM682" s="338" t="s">
        <v>429</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416</v>
      </c>
      <c r="AJ687" s="338"/>
      <c r="AK687" s="338"/>
      <c r="AL687" s="158"/>
      <c r="AM687" s="338" t="s">
        <v>429</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416</v>
      </c>
      <c r="AJ692" s="338"/>
      <c r="AK692" s="338"/>
      <c r="AL692" s="158"/>
      <c r="AM692" s="338" t="s">
        <v>429</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567</v>
      </c>
      <c r="AE702" s="345"/>
      <c r="AF702" s="345"/>
      <c r="AG702" s="384" t="s">
        <v>610</v>
      </c>
      <c r="AH702" s="385"/>
      <c r="AI702" s="385"/>
      <c r="AJ702" s="385"/>
      <c r="AK702" s="385"/>
      <c r="AL702" s="385"/>
      <c r="AM702" s="385"/>
      <c r="AN702" s="385"/>
      <c r="AO702" s="385"/>
      <c r="AP702" s="385"/>
      <c r="AQ702" s="385"/>
      <c r="AR702" s="385"/>
      <c r="AS702" s="385"/>
      <c r="AT702" s="385"/>
      <c r="AU702" s="385"/>
      <c r="AV702" s="385"/>
      <c r="AW702" s="385"/>
      <c r="AX702" s="386"/>
    </row>
    <row r="703" spans="1:50" ht="43.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6" t="s">
        <v>567</v>
      </c>
      <c r="AE703" s="327"/>
      <c r="AF703" s="327"/>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40.9"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37.1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607</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43.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567</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567</v>
      </c>
      <c r="AE710" s="327"/>
      <c r="AF710" s="327"/>
      <c r="AG710" s="100" t="s">
        <v>616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6" t="s">
        <v>567</v>
      </c>
      <c r="AE711" s="327"/>
      <c r="AF711" s="327"/>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348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609</v>
      </c>
      <c r="AE712" s="783"/>
      <c r="AF712" s="783"/>
      <c r="AG712" s="810" t="s">
        <v>618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609</v>
      </c>
      <c r="AE713" s="327"/>
      <c r="AF713" s="663"/>
      <c r="AG713" s="100" t="s">
        <v>619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609</v>
      </c>
      <c r="AE714" s="808"/>
      <c r="AF714" s="809"/>
      <c r="AG714" s="736" t="s">
        <v>620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0" t="s">
        <v>570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567</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567</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564</v>
      </c>
      <c r="D721" s="295"/>
      <c r="E721" s="295"/>
      <c r="F721" s="296"/>
      <c r="G721" s="285"/>
      <c r="H721" s="286"/>
      <c r="I721" s="82" t="str">
        <f>IF(OR(G721="　", G721=""), "", "-")</f>
        <v/>
      </c>
      <c r="J721" s="289"/>
      <c r="K721" s="289"/>
      <c r="L721" s="82" t="str">
        <f>IF(M721="","","-")</f>
        <v/>
      </c>
      <c r="M721" s="83"/>
      <c r="N721" s="302" t="s">
        <v>572</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6" t="s">
        <v>680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8" t="s">
        <v>57</v>
      </c>
      <c r="D727" s="749"/>
      <c r="E727" s="749"/>
      <c r="F727" s="750"/>
      <c r="G727" s="574" t="s">
        <v>624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7.15" customHeight="1" thickBot="1" x14ac:dyDescent="0.2">
      <c r="A729" s="634" t="s">
        <v>688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9" customHeight="1" thickBot="1" x14ac:dyDescent="0.2">
      <c r="A731" s="799" t="s">
        <v>138</v>
      </c>
      <c r="B731" s="800"/>
      <c r="C731" s="800"/>
      <c r="D731" s="800"/>
      <c r="E731" s="801"/>
      <c r="F731" s="729" t="s">
        <v>689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0.45" customHeight="1" thickBot="1" x14ac:dyDescent="0.2">
      <c r="A733" s="673" t="s">
        <v>138</v>
      </c>
      <c r="B733" s="674"/>
      <c r="C733" s="674"/>
      <c r="D733" s="674"/>
      <c r="E733" s="675"/>
      <c r="F733" s="637" t="s">
        <v>690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9"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406</v>
      </c>
      <c r="B737" s="209"/>
      <c r="C737" s="209"/>
      <c r="D737" s="210"/>
      <c r="E737" s="989" t="s">
        <v>625</v>
      </c>
      <c r="F737" s="989"/>
      <c r="G737" s="989"/>
      <c r="H737" s="989"/>
      <c r="I737" s="989"/>
      <c r="J737" s="989"/>
      <c r="K737" s="989"/>
      <c r="L737" s="989"/>
      <c r="M737" s="989"/>
      <c r="N737" s="364" t="s">
        <v>401</v>
      </c>
      <c r="O737" s="364"/>
      <c r="P737" s="364"/>
      <c r="Q737" s="364"/>
      <c r="R737" s="989" t="s">
        <v>626</v>
      </c>
      <c r="S737" s="989"/>
      <c r="T737" s="989"/>
      <c r="U737" s="989"/>
      <c r="V737" s="989"/>
      <c r="W737" s="989"/>
      <c r="X737" s="989"/>
      <c r="Y737" s="989"/>
      <c r="Z737" s="989"/>
      <c r="AA737" s="364" t="s">
        <v>400</v>
      </c>
      <c r="AB737" s="364"/>
      <c r="AC737" s="364"/>
      <c r="AD737" s="364"/>
      <c r="AE737" s="989" t="s">
        <v>627</v>
      </c>
      <c r="AF737" s="989"/>
      <c r="AG737" s="989"/>
      <c r="AH737" s="989"/>
      <c r="AI737" s="989"/>
      <c r="AJ737" s="989"/>
      <c r="AK737" s="989"/>
      <c r="AL737" s="989"/>
      <c r="AM737" s="989"/>
      <c r="AN737" s="364" t="s">
        <v>399</v>
      </c>
      <c r="AO737" s="364"/>
      <c r="AP737" s="364"/>
      <c r="AQ737" s="364"/>
      <c r="AR737" s="995" t="s">
        <v>628</v>
      </c>
      <c r="AS737" s="996"/>
      <c r="AT737" s="996"/>
      <c r="AU737" s="996"/>
      <c r="AV737" s="996"/>
      <c r="AW737" s="996"/>
      <c r="AX737" s="997"/>
      <c r="AY737" s="88"/>
      <c r="AZ737" s="88"/>
    </row>
    <row r="738" spans="1:52" ht="24.75" customHeight="1" x14ac:dyDescent="0.15">
      <c r="A738" s="988" t="s">
        <v>398</v>
      </c>
      <c r="B738" s="209"/>
      <c r="C738" s="209"/>
      <c r="D738" s="210"/>
      <c r="E738" s="989" t="s">
        <v>629</v>
      </c>
      <c r="F738" s="989"/>
      <c r="G738" s="989"/>
      <c r="H738" s="989"/>
      <c r="I738" s="989"/>
      <c r="J738" s="989"/>
      <c r="K738" s="989"/>
      <c r="L738" s="989"/>
      <c r="M738" s="989"/>
      <c r="N738" s="364" t="s">
        <v>397</v>
      </c>
      <c r="O738" s="364"/>
      <c r="P738" s="364"/>
      <c r="Q738" s="364"/>
      <c r="R738" s="989" t="s">
        <v>630</v>
      </c>
      <c r="S738" s="989"/>
      <c r="T738" s="989"/>
      <c r="U738" s="989"/>
      <c r="V738" s="989"/>
      <c r="W738" s="989"/>
      <c r="X738" s="989"/>
      <c r="Y738" s="989"/>
      <c r="Z738" s="989"/>
      <c r="AA738" s="364" t="s">
        <v>396</v>
      </c>
      <c r="AB738" s="364"/>
      <c r="AC738" s="364"/>
      <c r="AD738" s="364"/>
      <c r="AE738" s="989" t="s">
        <v>631</v>
      </c>
      <c r="AF738" s="989"/>
      <c r="AG738" s="989"/>
      <c r="AH738" s="989"/>
      <c r="AI738" s="989"/>
      <c r="AJ738" s="989"/>
      <c r="AK738" s="989"/>
      <c r="AL738" s="989"/>
      <c r="AM738" s="989"/>
      <c r="AN738" s="364" t="s">
        <v>395</v>
      </c>
      <c r="AO738" s="364"/>
      <c r="AP738" s="364"/>
      <c r="AQ738" s="364"/>
      <c r="AR738" s="995" t="s">
        <v>632</v>
      </c>
      <c r="AS738" s="996"/>
      <c r="AT738" s="996"/>
      <c r="AU738" s="996"/>
      <c r="AV738" s="996"/>
      <c r="AW738" s="996"/>
      <c r="AX738" s="997"/>
    </row>
    <row r="739" spans="1:52" ht="24.75" customHeight="1" x14ac:dyDescent="0.15">
      <c r="A739" s="988" t="s">
        <v>394</v>
      </c>
      <c r="B739" s="209"/>
      <c r="C739" s="209"/>
      <c r="D739" s="210"/>
      <c r="E739" s="989" t="s">
        <v>633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c r="F740" s="974"/>
      <c r="G740" s="974"/>
      <c r="H740" s="92" t="str">
        <f>IF(E740="", "", "(")</f>
        <v/>
      </c>
      <c r="I740" s="974"/>
      <c r="J740" s="974"/>
      <c r="K740" s="92" t="str">
        <f>IF(OR(I740="　", I740=""), "", "-")</f>
        <v/>
      </c>
      <c r="L740" s="975">
        <v>812</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387</v>
      </c>
      <c r="B741" s="615"/>
      <c r="C741" s="615"/>
      <c r="D741" s="615"/>
      <c r="E741" s="615"/>
      <c r="F741" s="61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634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645</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635</v>
      </c>
      <c r="H782" s="671"/>
      <c r="I782" s="671"/>
      <c r="J782" s="671"/>
      <c r="K782" s="672"/>
      <c r="L782" s="664" t="s">
        <v>639</v>
      </c>
      <c r="M782" s="665"/>
      <c r="N782" s="665"/>
      <c r="O782" s="665"/>
      <c r="P782" s="665"/>
      <c r="Q782" s="665"/>
      <c r="R782" s="665"/>
      <c r="S782" s="665"/>
      <c r="T782" s="665"/>
      <c r="U782" s="665"/>
      <c r="V782" s="665"/>
      <c r="W782" s="665"/>
      <c r="X782" s="666"/>
      <c r="Y782" s="387">
        <v>409</v>
      </c>
      <c r="Z782" s="388"/>
      <c r="AA782" s="388"/>
      <c r="AB782" s="805"/>
      <c r="AC782" s="670" t="s">
        <v>643</v>
      </c>
      <c r="AD782" s="671"/>
      <c r="AE782" s="671"/>
      <c r="AF782" s="671"/>
      <c r="AG782" s="672"/>
      <c r="AH782" s="664" t="s">
        <v>644</v>
      </c>
      <c r="AI782" s="665"/>
      <c r="AJ782" s="665"/>
      <c r="AK782" s="665"/>
      <c r="AL782" s="665"/>
      <c r="AM782" s="665"/>
      <c r="AN782" s="665"/>
      <c r="AO782" s="665"/>
      <c r="AP782" s="665"/>
      <c r="AQ782" s="665"/>
      <c r="AR782" s="665"/>
      <c r="AS782" s="665"/>
      <c r="AT782" s="666"/>
      <c r="AU782" s="387">
        <v>335</v>
      </c>
      <c r="AV782" s="388"/>
      <c r="AW782" s="388"/>
      <c r="AX782" s="389"/>
    </row>
    <row r="783" spans="1:50" ht="24.75" customHeight="1" x14ac:dyDescent="0.15">
      <c r="A783" s="631"/>
      <c r="B783" s="632"/>
      <c r="C783" s="632"/>
      <c r="D783" s="632"/>
      <c r="E783" s="632"/>
      <c r="F783" s="633"/>
      <c r="G783" s="606" t="s">
        <v>636</v>
      </c>
      <c r="H783" s="607"/>
      <c r="I783" s="607"/>
      <c r="J783" s="607"/>
      <c r="K783" s="608"/>
      <c r="L783" s="598" t="s">
        <v>640</v>
      </c>
      <c r="M783" s="599"/>
      <c r="N783" s="599"/>
      <c r="O783" s="599"/>
      <c r="P783" s="599"/>
      <c r="Q783" s="599"/>
      <c r="R783" s="599"/>
      <c r="S783" s="599"/>
      <c r="T783" s="599"/>
      <c r="U783" s="599"/>
      <c r="V783" s="599"/>
      <c r="W783" s="599"/>
      <c r="X783" s="600"/>
      <c r="Y783" s="601">
        <v>65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637</v>
      </c>
      <c r="H784" s="607"/>
      <c r="I784" s="607"/>
      <c r="J784" s="607"/>
      <c r="K784" s="608"/>
      <c r="L784" s="598" t="s">
        <v>641</v>
      </c>
      <c r="M784" s="599"/>
      <c r="N784" s="599"/>
      <c r="O784" s="599"/>
      <c r="P784" s="599"/>
      <c r="Q784" s="599"/>
      <c r="R784" s="599"/>
      <c r="S784" s="599"/>
      <c r="T784" s="599"/>
      <c r="U784" s="599"/>
      <c r="V784" s="599"/>
      <c r="W784" s="599"/>
      <c r="X784" s="600"/>
      <c r="Y784" s="601">
        <v>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638</v>
      </c>
      <c r="H785" s="607"/>
      <c r="I785" s="607"/>
      <c r="J785" s="607"/>
      <c r="K785" s="608"/>
      <c r="L785" s="598" t="s">
        <v>642</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480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335</v>
      </c>
      <c r="AV792" s="832"/>
      <c r="AW792" s="832"/>
      <c r="AX792" s="834"/>
    </row>
    <row r="793" spans="1:50" ht="24.75" customHeight="1" x14ac:dyDescent="0.15">
      <c r="A793" s="631"/>
      <c r="B793" s="632"/>
      <c r="C793" s="632"/>
      <c r="D793" s="632"/>
      <c r="E793" s="632"/>
      <c r="F793" s="633"/>
      <c r="G793" s="595" t="s">
        <v>646</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681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643</v>
      </c>
      <c r="H795" s="671"/>
      <c r="I795" s="671"/>
      <c r="J795" s="671"/>
      <c r="K795" s="672"/>
      <c r="L795" s="664" t="s">
        <v>644</v>
      </c>
      <c r="M795" s="665"/>
      <c r="N795" s="665"/>
      <c r="O795" s="665"/>
      <c r="P795" s="665"/>
      <c r="Q795" s="665"/>
      <c r="R795" s="665"/>
      <c r="S795" s="665"/>
      <c r="T795" s="665"/>
      <c r="U795" s="665"/>
      <c r="V795" s="665"/>
      <c r="W795" s="665"/>
      <c r="X795" s="666"/>
      <c r="Y795" s="387">
        <v>231</v>
      </c>
      <c r="Z795" s="388"/>
      <c r="AA795" s="388"/>
      <c r="AB795" s="805"/>
      <c r="AC795" s="670" t="s">
        <v>682</v>
      </c>
      <c r="AD795" s="671"/>
      <c r="AE795" s="671"/>
      <c r="AF795" s="671"/>
      <c r="AG795" s="672"/>
      <c r="AH795" s="664" t="s">
        <v>683</v>
      </c>
      <c r="AI795" s="665"/>
      <c r="AJ795" s="665"/>
      <c r="AK795" s="665"/>
      <c r="AL795" s="665"/>
      <c r="AM795" s="665"/>
      <c r="AN795" s="665"/>
      <c r="AO795" s="665"/>
      <c r="AP795" s="665"/>
      <c r="AQ795" s="665"/>
      <c r="AR795" s="665"/>
      <c r="AS795" s="665"/>
      <c r="AT795" s="666"/>
      <c r="AU795" s="387">
        <v>0.4</v>
      </c>
      <c r="AV795" s="388"/>
      <c r="AW795" s="388"/>
      <c r="AX795" s="389"/>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684</v>
      </c>
      <c r="AD796" s="607"/>
      <c r="AE796" s="607"/>
      <c r="AF796" s="607"/>
      <c r="AG796" s="608"/>
      <c r="AH796" s="598" t="s">
        <v>685</v>
      </c>
      <c r="AI796" s="599"/>
      <c r="AJ796" s="599"/>
      <c r="AK796" s="599"/>
      <c r="AL796" s="599"/>
      <c r="AM796" s="599"/>
      <c r="AN796" s="599"/>
      <c r="AO796" s="599"/>
      <c r="AP796" s="599"/>
      <c r="AQ796" s="599"/>
      <c r="AR796" s="599"/>
      <c r="AS796" s="599"/>
      <c r="AT796" s="600"/>
      <c r="AU796" s="601">
        <v>0.2</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686</v>
      </c>
      <c r="AD797" s="607"/>
      <c r="AE797" s="607"/>
      <c r="AF797" s="607"/>
      <c r="AG797" s="608"/>
      <c r="AH797" s="598" t="s">
        <v>687</v>
      </c>
      <c r="AI797" s="599"/>
      <c r="AJ797" s="599"/>
      <c r="AK797" s="599"/>
      <c r="AL797" s="599"/>
      <c r="AM797" s="599"/>
      <c r="AN797" s="599"/>
      <c r="AO797" s="599"/>
      <c r="AP797" s="599"/>
      <c r="AQ797" s="599"/>
      <c r="AR797" s="599"/>
      <c r="AS797" s="599"/>
      <c r="AT797" s="600"/>
      <c r="AU797" s="601">
        <v>0.08</v>
      </c>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231</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0.68</v>
      </c>
      <c r="AV805" s="832"/>
      <c r="AW805" s="832"/>
      <c r="AX805" s="834"/>
    </row>
    <row r="806" spans="1:50" ht="24.75" hidden="1" customHeight="1" x14ac:dyDescent="0.15">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7"/>
      <c r="Z808" s="388"/>
      <c r="AA808" s="388"/>
      <c r="AB808" s="805"/>
      <c r="AC808" s="670"/>
      <c r="AD808" s="671"/>
      <c r="AE808" s="671"/>
      <c r="AF808" s="671"/>
      <c r="AG808" s="672"/>
      <c r="AH808" s="664"/>
      <c r="AI808" s="665"/>
      <c r="AJ808" s="665"/>
      <c r="AK808" s="665"/>
      <c r="AL808" s="665"/>
      <c r="AM808" s="665"/>
      <c r="AN808" s="665"/>
      <c r="AO808" s="665"/>
      <c r="AP808" s="665"/>
      <c r="AQ808" s="665"/>
      <c r="AR808" s="665"/>
      <c r="AS808" s="665"/>
      <c r="AT808" s="666"/>
      <c r="AU808" s="387"/>
      <c r="AV808" s="388"/>
      <c r="AW808" s="388"/>
      <c r="AX808" s="389"/>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7"/>
      <c r="Z821" s="388"/>
      <c r="AA821" s="388"/>
      <c r="AB821" s="805"/>
      <c r="AC821" s="670"/>
      <c r="AD821" s="671"/>
      <c r="AE821" s="671"/>
      <c r="AF821" s="671"/>
      <c r="AG821" s="672"/>
      <c r="AH821" s="664"/>
      <c r="AI821" s="665"/>
      <c r="AJ821" s="665"/>
      <c r="AK821" s="665"/>
      <c r="AL821" s="665"/>
      <c r="AM821" s="665"/>
      <c r="AN821" s="665"/>
      <c r="AO821" s="665"/>
      <c r="AP821" s="665"/>
      <c r="AQ821" s="665"/>
      <c r="AR821" s="665"/>
      <c r="AS821" s="665"/>
      <c r="AT821" s="666"/>
      <c r="AU821" s="387"/>
      <c r="AV821" s="388"/>
      <c r="AW821" s="388"/>
      <c r="AX821" s="389"/>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55.15" customHeight="1" x14ac:dyDescent="0.15">
      <c r="A838" s="375">
        <v>1</v>
      </c>
      <c r="B838" s="375">
        <v>1</v>
      </c>
      <c r="C838" s="346" t="s">
        <v>647</v>
      </c>
      <c r="D838" s="346"/>
      <c r="E838" s="346"/>
      <c r="F838" s="346"/>
      <c r="G838" s="346"/>
      <c r="H838" s="346"/>
      <c r="I838" s="346"/>
      <c r="J838" s="347">
        <v>2010005018852</v>
      </c>
      <c r="K838" s="348"/>
      <c r="L838" s="348"/>
      <c r="M838" s="348"/>
      <c r="N838" s="348"/>
      <c r="O838" s="348"/>
      <c r="P838" s="349" t="s">
        <v>648</v>
      </c>
      <c r="Q838" s="349"/>
      <c r="R838" s="349"/>
      <c r="S838" s="349"/>
      <c r="T838" s="349"/>
      <c r="U838" s="349"/>
      <c r="V838" s="349"/>
      <c r="W838" s="349"/>
      <c r="X838" s="349"/>
      <c r="Y838" s="350">
        <v>480</v>
      </c>
      <c r="Z838" s="351"/>
      <c r="AA838" s="351"/>
      <c r="AB838" s="352"/>
      <c r="AC838" s="362" t="s">
        <v>649</v>
      </c>
      <c r="AD838" s="370"/>
      <c r="AE838" s="370"/>
      <c r="AF838" s="370"/>
      <c r="AG838" s="370"/>
      <c r="AH838" s="371" t="s">
        <v>583</v>
      </c>
      <c r="AI838" s="372"/>
      <c r="AJ838" s="372"/>
      <c r="AK838" s="372"/>
      <c r="AL838" s="356" t="s">
        <v>570</v>
      </c>
      <c r="AM838" s="357"/>
      <c r="AN838" s="357"/>
      <c r="AO838" s="358"/>
      <c r="AP838" s="359"/>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46" t="s">
        <v>650</v>
      </c>
      <c r="D871" s="346"/>
      <c r="E871" s="346"/>
      <c r="F871" s="346"/>
      <c r="G871" s="346"/>
      <c r="H871" s="346"/>
      <c r="I871" s="346"/>
      <c r="J871" s="347">
        <v>7010401022916</v>
      </c>
      <c r="K871" s="348"/>
      <c r="L871" s="348"/>
      <c r="M871" s="348"/>
      <c r="N871" s="348"/>
      <c r="O871" s="348"/>
      <c r="P871" s="349" t="s">
        <v>651</v>
      </c>
      <c r="Q871" s="349"/>
      <c r="R871" s="349"/>
      <c r="S871" s="349"/>
      <c r="T871" s="349"/>
      <c r="U871" s="349"/>
      <c r="V871" s="349"/>
      <c r="W871" s="349"/>
      <c r="X871" s="349"/>
      <c r="Y871" s="350">
        <v>335</v>
      </c>
      <c r="Z871" s="351"/>
      <c r="AA871" s="351"/>
      <c r="AB871" s="352"/>
      <c r="AC871" s="362" t="s">
        <v>376</v>
      </c>
      <c r="AD871" s="370"/>
      <c r="AE871" s="370"/>
      <c r="AF871" s="370"/>
      <c r="AG871" s="370"/>
      <c r="AH871" s="371">
        <v>1</v>
      </c>
      <c r="AI871" s="372"/>
      <c r="AJ871" s="372"/>
      <c r="AK871" s="372"/>
      <c r="AL871" s="356">
        <v>92.9</v>
      </c>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75">
        <v>1</v>
      </c>
      <c r="B904" s="375">
        <v>1</v>
      </c>
      <c r="C904" s="346" t="s">
        <v>652</v>
      </c>
      <c r="D904" s="346"/>
      <c r="E904" s="346"/>
      <c r="F904" s="346"/>
      <c r="G904" s="346"/>
      <c r="H904" s="346"/>
      <c r="I904" s="346"/>
      <c r="J904" s="347">
        <v>1011001017717</v>
      </c>
      <c r="K904" s="348"/>
      <c r="L904" s="348"/>
      <c r="M904" s="348"/>
      <c r="N904" s="348"/>
      <c r="O904" s="348"/>
      <c r="P904" s="349" t="s">
        <v>651</v>
      </c>
      <c r="Q904" s="349"/>
      <c r="R904" s="349"/>
      <c r="S904" s="349"/>
      <c r="T904" s="349"/>
      <c r="U904" s="349"/>
      <c r="V904" s="349"/>
      <c r="W904" s="349"/>
      <c r="X904" s="349"/>
      <c r="Y904" s="350">
        <v>231</v>
      </c>
      <c r="Z904" s="351"/>
      <c r="AA904" s="351"/>
      <c r="AB904" s="352"/>
      <c r="AC904" s="362" t="s">
        <v>376</v>
      </c>
      <c r="AD904" s="370"/>
      <c r="AE904" s="370"/>
      <c r="AF904" s="370"/>
      <c r="AG904" s="370"/>
      <c r="AH904" s="371">
        <v>1</v>
      </c>
      <c r="AI904" s="372"/>
      <c r="AJ904" s="372"/>
      <c r="AK904" s="372"/>
      <c r="AL904" s="356">
        <v>86.3</v>
      </c>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t="52.9" customHeight="1" x14ac:dyDescent="0.15">
      <c r="A937" s="375">
        <v>1</v>
      </c>
      <c r="B937" s="375">
        <v>1</v>
      </c>
      <c r="C937" s="360" t="s">
        <v>659</v>
      </c>
      <c r="D937" s="346"/>
      <c r="E937" s="346"/>
      <c r="F937" s="346"/>
      <c r="G937" s="346"/>
      <c r="H937" s="346"/>
      <c r="I937" s="346"/>
      <c r="J937" s="347">
        <v>4700150027834</v>
      </c>
      <c r="K937" s="348"/>
      <c r="L937" s="348"/>
      <c r="M937" s="348"/>
      <c r="N937" s="348"/>
      <c r="O937" s="348"/>
      <c r="P937" s="349" t="s">
        <v>653</v>
      </c>
      <c r="Q937" s="349"/>
      <c r="R937" s="349"/>
      <c r="S937" s="349"/>
      <c r="T937" s="349"/>
      <c r="U937" s="349"/>
      <c r="V937" s="349"/>
      <c r="W937" s="349"/>
      <c r="X937" s="349"/>
      <c r="Y937" s="350">
        <v>0.7</v>
      </c>
      <c r="Z937" s="351"/>
      <c r="AA937" s="351"/>
      <c r="AB937" s="352"/>
      <c r="AC937" s="362" t="s">
        <v>649</v>
      </c>
      <c r="AD937" s="370"/>
      <c r="AE937" s="370"/>
      <c r="AF937" s="370"/>
      <c r="AG937" s="370"/>
      <c r="AH937" s="371" t="s">
        <v>654</v>
      </c>
      <c r="AI937" s="372"/>
      <c r="AJ937" s="372"/>
      <c r="AK937" s="372"/>
      <c r="AL937" s="356" t="s">
        <v>655</v>
      </c>
      <c r="AM937" s="357"/>
      <c r="AN937" s="357"/>
      <c r="AO937" s="358"/>
      <c r="AP937" s="359"/>
      <c r="AQ937" s="359"/>
      <c r="AR937" s="359"/>
      <c r="AS937" s="359"/>
      <c r="AT937" s="359"/>
      <c r="AU937" s="359"/>
      <c r="AV937" s="359"/>
      <c r="AW937" s="359"/>
      <c r="AX937" s="359"/>
    </row>
    <row r="938" spans="1:50" ht="52.9" customHeight="1" x14ac:dyDescent="0.15">
      <c r="A938" s="375">
        <v>2</v>
      </c>
      <c r="B938" s="375">
        <v>1</v>
      </c>
      <c r="C938" s="360" t="s">
        <v>660</v>
      </c>
      <c r="D938" s="346"/>
      <c r="E938" s="346"/>
      <c r="F938" s="346"/>
      <c r="G938" s="346"/>
      <c r="H938" s="346"/>
      <c r="I938" s="346"/>
      <c r="J938" s="347">
        <v>8700150030256</v>
      </c>
      <c r="K938" s="348"/>
      <c r="L938" s="348"/>
      <c r="M938" s="348"/>
      <c r="N938" s="348"/>
      <c r="O938" s="348"/>
      <c r="P938" s="349" t="s">
        <v>653</v>
      </c>
      <c r="Q938" s="349"/>
      <c r="R938" s="349"/>
      <c r="S938" s="349"/>
      <c r="T938" s="349"/>
      <c r="U938" s="349"/>
      <c r="V938" s="349"/>
      <c r="W938" s="349"/>
      <c r="X938" s="349"/>
      <c r="Y938" s="350">
        <v>0.6</v>
      </c>
      <c r="Z938" s="351"/>
      <c r="AA938" s="351"/>
      <c r="AB938" s="352"/>
      <c r="AC938" s="362" t="s">
        <v>649</v>
      </c>
      <c r="AD938" s="362"/>
      <c r="AE938" s="362"/>
      <c r="AF938" s="362"/>
      <c r="AG938" s="362"/>
      <c r="AH938" s="371" t="s">
        <v>576</v>
      </c>
      <c r="AI938" s="372"/>
      <c r="AJ938" s="372"/>
      <c r="AK938" s="372"/>
      <c r="AL938" s="356" t="s">
        <v>570</v>
      </c>
      <c r="AM938" s="357"/>
      <c r="AN938" s="357"/>
      <c r="AO938" s="358"/>
      <c r="AP938" s="359"/>
      <c r="AQ938" s="359"/>
      <c r="AR938" s="359"/>
      <c r="AS938" s="359"/>
      <c r="AT938" s="359"/>
      <c r="AU938" s="359"/>
      <c r="AV938" s="359"/>
      <c r="AW938" s="359"/>
      <c r="AX938" s="359"/>
    </row>
    <row r="939" spans="1:50" ht="52.9" customHeight="1" x14ac:dyDescent="0.15">
      <c r="A939" s="375">
        <v>3</v>
      </c>
      <c r="B939" s="375">
        <v>1</v>
      </c>
      <c r="C939" s="360" t="s">
        <v>661</v>
      </c>
      <c r="D939" s="346"/>
      <c r="E939" s="346"/>
      <c r="F939" s="346"/>
      <c r="G939" s="346"/>
      <c r="H939" s="346"/>
      <c r="I939" s="346"/>
      <c r="J939" s="347">
        <v>3700150062650</v>
      </c>
      <c r="K939" s="348"/>
      <c r="L939" s="348"/>
      <c r="M939" s="348"/>
      <c r="N939" s="348"/>
      <c r="O939" s="348"/>
      <c r="P939" s="361" t="s">
        <v>653</v>
      </c>
      <c r="Q939" s="349"/>
      <c r="R939" s="349"/>
      <c r="S939" s="349"/>
      <c r="T939" s="349"/>
      <c r="U939" s="349"/>
      <c r="V939" s="349"/>
      <c r="W939" s="349"/>
      <c r="X939" s="349"/>
      <c r="Y939" s="350">
        <v>0.4</v>
      </c>
      <c r="Z939" s="351"/>
      <c r="AA939" s="351"/>
      <c r="AB939" s="352"/>
      <c r="AC939" s="362" t="s">
        <v>649</v>
      </c>
      <c r="AD939" s="362"/>
      <c r="AE939" s="362"/>
      <c r="AF939" s="362"/>
      <c r="AG939" s="362"/>
      <c r="AH939" s="354" t="s">
        <v>655</v>
      </c>
      <c r="AI939" s="355"/>
      <c r="AJ939" s="355"/>
      <c r="AK939" s="355"/>
      <c r="AL939" s="356" t="s">
        <v>570</v>
      </c>
      <c r="AM939" s="357"/>
      <c r="AN939" s="357"/>
      <c r="AO939" s="358"/>
      <c r="AP939" s="359"/>
      <c r="AQ939" s="359"/>
      <c r="AR939" s="359"/>
      <c r="AS939" s="359"/>
      <c r="AT939" s="359"/>
      <c r="AU939" s="359"/>
      <c r="AV939" s="359"/>
      <c r="AW939" s="359"/>
      <c r="AX939" s="359"/>
    </row>
    <row r="940" spans="1:50" ht="52.9" customHeight="1" x14ac:dyDescent="0.15">
      <c r="A940" s="375">
        <v>4</v>
      </c>
      <c r="B940" s="375">
        <v>1</v>
      </c>
      <c r="C940" s="360" t="s">
        <v>662</v>
      </c>
      <c r="D940" s="346"/>
      <c r="E940" s="346"/>
      <c r="F940" s="346"/>
      <c r="G940" s="346"/>
      <c r="H940" s="346"/>
      <c r="I940" s="346"/>
      <c r="J940" s="347">
        <v>3700150053963</v>
      </c>
      <c r="K940" s="348"/>
      <c r="L940" s="348"/>
      <c r="M940" s="348"/>
      <c r="N940" s="348"/>
      <c r="O940" s="348"/>
      <c r="P940" s="361" t="s">
        <v>653</v>
      </c>
      <c r="Q940" s="349"/>
      <c r="R940" s="349"/>
      <c r="S940" s="349"/>
      <c r="T940" s="349"/>
      <c r="U940" s="349"/>
      <c r="V940" s="349"/>
      <c r="W940" s="349"/>
      <c r="X940" s="349"/>
      <c r="Y940" s="350">
        <v>0.4</v>
      </c>
      <c r="Z940" s="351"/>
      <c r="AA940" s="351"/>
      <c r="AB940" s="352"/>
      <c r="AC940" s="362" t="s">
        <v>649</v>
      </c>
      <c r="AD940" s="362"/>
      <c r="AE940" s="362"/>
      <c r="AF940" s="362"/>
      <c r="AG940" s="362"/>
      <c r="AH940" s="354" t="s">
        <v>570</v>
      </c>
      <c r="AI940" s="355"/>
      <c r="AJ940" s="355"/>
      <c r="AK940" s="355"/>
      <c r="AL940" s="356" t="s">
        <v>565</v>
      </c>
      <c r="AM940" s="357"/>
      <c r="AN940" s="357"/>
      <c r="AO940" s="358"/>
      <c r="AP940" s="359"/>
      <c r="AQ940" s="359"/>
      <c r="AR940" s="359"/>
      <c r="AS940" s="359"/>
      <c r="AT940" s="359"/>
      <c r="AU940" s="359"/>
      <c r="AV940" s="359"/>
      <c r="AW940" s="359"/>
      <c r="AX940" s="359"/>
    </row>
    <row r="941" spans="1:50" ht="52.9" customHeight="1" x14ac:dyDescent="0.15">
      <c r="A941" s="375">
        <v>5</v>
      </c>
      <c r="B941" s="375">
        <v>1</v>
      </c>
      <c r="C941" s="360" t="s">
        <v>663</v>
      </c>
      <c r="D941" s="346"/>
      <c r="E941" s="346"/>
      <c r="F941" s="346"/>
      <c r="G941" s="346"/>
      <c r="H941" s="346"/>
      <c r="I941" s="346"/>
      <c r="J941" s="347">
        <v>4700150046719</v>
      </c>
      <c r="K941" s="348"/>
      <c r="L941" s="348"/>
      <c r="M941" s="348"/>
      <c r="N941" s="348"/>
      <c r="O941" s="348"/>
      <c r="P941" s="349" t="s">
        <v>653</v>
      </c>
      <c r="Q941" s="349"/>
      <c r="R941" s="349"/>
      <c r="S941" s="349"/>
      <c r="T941" s="349"/>
      <c r="U941" s="349"/>
      <c r="V941" s="349"/>
      <c r="W941" s="349"/>
      <c r="X941" s="349"/>
      <c r="Y941" s="350">
        <v>0.4</v>
      </c>
      <c r="Z941" s="351"/>
      <c r="AA941" s="351"/>
      <c r="AB941" s="352"/>
      <c r="AC941" s="353" t="s">
        <v>649</v>
      </c>
      <c r="AD941" s="353"/>
      <c r="AE941" s="353"/>
      <c r="AF941" s="353"/>
      <c r="AG941" s="353"/>
      <c r="AH941" s="354" t="s">
        <v>576</v>
      </c>
      <c r="AI941" s="355"/>
      <c r="AJ941" s="355"/>
      <c r="AK941" s="355"/>
      <c r="AL941" s="356" t="s">
        <v>656</v>
      </c>
      <c r="AM941" s="357"/>
      <c r="AN941" s="357"/>
      <c r="AO941" s="358"/>
      <c r="AP941" s="359"/>
      <c r="AQ941" s="359"/>
      <c r="AR941" s="359"/>
      <c r="AS941" s="359"/>
      <c r="AT941" s="359"/>
      <c r="AU941" s="359"/>
      <c r="AV941" s="359"/>
      <c r="AW941" s="359"/>
      <c r="AX941" s="359"/>
    </row>
    <row r="942" spans="1:50" ht="52.9" customHeight="1" x14ac:dyDescent="0.15">
      <c r="A942" s="375">
        <v>6</v>
      </c>
      <c r="B942" s="375">
        <v>1</v>
      </c>
      <c r="C942" s="360" t="s">
        <v>665</v>
      </c>
      <c r="D942" s="346"/>
      <c r="E942" s="346"/>
      <c r="F942" s="346"/>
      <c r="G942" s="346"/>
      <c r="H942" s="346"/>
      <c r="I942" s="346"/>
      <c r="J942" s="347">
        <v>1700150037398</v>
      </c>
      <c r="K942" s="348"/>
      <c r="L942" s="348"/>
      <c r="M942" s="348"/>
      <c r="N942" s="348"/>
      <c r="O942" s="348"/>
      <c r="P942" s="349" t="s">
        <v>653</v>
      </c>
      <c r="Q942" s="349"/>
      <c r="R942" s="349"/>
      <c r="S942" s="349"/>
      <c r="T942" s="349"/>
      <c r="U942" s="349"/>
      <c r="V942" s="349"/>
      <c r="W942" s="349"/>
      <c r="X942" s="349"/>
      <c r="Y942" s="350">
        <v>0.3</v>
      </c>
      <c r="Z942" s="351"/>
      <c r="AA942" s="351"/>
      <c r="AB942" s="352"/>
      <c r="AC942" s="353" t="s">
        <v>664</v>
      </c>
      <c r="AD942" s="353"/>
      <c r="AE942" s="353"/>
      <c r="AF942" s="353"/>
      <c r="AG942" s="353"/>
      <c r="AH942" s="354" t="s">
        <v>570</v>
      </c>
      <c r="AI942" s="355"/>
      <c r="AJ942" s="355"/>
      <c r="AK942" s="355"/>
      <c r="AL942" s="356" t="s">
        <v>570</v>
      </c>
      <c r="AM942" s="357"/>
      <c r="AN942" s="357"/>
      <c r="AO942" s="358"/>
      <c r="AP942" s="359"/>
      <c r="AQ942" s="359"/>
      <c r="AR942" s="359"/>
      <c r="AS942" s="359"/>
      <c r="AT942" s="359"/>
      <c r="AU942" s="359"/>
      <c r="AV942" s="359"/>
      <c r="AW942" s="359"/>
      <c r="AX942" s="359"/>
    </row>
    <row r="943" spans="1:50" ht="52.9" customHeight="1" x14ac:dyDescent="0.15">
      <c r="A943" s="375">
        <v>7</v>
      </c>
      <c r="B943" s="375">
        <v>1</v>
      </c>
      <c r="C943" s="360" t="s">
        <v>666</v>
      </c>
      <c r="D943" s="346"/>
      <c r="E943" s="346"/>
      <c r="F943" s="346"/>
      <c r="G943" s="346"/>
      <c r="H943" s="346"/>
      <c r="I943" s="346"/>
      <c r="J943" s="347">
        <v>4700150041793</v>
      </c>
      <c r="K943" s="348"/>
      <c r="L943" s="348"/>
      <c r="M943" s="348"/>
      <c r="N943" s="348"/>
      <c r="O943" s="348"/>
      <c r="P943" s="349" t="s">
        <v>653</v>
      </c>
      <c r="Q943" s="349"/>
      <c r="R943" s="349"/>
      <c r="S943" s="349"/>
      <c r="T943" s="349"/>
      <c r="U943" s="349"/>
      <c r="V943" s="349"/>
      <c r="W943" s="349"/>
      <c r="X943" s="349"/>
      <c r="Y943" s="350">
        <v>0.2</v>
      </c>
      <c r="Z943" s="351"/>
      <c r="AA943" s="351"/>
      <c r="AB943" s="352"/>
      <c r="AC943" s="353" t="s">
        <v>649</v>
      </c>
      <c r="AD943" s="353"/>
      <c r="AE943" s="353"/>
      <c r="AF943" s="353"/>
      <c r="AG943" s="353"/>
      <c r="AH943" s="354" t="s">
        <v>576</v>
      </c>
      <c r="AI943" s="355"/>
      <c r="AJ943" s="355"/>
      <c r="AK943" s="355"/>
      <c r="AL943" s="356" t="s">
        <v>570</v>
      </c>
      <c r="AM943" s="357"/>
      <c r="AN943" s="357"/>
      <c r="AO943" s="358"/>
      <c r="AP943" s="359"/>
      <c r="AQ943" s="359"/>
      <c r="AR943" s="359"/>
      <c r="AS943" s="359"/>
      <c r="AT943" s="359"/>
      <c r="AU943" s="359"/>
      <c r="AV943" s="359"/>
      <c r="AW943" s="359"/>
      <c r="AX943" s="359"/>
    </row>
    <row r="944" spans="1:50" ht="52.9" customHeight="1" x14ac:dyDescent="0.15">
      <c r="A944" s="375">
        <v>8</v>
      </c>
      <c r="B944" s="375">
        <v>1</v>
      </c>
      <c r="C944" s="360" t="s">
        <v>667</v>
      </c>
      <c r="D944" s="346"/>
      <c r="E944" s="346"/>
      <c r="F944" s="346"/>
      <c r="G944" s="346"/>
      <c r="H944" s="346"/>
      <c r="I944" s="346"/>
      <c r="J944" s="347">
        <v>7700150064420</v>
      </c>
      <c r="K944" s="348"/>
      <c r="L944" s="348"/>
      <c r="M944" s="348"/>
      <c r="N944" s="348"/>
      <c r="O944" s="348"/>
      <c r="P944" s="349" t="s">
        <v>653</v>
      </c>
      <c r="Q944" s="349"/>
      <c r="R944" s="349"/>
      <c r="S944" s="349"/>
      <c r="T944" s="349"/>
      <c r="U944" s="349"/>
      <c r="V944" s="349"/>
      <c r="W944" s="349"/>
      <c r="X944" s="349"/>
      <c r="Y944" s="350">
        <v>0.2</v>
      </c>
      <c r="Z944" s="351"/>
      <c r="AA944" s="351"/>
      <c r="AB944" s="352"/>
      <c r="AC944" s="353" t="s">
        <v>649</v>
      </c>
      <c r="AD944" s="353"/>
      <c r="AE944" s="353"/>
      <c r="AF944" s="353"/>
      <c r="AG944" s="353"/>
      <c r="AH944" s="354" t="s">
        <v>570</v>
      </c>
      <c r="AI944" s="355"/>
      <c r="AJ944" s="355"/>
      <c r="AK944" s="355"/>
      <c r="AL944" s="356" t="s">
        <v>570</v>
      </c>
      <c r="AM944" s="357"/>
      <c r="AN944" s="357"/>
      <c r="AO944" s="358"/>
      <c r="AP944" s="359"/>
      <c r="AQ944" s="359"/>
      <c r="AR944" s="359"/>
      <c r="AS944" s="359"/>
      <c r="AT944" s="359"/>
      <c r="AU944" s="359"/>
      <c r="AV944" s="359"/>
      <c r="AW944" s="359"/>
      <c r="AX944" s="359"/>
    </row>
    <row r="945" spans="1:50" ht="52.9" customHeight="1" x14ac:dyDescent="0.15">
      <c r="A945" s="375">
        <v>9</v>
      </c>
      <c r="B945" s="375">
        <v>1</v>
      </c>
      <c r="C945" s="360" t="s">
        <v>668</v>
      </c>
      <c r="D945" s="346"/>
      <c r="E945" s="346"/>
      <c r="F945" s="346"/>
      <c r="G945" s="346"/>
      <c r="H945" s="346"/>
      <c r="I945" s="346"/>
      <c r="J945" s="347">
        <v>7700150057671</v>
      </c>
      <c r="K945" s="348"/>
      <c r="L945" s="348"/>
      <c r="M945" s="348"/>
      <c r="N945" s="348"/>
      <c r="O945" s="348"/>
      <c r="P945" s="349" t="s">
        <v>653</v>
      </c>
      <c r="Q945" s="349"/>
      <c r="R945" s="349"/>
      <c r="S945" s="349"/>
      <c r="T945" s="349"/>
      <c r="U945" s="349"/>
      <c r="V945" s="349"/>
      <c r="W945" s="349"/>
      <c r="X945" s="349"/>
      <c r="Y945" s="350">
        <v>0.2</v>
      </c>
      <c r="Z945" s="351"/>
      <c r="AA945" s="351"/>
      <c r="AB945" s="352"/>
      <c r="AC945" s="353" t="s">
        <v>649</v>
      </c>
      <c r="AD945" s="353"/>
      <c r="AE945" s="353"/>
      <c r="AF945" s="353"/>
      <c r="AG945" s="353"/>
      <c r="AH945" s="354" t="s">
        <v>570</v>
      </c>
      <c r="AI945" s="355"/>
      <c r="AJ945" s="355"/>
      <c r="AK945" s="355"/>
      <c r="AL945" s="356" t="s">
        <v>570</v>
      </c>
      <c r="AM945" s="357"/>
      <c r="AN945" s="357"/>
      <c r="AO945" s="358"/>
      <c r="AP945" s="359"/>
      <c r="AQ945" s="359"/>
      <c r="AR945" s="359"/>
      <c r="AS945" s="359"/>
      <c r="AT945" s="359"/>
      <c r="AU945" s="359"/>
      <c r="AV945" s="359"/>
      <c r="AW945" s="359"/>
      <c r="AX945" s="359"/>
    </row>
    <row r="946" spans="1:50" ht="52.9" customHeight="1" x14ac:dyDescent="0.15">
      <c r="A946" s="375">
        <v>10</v>
      </c>
      <c r="B946" s="375">
        <v>1</v>
      </c>
      <c r="C946" s="360" t="s">
        <v>669</v>
      </c>
      <c r="D946" s="346"/>
      <c r="E946" s="346"/>
      <c r="F946" s="346"/>
      <c r="G946" s="346"/>
      <c r="H946" s="346"/>
      <c r="I946" s="346"/>
      <c r="J946" s="347">
        <v>9700150065284</v>
      </c>
      <c r="K946" s="348"/>
      <c r="L946" s="348"/>
      <c r="M946" s="348"/>
      <c r="N946" s="348"/>
      <c r="O946" s="348"/>
      <c r="P946" s="349" t="s">
        <v>653</v>
      </c>
      <c r="Q946" s="349"/>
      <c r="R946" s="349"/>
      <c r="S946" s="349"/>
      <c r="T946" s="349"/>
      <c r="U946" s="349"/>
      <c r="V946" s="349"/>
      <c r="W946" s="349"/>
      <c r="X946" s="349"/>
      <c r="Y946" s="350">
        <v>0.2</v>
      </c>
      <c r="Z946" s="351"/>
      <c r="AA946" s="351"/>
      <c r="AB946" s="352"/>
      <c r="AC946" s="353" t="s">
        <v>649</v>
      </c>
      <c r="AD946" s="353"/>
      <c r="AE946" s="353"/>
      <c r="AF946" s="353"/>
      <c r="AG946" s="353"/>
      <c r="AH946" s="354" t="s">
        <v>570</v>
      </c>
      <c r="AI946" s="355"/>
      <c r="AJ946" s="355"/>
      <c r="AK946" s="355"/>
      <c r="AL946" s="356" t="s">
        <v>570</v>
      </c>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331</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332</v>
      </c>
      <c r="AQ1102" s="369"/>
      <c r="AR1102" s="369"/>
      <c r="AS1102" s="369"/>
      <c r="AT1102" s="369"/>
      <c r="AU1102" s="369"/>
      <c r="AV1102" s="369"/>
      <c r="AW1102" s="369"/>
      <c r="AX1102" s="369"/>
    </row>
    <row r="1103" spans="1:50" ht="30" customHeight="1" x14ac:dyDescent="0.15">
      <c r="A1103" s="375">
        <v>1</v>
      </c>
      <c r="B1103" s="375">
        <v>1</v>
      </c>
      <c r="C1103" s="373" t="s">
        <v>564</v>
      </c>
      <c r="D1103" s="373"/>
      <c r="E1103" s="146" t="s">
        <v>591</v>
      </c>
      <c r="F1103" s="374"/>
      <c r="G1103" s="374"/>
      <c r="H1103" s="374"/>
      <c r="I1103" s="374"/>
      <c r="J1103" s="347" t="s">
        <v>657</v>
      </c>
      <c r="K1103" s="348"/>
      <c r="L1103" s="348"/>
      <c r="M1103" s="348"/>
      <c r="N1103" s="348"/>
      <c r="O1103" s="348"/>
      <c r="P1103" s="361" t="s">
        <v>657</v>
      </c>
      <c r="Q1103" s="349"/>
      <c r="R1103" s="349"/>
      <c r="S1103" s="349"/>
      <c r="T1103" s="349"/>
      <c r="U1103" s="349"/>
      <c r="V1103" s="349"/>
      <c r="W1103" s="349"/>
      <c r="X1103" s="349"/>
      <c r="Y1103" s="350" t="s">
        <v>570</v>
      </c>
      <c r="Z1103" s="351"/>
      <c r="AA1103" s="351"/>
      <c r="AB1103" s="352"/>
      <c r="AC1103" s="146" t="s">
        <v>564</v>
      </c>
      <c r="AD1103" s="374"/>
      <c r="AE1103" s="374"/>
      <c r="AF1103" s="374"/>
      <c r="AG1103" s="374"/>
      <c r="AH1103" s="354" t="s">
        <v>570</v>
      </c>
      <c r="AI1103" s="355"/>
      <c r="AJ1103" s="355"/>
      <c r="AK1103" s="355"/>
      <c r="AL1103" s="356" t="s">
        <v>570</v>
      </c>
      <c r="AM1103" s="357"/>
      <c r="AN1103" s="357"/>
      <c r="AO1103" s="358"/>
      <c r="AP1103" s="359" t="s">
        <v>591</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3">
    <cfRule type="expression" dxfId="2799" priority="13885">
      <formula>IF(RIGHT(TEXT(Y783,"0.#"),1)=".",FALSE,TRUE)</formula>
    </cfRule>
    <cfRule type="expression" dxfId="2798" priority="13886">
      <formula>IF(RIGHT(TEXT(Y783,"0.#"),1)=".",TRUE,FALSE)</formula>
    </cfRule>
  </conditionalFormatting>
  <conditionalFormatting sqref="Y792">
    <cfRule type="expression" dxfId="2797" priority="13881">
      <formula>IF(RIGHT(TEXT(Y792,"0.#"),1)=".",FALSE,TRUE)</formula>
    </cfRule>
    <cfRule type="expression" dxfId="2796" priority="13882">
      <formula>IF(RIGHT(TEXT(Y792,"0.#"),1)=".",TRUE,FALSE)</formula>
    </cfRule>
  </conditionalFormatting>
  <conditionalFormatting sqref="Y823:Y830 Y821 Y810:Y817 Y808 Y797:Y804 Y795">
    <cfRule type="expression" dxfId="2795" priority="13663">
      <formula>IF(RIGHT(TEXT(Y795,"0.#"),1)=".",FALSE,TRUE)</formula>
    </cfRule>
    <cfRule type="expression" dxfId="2794" priority="13664">
      <formula>IF(RIGHT(TEXT(Y795,"0.#"),1)=".",TRUE,FALSE)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4:Y791 Y782">
    <cfRule type="expression" dxfId="2787" priority="13687">
      <formula>IF(RIGHT(TEXT(Y782,"0.#"),1)=".",FALSE,TRUE)</formula>
    </cfRule>
    <cfRule type="expression" dxfId="2786" priority="13688">
      <formula>IF(RIGHT(TEXT(Y782,"0.#"),1)=".",TRUE,FALSE)</formula>
    </cfRule>
  </conditionalFormatting>
  <conditionalFormatting sqref="AU783">
    <cfRule type="expression" dxfId="2785" priority="13685">
      <formula>IF(RIGHT(TEXT(AU783,"0.#"),1)=".",FALSE,TRUE)</formula>
    </cfRule>
    <cfRule type="expression" dxfId="2784" priority="13686">
      <formula>IF(RIGHT(TEXT(AU783,"0.#"),1)=".",TRUE,FALSE)</formula>
    </cfRule>
  </conditionalFormatting>
  <conditionalFormatting sqref="AU792">
    <cfRule type="expression" dxfId="2783" priority="13683">
      <formula>IF(RIGHT(TEXT(AU792,"0.#"),1)=".",FALSE,TRUE)</formula>
    </cfRule>
    <cfRule type="expression" dxfId="2782" priority="13684">
      <formula>IF(RIGHT(TEXT(AU792,"0.#"),1)=".",TRUE,FALSE)</formula>
    </cfRule>
  </conditionalFormatting>
  <conditionalFormatting sqref="AU784:AU791 AU782">
    <cfRule type="expression" dxfId="2781" priority="13681">
      <formula>IF(RIGHT(TEXT(AU782,"0.#"),1)=".",FALSE,TRUE)</formula>
    </cfRule>
    <cfRule type="expression" dxfId="2780" priority="13682">
      <formula>IF(RIGHT(TEXT(AU782,"0.#"),1)=".",TRUE,FALSE)</formula>
    </cfRule>
  </conditionalFormatting>
  <conditionalFormatting sqref="Y822 Y809 Y796">
    <cfRule type="expression" dxfId="2779" priority="13667">
      <formula>IF(RIGHT(TEXT(Y796,"0.#"),1)=".",FALSE,TRUE)</formula>
    </cfRule>
    <cfRule type="expression" dxfId="2778" priority="13668">
      <formula>IF(RIGHT(TEXT(Y796,"0.#"),1)=".",TRUE,FALSE)</formula>
    </cfRule>
  </conditionalFormatting>
  <conditionalFormatting sqref="Y831 Y818 Y805">
    <cfRule type="expression" dxfId="2777" priority="13665">
      <formula>IF(RIGHT(TEXT(Y805,"0.#"),1)=".",FALSE,TRUE)</formula>
    </cfRule>
    <cfRule type="expression" dxfId="2776" priority="13666">
      <formula>IF(RIGHT(TEXT(Y805,"0.#"),1)=".",TRUE,FALSE)</formula>
    </cfRule>
  </conditionalFormatting>
  <conditionalFormatting sqref="AU822 AU809">
    <cfRule type="expression" dxfId="2775" priority="13661">
      <formula>IF(RIGHT(TEXT(AU809,"0.#"),1)=".",FALSE,TRUE)</formula>
    </cfRule>
    <cfRule type="expression" dxfId="2774" priority="13662">
      <formula>IF(RIGHT(TEXT(AU809,"0.#"),1)=".",TRUE,FALSE)</formula>
    </cfRule>
  </conditionalFormatting>
  <conditionalFormatting sqref="AU831 AU818 AU805">
    <cfRule type="expression" dxfId="2773" priority="13659">
      <formula>IF(RIGHT(TEXT(AU805,"0.#"),1)=".",FALSE,TRUE)</formula>
    </cfRule>
    <cfRule type="expression" dxfId="2772" priority="13660">
      <formula>IF(RIGHT(TEXT(AU805,"0.#"),1)=".",TRUE,FALSE)</formula>
    </cfRule>
  </conditionalFormatting>
  <conditionalFormatting sqref="AU823:AU830 AU821 AU810:AU817 AU808 AU798:AU804">
    <cfRule type="expression" dxfId="2771" priority="13657">
      <formula>IF(RIGHT(TEXT(AU798,"0.#"),1)=".",FALSE,TRUE)</formula>
    </cfRule>
    <cfRule type="expression" dxfId="2770" priority="13658">
      <formula>IF(RIGHT(TEXT(AU798,"0.#"),1)=".",TRUE,FALSE)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M117">
    <cfRule type="expression" dxfId="2593" priority="13159">
      <formula>IF(RIGHT(TEXT(AM117,"0.#"),1)=".",FALSE,TRUE)</formula>
    </cfRule>
    <cfRule type="expression" dxfId="2592" priority="13160">
      <formula>IF(RIGHT(TEXT(AM117,"0.#"),1)=".",TRUE,FALSE)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0:AO867">
    <cfRule type="expression" dxfId="2507" priority="6635">
      <formula>IF(AND(AL840&gt;=0, RIGHT(TEXT(AL840,"0.#"),1)&lt;&gt;"."),TRUE,FALSE)</formula>
    </cfRule>
    <cfRule type="expression" dxfId="2506" priority="6636">
      <formula>IF(AND(AL840&gt;=0, RIGHT(TEXT(AL840,"0.#"),1)="."),TRUE,FALSE)</formula>
    </cfRule>
    <cfRule type="expression" dxfId="2505" priority="6637">
      <formula>IF(AND(AL840&lt;0, RIGHT(TEXT(AL840,"0.#"),1)&lt;&gt;"."),TRUE,FALSE)</formula>
    </cfRule>
    <cfRule type="expression" dxfId="2504" priority="6638">
      <formula>IF(AND(AL840&lt;0, RIGHT(TEXT(AL840,"0.#"),1)="."),TRUE,FALSE)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0:Y867">
    <cfRule type="expression" dxfId="2433" priority="2963">
      <formula>IF(RIGHT(TEXT(Y840,"0.#"),1)=".",FALSE,TRUE)</formula>
    </cfRule>
    <cfRule type="expression" dxfId="2432" priority="2964">
      <formula>IF(RIGHT(TEXT(Y840,"0.#"),1)=".",TRUE,FALSE)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3:AO1132">
    <cfRule type="expression" dxfId="2403" priority="2869">
      <formula>IF(AND(AL1103&gt;=0, RIGHT(TEXT(AL1103,"0.#"),1)&lt;&gt;"."),TRUE,FALSE)</formula>
    </cfRule>
    <cfRule type="expression" dxfId="2402" priority="2870">
      <formula>IF(AND(AL1103&gt;=0, RIGHT(TEXT(AL1103,"0.#"),1)="."),TRUE,FALSE)</formula>
    </cfRule>
    <cfRule type="expression" dxfId="2401" priority="2871">
      <formula>IF(AND(AL1103&lt;0, RIGHT(TEXT(AL1103,"0.#"),1)&lt;&gt;"."),TRUE,FALSE)</formula>
    </cfRule>
    <cfRule type="expression" dxfId="2400" priority="2872">
      <formula>IF(AND(AL1103&lt;0, RIGHT(TEXT(AL1103,"0.#"),1)="."),TRUE,FALSE)</formula>
    </cfRule>
  </conditionalFormatting>
  <conditionalFormatting sqref="Y1103:Y1132">
    <cfRule type="expression" dxfId="2399" priority="2867">
      <formula>IF(RIGHT(TEXT(Y1103,"0.#"),1)=".",FALSE,TRUE)</formula>
    </cfRule>
    <cfRule type="expression" dxfId="2398" priority="2868">
      <formula>IF(RIGHT(TEXT(Y1103,"0.#"),1)=".",TRUE,FALSE)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9">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Y839">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900">
    <cfRule type="expression" dxfId="2067" priority="2079">
      <formula>IF(RIGHT(TEXT(Y873,"0.#"),1)=".",FALSE,TRUE)</formula>
    </cfRule>
    <cfRule type="expression" dxfId="2066" priority="2080">
      <formula>IF(RIGHT(TEXT(Y873,"0.#"),1)=".",TRUE,FALSE)</formula>
    </cfRule>
  </conditionalFormatting>
  <conditionalFormatting sqref="Y871:Y872">
    <cfRule type="expression" dxfId="2065" priority="2073">
      <formula>IF(RIGHT(TEXT(Y871,"0.#"),1)=".",FALSE,TRUE)</formula>
    </cfRule>
    <cfRule type="expression" dxfId="2064" priority="2074">
      <formula>IF(RIGHT(TEXT(Y871,"0.#"),1)=".",TRUE,FALSE)</formula>
    </cfRule>
  </conditionalFormatting>
  <conditionalFormatting sqref="Y906:Y933">
    <cfRule type="expression" dxfId="2063" priority="2067">
      <formula>IF(RIGHT(TEXT(Y906,"0.#"),1)=".",FALSE,TRUE)</formula>
    </cfRule>
    <cfRule type="expression" dxfId="2062" priority="2068">
      <formula>IF(RIGHT(TEXT(Y906,"0.#"),1)=".",TRUE,FALSE)</formula>
    </cfRule>
  </conditionalFormatting>
  <conditionalFormatting sqref="Y904:Y905">
    <cfRule type="expression" dxfId="2061" priority="2061">
      <formula>IF(RIGHT(TEXT(Y904,"0.#"),1)=".",FALSE,TRUE)</formula>
    </cfRule>
    <cfRule type="expression" dxfId="2060" priority="2062">
      <formula>IF(RIGHT(TEXT(Y904,"0.#"),1)=".",TRUE,FALSE)</formula>
    </cfRule>
  </conditionalFormatting>
  <conditionalFormatting sqref="Y939:Y943 Y947:Y966">
    <cfRule type="expression" dxfId="2059" priority="2055">
      <formula>IF(RIGHT(TEXT(Y939,"0.#"),1)=".",FALSE,TRUE)</formula>
    </cfRule>
    <cfRule type="expression" dxfId="2058" priority="2056">
      <formula>IF(RIGHT(TEXT(Y939,"0.#"),1)=".",TRUE,FALSE)</formula>
    </cfRule>
  </conditionalFormatting>
  <conditionalFormatting sqref="Y937:Y938">
    <cfRule type="expression" dxfId="2057" priority="2049">
      <formula>IF(RIGHT(TEXT(Y937,"0.#"),1)=".",FALSE,TRUE)</formula>
    </cfRule>
    <cfRule type="expression" dxfId="2056" priority="2050">
      <formula>IF(RIGHT(TEXT(Y937,"0.#"),1)=".",TRUE,FALSE)</formula>
    </cfRule>
  </conditionalFormatting>
  <conditionalFormatting sqref="Y972:Y999">
    <cfRule type="expression" dxfId="2055" priority="2043">
      <formula>IF(RIGHT(TEXT(Y972,"0.#"),1)=".",FALSE,TRUE)</formula>
    </cfRule>
    <cfRule type="expression" dxfId="2054" priority="2044">
      <formula>IF(RIGHT(TEXT(Y972,"0.#"),1)=".",TRUE,FALSE)</formula>
    </cfRule>
  </conditionalFormatting>
  <conditionalFormatting sqref="Y970:Y971">
    <cfRule type="expression" dxfId="2053" priority="2037">
      <formula>IF(RIGHT(TEXT(Y970,"0.#"),1)=".",FALSE,TRUE)</formula>
    </cfRule>
    <cfRule type="expression" dxfId="2052" priority="2038">
      <formula>IF(RIGHT(TEXT(Y970,"0.#"),1)=".",TRUE,FALSE)</formula>
    </cfRule>
  </conditionalFormatting>
  <conditionalFormatting sqref="Y1005:Y1032">
    <cfRule type="expression" dxfId="2051" priority="2031">
      <formula>IF(RIGHT(TEXT(Y1005,"0.#"),1)=".",FALSE,TRUE)</formula>
    </cfRule>
    <cfRule type="expression" dxfId="2050" priority="2032">
      <formula>IF(RIGHT(TEXT(Y1005,"0.#"),1)=".",TRUE,FALSE)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3:AO900">
    <cfRule type="expression" dxfId="1969" priority="2081">
      <formula>IF(AND(AL873&gt;=0, RIGHT(TEXT(AL873,"0.#"),1)&lt;&gt;"."),TRUE,FALSE)</formula>
    </cfRule>
    <cfRule type="expression" dxfId="1968" priority="2082">
      <formula>IF(AND(AL873&gt;=0, RIGHT(TEXT(AL873,"0.#"),1)="."),TRUE,FALSE)</formula>
    </cfRule>
    <cfRule type="expression" dxfId="1967" priority="2083">
      <formula>IF(AND(AL873&lt;0, RIGHT(TEXT(AL873,"0.#"),1)&lt;&gt;"."),TRUE,FALSE)</formula>
    </cfRule>
    <cfRule type="expression" dxfId="1966" priority="2084">
      <formula>IF(AND(AL873&lt;0, RIGHT(TEXT(AL873,"0.#"),1)="."),TRUE,FALSE)</formula>
    </cfRule>
  </conditionalFormatting>
  <conditionalFormatting sqref="AL871:AO872">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6:AO933">
    <cfRule type="expression" dxfId="1961" priority="2069">
      <formula>IF(AND(AL906&gt;=0, RIGHT(TEXT(AL906,"0.#"),1)&lt;&gt;"."),TRUE,FALSE)</formula>
    </cfRule>
    <cfRule type="expression" dxfId="1960" priority="2070">
      <formula>IF(AND(AL906&gt;=0, RIGHT(TEXT(AL906,"0.#"),1)="."),TRUE,FALSE)</formula>
    </cfRule>
    <cfRule type="expression" dxfId="1959" priority="2071">
      <formula>IF(AND(AL906&lt;0, RIGHT(TEXT(AL906,"0.#"),1)&lt;&gt;"."),TRUE,FALSE)</formula>
    </cfRule>
    <cfRule type="expression" dxfId="1958" priority="2072">
      <formula>IF(AND(AL906&lt;0, RIGHT(TEXT(AL906,"0.#"),1)="."),TRUE,FALSE)</formula>
    </cfRule>
  </conditionalFormatting>
  <conditionalFormatting sqref="AL904:AO905">
    <cfRule type="expression" dxfId="1957" priority="2063">
      <formula>IF(AND(AL904&gt;=0, RIGHT(TEXT(AL904,"0.#"),1)&lt;&gt;"."),TRUE,FALSE)</formula>
    </cfRule>
    <cfRule type="expression" dxfId="1956" priority="2064">
      <formula>IF(AND(AL904&gt;=0, RIGHT(TEXT(AL904,"0.#"),1)="."),TRUE,FALSE)</formula>
    </cfRule>
    <cfRule type="expression" dxfId="1955" priority="2065">
      <formula>IF(AND(AL904&lt;0, RIGHT(TEXT(AL904,"0.#"),1)&lt;&gt;"."),TRUE,FALSE)</formula>
    </cfRule>
    <cfRule type="expression" dxfId="1954" priority="2066">
      <formula>IF(AND(AL904&lt;0, RIGHT(TEXT(AL904,"0.#"),1)="."),TRUE,FALSE)</formula>
    </cfRule>
  </conditionalFormatting>
  <conditionalFormatting sqref="AL939:AO966">
    <cfRule type="expression" dxfId="1953" priority="2057">
      <formula>IF(AND(AL939&gt;=0, RIGHT(TEXT(AL939,"0.#"),1)&lt;&gt;"."),TRUE,FALSE)</formula>
    </cfRule>
    <cfRule type="expression" dxfId="1952" priority="2058">
      <formula>IF(AND(AL939&gt;=0, RIGHT(TEXT(AL939,"0.#"),1)="."),TRUE,FALSE)</formula>
    </cfRule>
    <cfRule type="expression" dxfId="1951" priority="2059">
      <formula>IF(AND(AL939&lt;0, RIGHT(TEXT(AL939,"0.#"),1)&lt;&gt;"."),TRUE,FALSE)</formula>
    </cfRule>
    <cfRule type="expression" dxfId="1950" priority="2060">
      <formula>IF(AND(AL939&lt;0, RIGHT(TEXT(AL939,"0.#"),1)="."),TRUE,FALSE)</formula>
    </cfRule>
  </conditionalFormatting>
  <conditionalFormatting sqref="AL937:AO938">
    <cfRule type="expression" dxfId="1949" priority="2051">
      <formula>IF(AND(AL937&gt;=0, RIGHT(TEXT(AL937,"0.#"),1)&lt;&gt;"."),TRUE,FALSE)</formula>
    </cfRule>
    <cfRule type="expression" dxfId="1948" priority="2052">
      <formula>IF(AND(AL937&gt;=0, RIGHT(TEXT(AL937,"0.#"),1)="."),TRUE,FALSE)</formula>
    </cfRule>
    <cfRule type="expression" dxfId="1947" priority="2053">
      <formula>IF(AND(AL937&lt;0, RIGHT(TEXT(AL937,"0.#"),1)&lt;&gt;"."),TRUE,FALSE)</formula>
    </cfRule>
    <cfRule type="expression" dxfId="1946" priority="2054">
      <formula>IF(AND(AL937&lt;0, RIGHT(TEXT(AL937,"0.#"),1)="."),TRUE,FALSE)</formula>
    </cfRule>
  </conditionalFormatting>
  <conditionalFormatting sqref="AL972:AO999">
    <cfRule type="expression" dxfId="1945" priority="2045">
      <formula>IF(AND(AL972&gt;=0, RIGHT(TEXT(AL972,"0.#"),1)&lt;&gt;"."),TRUE,FALSE)</formula>
    </cfRule>
    <cfRule type="expression" dxfId="1944" priority="2046">
      <formula>IF(AND(AL972&gt;=0, RIGHT(TEXT(AL972,"0.#"),1)="."),TRUE,FALSE)</formula>
    </cfRule>
    <cfRule type="expression" dxfId="1943" priority="2047">
      <formula>IF(AND(AL972&lt;0, RIGHT(TEXT(AL972,"0.#"),1)&lt;&gt;"."),TRUE,FALSE)</formula>
    </cfRule>
    <cfRule type="expression" dxfId="1942" priority="2048">
      <formula>IF(AND(AL972&lt;0, RIGHT(TEXT(AL972,"0.#"),1)="."),TRUE,FALSE)</formula>
    </cfRule>
  </conditionalFormatting>
  <conditionalFormatting sqref="AL970:AO971">
    <cfRule type="expression" dxfId="1941" priority="2039">
      <formula>IF(AND(AL970&gt;=0, RIGHT(TEXT(AL970,"0.#"),1)&lt;&gt;"."),TRUE,FALSE)</formula>
    </cfRule>
    <cfRule type="expression" dxfId="1940" priority="2040">
      <formula>IF(AND(AL970&gt;=0, RIGHT(TEXT(AL970,"0.#"),1)="."),TRUE,FALSE)</formula>
    </cfRule>
    <cfRule type="expression" dxfId="1939" priority="2041">
      <formula>IF(AND(AL970&lt;0, RIGHT(TEXT(AL970,"0.#"),1)&lt;&gt;"."),TRUE,FALSE)</formula>
    </cfRule>
    <cfRule type="expression" dxfId="1938" priority="2042">
      <formula>IF(AND(AL970&lt;0, RIGHT(TEXT(AL970,"0.#"),1)="."),TRUE,FALSE)</formula>
    </cfRule>
  </conditionalFormatting>
  <conditionalFormatting sqref="AL1005:AO1032">
    <cfRule type="expression" dxfId="1937" priority="2033">
      <formula>IF(AND(AL1005&gt;=0, RIGHT(TEXT(AL1005,"0.#"),1)&lt;&gt;"."),TRUE,FALSE)</formula>
    </cfRule>
    <cfRule type="expression" dxfId="1936" priority="2034">
      <formula>IF(AND(AL1005&gt;=0, RIGHT(TEXT(AL1005,"0.#"),1)="."),TRUE,FALSE)</formula>
    </cfRule>
    <cfRule type="expression" dxfId="1935" priority="2035">
      <formula>IF(AND(AL1005&lt;0, RIGHT(TEXT(AL1005,"0.#"),1)&lt;&gt;"."),TRUE,FALSE)</formula>
    </cfRule>
    <cfRule type="expression" dxfId="1934" priority="2036">
      <formula>IF(AND(AL1005&lt;0, RIGHT(TEXT(AL1005,"0.#"),1)="."),TRUE,FALSE)</formula>
    </cfRule>
  </conditionalFormatting>
  <conditionalFormatting sqref="AL1003:AO1004">
    <cfRule type="expression" dxfId="1933" priority="2027">
      <formula>IF(AND(AL1003&gt;=0, RIGHT(TEXT(AL1003,"0.#"),1)&lt;&gt;"."),TRUE,FALSE)</formula>
    </cfRule>
    <cfRule type="expression" dxfId="1932" priority="2028">
      <formula>IF(AND(AL1003&gt;=0, RIGHT(TEXT(AL1003,"0.#"),1)="."),TRUE,FALSE)</formula>
    </cfRule>
    <cfRule type="expression" dxfId="1931" priority="2029">
      <formula>IF(AND(AL1003&lt;0, RIGHT(TEXT(AL1003,"0.#"),1)&lt;&gt;"."),TRUE,FALSE)</formula>
    </cfRule>
    <cfRule type="expression" dxfId="1930" priority="2030">
      <formula>IF(AND(AL1003&lt;0, RIGHT(TEXT(AL1003,"0.#"),1)="."),TRUE,FALSE)</formula>
    </cfRule>
  </conditionalFormatting>
  <conditionalFormatting sqref="Y1003:Y1004">
    <cfRule type="expression" dxfId="1929" priority="2025">
      <formula>IF(RIGHT(TEXT(Y1003,"0.#"),1)=".",FALSE,TRUE)</formula>
    </cfRule>
    <cfRule type="expression" dxfId="1928" priority="2026">
      <formula>IF(RIGHT(TEXT(Y1003,"0.#"),1)=".",TRUE,FALSE)</formula>
    </cfRule>
  </conditionalFormatting>
  <conditionalFormatting sqref="AL1038:AO1065">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8:Y1065">
    <cfRule type="expression" dxfId="1923" priority="2019">
      <formula>IF(RIGHT(TEXT(Y1038,"0.#"),1)=".",FALSE,TRUE)</formula>
    </cfRule>
    <cfRule type="expression" dxfId="1922" priority="2020">
      <formula>IF(RIGHT(TEXT(Y1038,"0.#"),1)=".",TRUE,FALSE)</formula>
    </cfRule>
  </conditionalFormatting>
  <conditionalFormatting sqref="AL1036:AO1037">
    <cfRule type="expression" dxfId="1921" priority="2015">
      <formula>IF(AND(AL1036&gt;=0, RIGHT(TEXT(AL1036,"0.#"),1)&lt;&gt;"."),TRUE,FALSE)</formula>
    </cfRule>
    <cfRule type="expression" dxfId="1920" priority="2016">
      <formula>IF(AND(AL1036&gt;=0, RIGHT(TEXT(AL1036,"0.#"),1)="."),TRUE,FALSE)</formula>
    </cfRule>
    <cfRule type="expression" dxfId="1919" priority="2017">
      <formula>IF(AND(AL1036&lt;0, RIGHT(TEXT(AL1036,"0.#"),1)&lt;&gt;"."),TRUE,FALSE)</formula>
    </cfRule>
    <cfRule type="expression" dxfId="1918" priority="2018">
      <formula>IF(AND(AL1036&lt;0, RIGHT(TEXT(AL1036,"0.#"),1)="."),TRUE,FALSE)</formula>
    </cfRule>
  </conditionalFormatting>
  <conditionalFormatting sqref="Y1036:Y1037">
    <cfRule type="expression" dxfId="1917" priority="2013">
      <formula>IF(RIGHT(TEXT(Y1036,"0.#"),1)=".",FALSE,TRUE)</formula>
    </cfRule>
    <cfRule type="expression" dxfId="1916" priority="2014">
      <formula>IF(RIGHT(TEXT(Y1036,"0.#"),1)=".",TRUE,FALSE)</formula>
    </cfRule>
  </conditionalFormatting>
  <conditionalFormatting sqref="AL1071:AO1098">
    <cfRule type="expression" dxfId="1915" priority="2009">
      <formula>IF(AND(AL1071&gt;=0, RIGHT(TEXT(AL1071,"0.#"),1)&lt;&gt;"."),TRUE,FALSE)</formula>
    </cfRule>
    <cfRule type="expression" dxfId="1914" priority="2010">
      <formula>IF(AND(AL1071&gt;=0, RIGHT(TEXT(AL1071,"0.#"),1)="."),TRUE,FALSE)</formula>
    </cfRule>
    <cfRule type="expression" dxfId="1913" priority="2011">
      <formula>IF(AND(AL1071&lt;0, RIGHT(TEXT(AL1071,"0.#"),1)&lt;&gt;"."),TRUE,FALSE)</formula>
    </cfRule>
    <cfRule type="expression" dxfId="1912" priority="2012">
      <formula>IF(AND(AL1071&lt;0, RIGHT(TEXT(AL1071,"0.#"),1)="."),TRUE,FALSE)</formula>
    </cfRule>
  </conditionalFormatting>
  <conditionalFormatting sqref="Y1071:Y1098">
    <cfRule type="expression" dxfId="1911" priority="2007">
      <formula>IF(RIGHT(TEXT(Y1071,"0.#"),1)=".",FALSE,TRUE)</formula>
    </cfRule>
    <cfRule type="expression" dxfId="1910" priority="2008">
      <formula>IF(RIGHT(TEXT(Y1071,"0.#"),1)=".",TRUE,FALSE)</formula>
    </cfRule>
  </conditionalFormatting>
  <conditionalFormatting sqref="AL1069:AO1070">
    <cfRule type="expression" dxfId="1909" priority="2003">
      <formula>IF(AND(AL1069&gt;=0, RIGHT(TEXT(AL1069,"0.#"),1)&lt;&gt;"."),TRUE,FALSE)</formula>
    </cfRule>
    <cfRule type="expression" dxfId="1908" priority="2004">
      <formula>IF(AND(AL1069&gt;=0, RIGHT(TEXT(AL1069,"0.#"),1)="."),TRUE,FALSE)</formula>
    </cfRule>
    <cfRule type="expression" dxfId="1907" priority="2005">
      <formula>IF(AND(AL1069&lt;0, RIGHT(TEXT(AL1069,"0.#"),1)&lt;&gt;"."),TRUE,FALSE)</formula>
    </cfRule>
    <cfRule type="expression" dxfId="1906" priority="2006">
      <formula>IF(AND(AL1069&lt;0, RIGHT(TEXT(AL1069,"0.#"),1)="."),TRUE,FALSE)</formula>
    </cfRule>
  </conditionalFormatting>
  <conditionalFormatting sqref="Y1069:Y1070">
    <cfRule type="expression" dxfId="1905" priority="2001">
      <formula>IF(RIGHT(TEXT(Y1069,"0.#"),1)=".",FALSE,TRUE)</formula>
    </cfRule>
    <cfRule type="expression" dxfId="1904" priority="2002">
      <formula>IF(RIGHT(TEXT(Y1069,"0.#"),1)=".",TRUE,FALSE)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944:Y946">
    <cfRule type="expression" dxfId="709" priority="9">
      <formula>IF(RIGHT(TEXT(Y944,"0.#"),1)=".",FALSE,TRUE)</formula>
    </cfRule>
    <cfRule type="expression" dxfId="708" priority="10">
      <formula>IF(RIGHT(TEXT(Y944,"0.#"),1)=".",TRUE,FALSE)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U796">
    <cfRule type="expression" dxfId="703" priority="3">
      <formula>IF(RIGHT(TEXT(AU796,"0.#"),1)=".",FALSE,TRUE)</formula>
    </cfRule>
    <cfRule type="expression" dxfId="702" priority="4">
      <formula>IF(RIGHT(TEXT(AU796,"0.#"),1)=".",TRUE,FALSE)</formula>
    </cfRule>
  </conditionalFormatting>
  <conditionalFormatting sqref="AU797 AU795">
    <cfRule type="expression" dxfId="701" priority="1">
      <formula>IF(RIGHT(TEXT(AU795,"0.#"),1)=".",FALSE,TRUE)</formula>
    </cfRule>
    <cfRule type="expression" dxfId="700" priority="2">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7" max="16383" man="1"/>
    <brk id="714" max="16383" man="1"/>
    <brk id="740" max="16383" man="1"/>
    <brk id="871"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Q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一般会計</v>
      </c>
      <c r="K10" s="14" t="s">
        <v>333</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高齢社会対策</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351</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351</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351</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351</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351</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351</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351</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351</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351</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351</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2020-09-29T07:40:54Z</cp:lastPrinted>
  <dcterms:created xsi:type="dcterms:W3CDTF">2012-03-13T00:50:25Z</dcterms:created>
  <dcterms:modified xsi:type="dcterms:W3CDTF">2020-10-02T10:26:25Z</dcterms:modified>
</cp:coreProperties>
</file>