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8 老健●◎■\"/>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<sst xmlns="http://schemas.openxmlformats.org/spreadsheetml/2006/main" count="3004" uniqueCount="699">
  <si>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</si>
  <si>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</si>
  <si>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</si>
  <si>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</si>
  <si>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</si>
  <si>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</si>
  <si>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</si>
  <si>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</si>
  <si>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</si>
  <si>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</si>
  <si>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</si>
  <si>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</si>
  <si>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</si>
  <si>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</si>
  <si>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</si>
  <si>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</si>
  <si>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</si>
  <si>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</si>
  <si>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</si>
  <si>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</si>
  <si>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</si>
  <si>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</si>
  <si>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</si>
  <si>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</si>
  <si>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</si>
  <si>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</si>
  <si>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</si>
  <si>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</si>
  <si>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</si>
  <si>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</si>
  <si>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</si>
  <si>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</si>
  <si>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</si>
  <si>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</si>
  <si>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</si>
  <si>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</si>
  <si>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</si>
  <si>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</si>
  <si>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</si>
  <si>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</si>
  <si>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</si>
  <si>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</si>
  <si>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</si>
  <si>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</si>
  <si>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</si>
  <si>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</si>
  <si>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</si>
  <si>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</si>
  <si>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</si>
  <si>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</si>
  <si>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</si>
  <si>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</si>
  <si>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</si>
  <si>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</si>
  <si>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</si>
  <si>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</si>
  <si>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</si>
  <si>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</si>
  <si>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</si>
  <si>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</si>
  <si>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</si>
  <si>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</si>
  <si>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</si>
  <si>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</si>
  <si>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</si>
  <si>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</si>
  <si>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</si>
  <si>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</si>
  <si>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</si>
  <si>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</si>
  <si>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</si>
  <si>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</si>
  <si>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</si>
  <si>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</si>
  <si>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</si>
  <si>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</si>
  <si>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</si>
  <si>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</si>
  <si>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</si>
  <si>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</si>
  <si>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</si>
  <si>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</si>
  <si>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</si>
  <si>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</si>
  <si>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</si>
  <si>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</si>
  <si>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</si>
  <si>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</si>
  <si>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</si>
  <si>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</si>
  <si>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</si>
  <si>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</si>
  <si>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</si>
  <si>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</si>
  <si>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</si>
  <si>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</si>
  <si>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</si>
  <si>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</si>
  <si>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</si>
  <si>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</si>
  <si>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</si>
  <si>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</si>
  <si>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</si>
  <si>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</si>
  <si>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</si>
  <si>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</si>
  <si>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</si>
  <si>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</si>
  <si>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</si>
  <si>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</si>
  <si>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</si>
  <si>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</si>
  <si>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</si>
  <si>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</si>
  <si>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</si>
  <si>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</si>
  <si>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</si>
  <si>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</si>
  <si>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</si>
  <si>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</si>
  <si>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</si>
  <si>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</si>
  <si>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</si>
  <si>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</si>
  <si>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</si>
  <si>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</si>
  <si>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</si>
  <si>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</si>
  <si>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</si>
  <si>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</si>
  <si>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</si>
  <si>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</si>
  <si>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</si>
  <si>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</si>
  <si>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</si>
  <si>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</si>
  <si>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</si>
  <si>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</si>
  <si>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</si>
  <si>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</si>
  <si>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</si>
  <si>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</si>
  <si>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</si>
  <si>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</si>
  <si>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</si>
  <si>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</si>
  <si>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</si>
  <si>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</si>
  <si>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</si>
  <si>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</si>
  <si>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</si>
  <si>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</si>
  <si>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</si>
  <si>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</si>
  <si>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</si>
  <si>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</si>
  <si>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</si>
  <si>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</si>
  <si>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</si>
  <si>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</si>
  <si>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</si>
  <si>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</si>
  <si>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</si>
  <si>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</si>
  <si>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</si>
  <si>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</si>
  <si>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</si>
  <si>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</si>
  <si>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</si>
  <si>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</si>
  <si>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</si>
  <si>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</si>
  <si>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</si>
  <si>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</si>
  <si>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</si>
  <si>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</si>
  <si>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</si>
  <si>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</si>
  <si>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</si>
  <si>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</si>
  <si>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</si>
  <si>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</si>
  <si>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</si>
  <si>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</si>
  <si>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</si>
  <si>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</si>
  <si>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</si>
  <si>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</si>
  <si>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</si>
  <si>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</si>
  <si>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</si>
  <si>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</si>
  <si>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</si>
  <si>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</si>
  <si>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</si>
  <si>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</si>
  <si>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</si>
  <si>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</si>
  <si>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</si>
  <si>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</si>
  <si>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</si>
  <si>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</si>
  <si>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</si>
  <si>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</si>
  <si>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</si>
  <si>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</si>
  <si>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</si>
  <si>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</si>
  <si>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</si>
  <si>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</si>
  <si>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</si>
  <si>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</si>
  <si>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</si>
  <si>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</si>
  <si>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</si>
  <si>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</si>
  <si>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</si>
  <si>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</si>
  <si>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</si>
  <si>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</si>
  <si>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</si>
  <si>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</si>
  <si>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</si>
  <si>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</si>
  <si>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</si>
  <si>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</si>
  <si>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</si>
  <si>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</si>
  <si>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</si>
  <si>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</si>
  <si>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</si>
  <si>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</si>
  <si>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</si>
  <si>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</si>
  <si>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</si>
  <si>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</si>
  <si>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</si>
  <si>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</si>
  <si>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</si>
  <si>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</si>
  <si>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</si>
  <si>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</si>
  <si>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</si>
  <si>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</si>
  <si>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</si>
  <si>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</si>
  <si>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</si>
  <si>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</si>
  <si>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</si>
  <si>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</si>
  <si>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</si>
  <si>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</si>
  <si>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</si>
  <si>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</si>
  <si>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</si>
  <si>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</si>
  <si>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</si>
  <si>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</si>
  <si>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</si>
  <si>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</si>
  <si>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</si>
  <si>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</si>
  <si>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</si>
  <si>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</si>
  <si>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</si>
  <si>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</si>
  <si>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</si>
  <si>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</si>
  <si>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</si>
  <si>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</si>
  <si>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</si>
  <si>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</si>
  <si>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</si>
  <si>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</si>
  <si>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</si>
  <si>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</si>
  <si>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</si>
  <si>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</si>
  <si>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</si>
  <si>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</si>
  <si>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</si>
  <si>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</si>
  <si>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</si>
  <si>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</si>
  <si>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</si>
  <si>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</si>
  <si>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</si>
  <si>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</si>
  <si>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</si>
  <si>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</si>
  <si>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</si>
  <si>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</si>
  <si>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</si>
  <si>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</si>
  <si>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</si>
  <si>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</si>
  <si>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</si>
  <si>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</si>
  <si>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</si>
  <si>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</si>
  <si>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</si>
  <si>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</si>
  <si>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</si>
  <si>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</si>
  <si>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</si>
  <si>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</si>
  <si>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</si>
  <si>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</si>
  <si>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</si>
  <si>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</si>
  <si>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</si>
  <si>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</si>
  <si>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</si>
  <si>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</si>
  <si>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</si>
  <si>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</si>
  <si>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</si>
  <si>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</si>
  <si>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</si>
  <si>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</si>
  <si>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</si>
  <si>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</si>
  <si>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</si>
  <si>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</si>
  <si>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</si>
  <si>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</si>
  <si>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</si>
  <si>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</si>
  <si>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</si>
  <si>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</si>
  <si>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</si>
  <si>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</si>
  <si>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</si>
  <si>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</si>
  <si>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</si>
  <si>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</si>
  <si>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</si>
  <si>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</si>
  <si>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</si>
  <si>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</si>
  <si>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</si>
  <si>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</si>
  <si>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</si>
  <si>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</si>
  <si>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</si>
  <si>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</si>
  <si>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</si>
  <si>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</si>
  <si>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</si>
  <si>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</si>
  <si>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</si>
  <si>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</si>
  <si>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</si>
  <si>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</si>
  <si>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</si>
  <si>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</si>
  <si>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</si>
  <si>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</si>
  <si>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</si>
  <si>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</si>
  <si>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</si>
  <si>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</si>
  <si>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</si>
  <si>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</si>
  <si>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</si>
  <si>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</si>
  <si>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</si>
  <si>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</si>
  <si>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</si>
  <si>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</si>
  <si>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</si>
  <si>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</si>
  <si>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</si>
  <si>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</si>
  <si>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</si>
  <si>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</si>
  <si>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</si>
  <si>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</si>
  <si>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</si>
  <si>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</si>
  <si>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</si>
  <si>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</si>
  <si>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</si>
  <si>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</si>
  <si>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</si>
  <si>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</si>
  <si>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</si>
  <si>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</si>
  <si>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</si>
  <si>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</si>
  <si>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</si>
  <si>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</si>
  <si>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</si>
  <si>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</si>
  <si>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</si>
  <si>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</si>
  <si>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</si>
  <si>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</si>
  <si>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</si>
  <si>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</si>
  <si>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</si>
  <si>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</si>
  <si>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</si>
  <si>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</si>
  <si>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</si>
  <si>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</si>
  <si>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</si>
  <si>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</si>
  <si>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</si>
  <si>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</si>
  <si>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</si>
  <si>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</si>
  <si>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</si>
  <si>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</si>
  <si>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</si>
  <si>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</si>
  <si>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</si>
  <si>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</si>
  <si>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</si>
  <si>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</si>
  <si>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</si>
  <si>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</si>
  <si>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</si>
  <si>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</si>
  <si>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</si>
  <si>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</si>
  <si>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</si>
  <si>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</si>
  <si>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</si>
  <si>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</si>
  <si>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</si>
  <si>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</si>
  <si>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</si>
  <si>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</si>
  <si>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</si>
  <si>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</si>
  <si>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</si>
  <si>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</si>
  <si>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</si>
  <si>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</si>
  <si>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</si>
  <si>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</si>
  <si>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</si>
  <si>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</si>
  <si>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</si>
  <si>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</si>
  <si>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</si>
  <si>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</si>
  <si>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</si>
  <si>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</si>
  <si>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</si>
  <si>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</si>
  <si>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</si>
  <si>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</si>
  <si>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</si>
  <si>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</si>
  <si>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</si>
  <si>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</si>
  <si>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</si>
  <si>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</si>
  <si>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</si>
  <si>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</si>
  <si>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</si>
  <si>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</si>
  <si>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</si>
  <si>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</si>
  <si>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</si>
  <si>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</si>
  <si>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</si>
  <si>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</si>
  <si>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</si>
  <si>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</si>
  <si>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</si>
  <si>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</si>
  <si>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</si>
  <si>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</si>
  <si>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</si>
  <si>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</si>
  <si>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</si>
  <si>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</si>
  <si>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</si>
  <si>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</si>
  <si>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</si>
  <si>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</si>
  <si>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</si>
  <si>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</si>
  <si>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</si>
  <si>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</si>
  <si>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</si>
  <si>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</si>
  <si>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</si>
  <si>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</si>
  <si>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</si>
  <si>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</si>
  <si>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</si>
  <si>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</si>
  <si>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</si>
  <si>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</si>
  <si>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</si>
  <si>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</si>
  <si>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</si>
  <si>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</si>
  <si>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</si>
  <si>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</si>
  <si>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</si>
  <si>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</si>
  <si>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</si>
  <si>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</si>
  <si>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</si>
  <si>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</si>
  <si>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</si>
  <si>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</si>
  <si>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</si>
  <si>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</si>
  <si>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</si>
  <si>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</si>
  <si>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</si>
  <si>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</si>
  <si>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</si>
  <si>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</si>
  <si>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</si>
  <si>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</si>
  <si>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</si>
  <si>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</si>
  <si>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</si>
  <si>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</si>
  <si>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</si>
  <si>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</si>
  <si>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</si>
  <si>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</si>
  <si>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</si>
  <si>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</si>
  <si>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</si>
  <si>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</si>
  <si>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</si>
  <si>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</si>
  <si>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</si>
  <si>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</si>
  <si>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</si>
  <si>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</si>
  <si>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</si>
  <si>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</si>
  <si>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</si>
  <si>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</si>
  <si>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</si>
  <si>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</si>
  <si>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</si>
  <si>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</si>
  <si>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</si>
  <si>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</si>
  <si>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</si>
  <si>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</si>
  <si>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</si>
  <si>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</si>
  <si>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</si>
  <si>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</si>
  <si>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</si>
  <si>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</si>
  <si>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</si>
  <si>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</si>
  <si>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</si>
  <si>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</si>
  <si>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老人保健健康増進等事業</t>
    <rPh sb="0" eb="2">
      <t>ロウジン</t>
    </rPh>
    <rPh sb="2" eb="4">
      <t>ホケン</t>
    </rPh>
    <rPh sb="4" eb="6">
      <t>ケンコウ</t>
    </rPh>
    <rPh sb="6" eb="8">
      <t>ゾウシン</t>
    </rPh>
    <rPh sb="8" eb="9">
      <t>トウ</t>
    </rPh>
    <rPh sb="9" eb="11">
      <t>ジギョウ</t>
    </rPh>
    <phoneticPr fontId="5"/>
  </si>
  <si>
    <t>厚生労働省</t>
    <rPh sb="0" eb="2">
      <t>コウセイ</t>
    </rPh>
    <rPh sb="2" eb="5">
      <t>ロウドウショウ</t>
    </rPh>
    <phoneticPr fontId="5"/>
  </si>
  <si>
    <t>総務課</t>
    <rPh sb="0" eb="3">
      <t>ソウムカ</t>
    </rPh>
    <phoneticPr fontId="5"/>
  </si>
  <si>
    <t>○</t>
  </si>
  <si>
    <t>老人保健健康増進等事業の実施について（平成15年5月21日老発第0521001号厚生労働省老健局長通知）
老人保健事業推進費補助金（老人保健健康増進等事業分）
の国庫補助について（平成15年6月9日厚生労働省発老第0609001号厚生労働事務次官通知）</t>
    <rPh sb="0" eb="2">
      <t>ロウジン</t>
    </rPh>
    <rPh sb="2" eb="4">
      <t>ホケン</t>
    </rPh>
    <rPh sb="4" eb="6">
      <t>ケンコウ</t>
    </rPh>
    <rPh sb="6" eb="8">
      <t>ゾウシン</t>
    </rPh>
    <rPh sb="8" eb="9">
      <t>トウ</t>
    </rPh>
    <rPh sb="9" eb="11">
      <t>ジギョウ</t>
    </rPh>
    <rPh sb="12" eb="14">
      <t>ジッシ</t>
    </rPh>
    <rPh sb="19" eb="21">
      <t>ヘイセイ</t>
    </rPh>
    <rPh sb="23" eb="24">
      <t>ネン</t>
    </rPh>
    <rPh sb="25" eb="26">
      <t>ガツ</t>
    </rPh>
    <rPh sb="28" eb="29">
      <t>ニチ</t>
    </rPh>
    <rPh sb="29" eb="30">
      <t>ロウ</t>
    </rPh>
    <rPh sb="30" eb="31">
      <t>ハツ</t>
    </rPh>
    <rPh sb="31" eb="32">
      <t>ダイ</t>
    </rPh>
    <rPh sb="39" eb="40">
      <t>ゴウ</t>
    </rPh>
    <rPh sb="40" eb="42">
      <t>コウセイ</t>
    </rPh>
    <rPh sb="42" eb="45">
      <t>ロウドウショウ</t>
    </rPh>
    <rPh sb="45" eb="48">
      <t>ロウケンキョク</t>
    </rPh>
    <rPh sb="48" eb="49">
      <t>チョウ</t>
    </rPh>
    <rPh sb="49" eb="51">
      <t>ツウチ</t>
    </rPh>
    <rPh sb="53" eb="55">
      <t>ロウジン</t>
    </rPh>
    <rPh sb="55" eb="57">
      <t>ホケン</t>
    </rPh>
    <rPh sb="57" eb="59">
      <t>ジギョウ</t>
    </rPh>
    <rPh sb="59" eb="61">
      <t>スイシン</t>
    </rPh>
    <rPh sb="61" eb="62">
      <t>ヒ</t>
    </rPh>
    <rPh sb="62" eb="65">
      <t>ホジョキン</t>
    </rPh>
    <rPh sb="66" eb="68">
      <t>ロウジン</t>
    </rPh>
    <rPh sb="68" eb="70">
      <t>ホケン</t>
    </rPh>
    <rPh sb="70" eb="72">
      <t>ケンコウ</t>
    </rPh>
    <rPh sb="72" eb="74">
      <t>ゾウシン</t>
    </rPh>
    <rPh sb="74" eb="75">
      <t>トウ</t>
    </rPh>
    <rPh sb="75" eb="77">
      <t>ジギョウ</t>
    </rPh>
    <rPh sb="77" eb="78">
      <t>ブン</t>
    </rPh>
    <rPh sb="81" eb="83">
      <t>コッコ</t>
    </rPh>
    <rPh sb="83" eb="85">
      <t>ホジョ</t>
    </rPh>
    <rPh sb="90" eb="92">
      <t>ヘイセイ</t>
    </rPh>
    <rPh sb="94" eb="95">
      <t>ネン</t>
    </rPh>
    <rPh sb="96" eb="97">
      <t>ガツ</t>
    </rPh>
    <rPh sb="98" eb="99">
      <t>ニチ</t>
    </rPh>
    <phoneticPr fontId="5"/>
  </si>
  <si>
    <t>高齢者の介護、介護予防、生活支援、老人保健及び健康増進等に関わる先駆的、試行的な事業等に対し助成を行い、もって、老人保健福祉サービスの一層の充実や介護保険制度の適正な運営に資することを目的とする。</t>
    <rPh sb="0" eb="3">
      <t>コウレイシャ</t>
    </rPh>
    <rPh sb="4" eb="6">
      <t>カイゴ</t>
    </rPh>
    <rPh sb="7" eb="9">
      <t>カイゴ</t>
    </rPh>
    <rPh sb="9" eb="11">
      <t>ヨボウ</t>
    </rPh>
    <rPh sb="12" eb="14">
      <t>セイカツ</t>
    </rPh>
    <rPh sb="14" eb="16">
      <t>シエン</t>
    </rPh>
    <rPh sb="17" eb="19">
      <t>ロウジン</t>
    </rPh>
    <rPh sb="19" eb="21">
      <t>ホケン</t>
    </rPh>
    <rPh sb="21" eb="22">
      <t>オヨ</t>
    </rPh>
    <rPh sb="23" eb="25">
      <t>ケンコウ</t>
    </rPh>
    <rPh sb="25" eb="27">
      <t>ゾウシン</t>
    </rPh>
    <rPh sb="27" eb="28">
      <t>トウ</t>
    </rPh>
    <rPh sb="29" eb="30">
      <t>カカ</t>
    </rPh>
    <rPh sb="32" eb="35">
      <t>センクテキ</t>
    </rPh>
    <rPh sb="36" eb="39">
      <t>シコウテキ</t>
    </rPh>
    <rPh sb="40" eb="42">
      <t>ジギョウ</t>
    </rPh>
    <rPh sb="42" eb="43">
      <t>トウ</t>
    </rPh>
    <rPh sb="44" eb="45">
      <t>タイ</t>
    </rPh>
    <rPh sb="46" eb="48">
      <t>ジョセイ</t>
    </rPh>
    <rPh sb="49" eb="50">
      <t>オコナ</t>
    </rPh>
    <rPh sb="56" eb="58">
      <t>ロウジン</t>
    </rPh>
    <rPh sb="58" eb="60">
      <t>ホケン</t>
    </rPh>
    <rPh sb="60" eb="62">
      <t>フクシ</t>
    </rPh>
    <rPh sb="67" eb="69">
      <t>イッソウ</t>
    </rPh>
    <rPh sb="70" eb="72">
      <t>ジュウジツ</t>
    </rPh>
    <rPh sb="73" eb="75">
      <t>カイゴ</t>
    </rPh>
    <rPh sb="75" eb="77">
      <t>ホケン</t>
    </rPh>
    <rPh sb="77" eb="79">
      <t>セイド</t>
    </rPh>
    <rPh sb="80" eb="82">
      <t>テキセイ</t>
    </rPh>
    <rPh sb="83" eb="85">
      <t>ウンエイ</t>
    </rPh>
    <rPh sb="86" eb="87">
      <t>シ</t>
    </rPh>
    <rPh sb="92" eb="94">
      <t>モクテキ</t>
    </rPh>
    <phoneticPr fontId="5"/>
  </si>
  <si>
    <t xml:space="preserve">地方公共団体、民間団体に対し介護保険制度の適正な運営・周知や高齢者保健福祉施策の推進に寄与する調査研究事業に係る公募を行い、外部の有識者により構成される評価委員会の審査結果に基づき、予算の範囲内で補助金を交付。
○補助率：10/10
</t>
    <rPh sb="0" eb="2">
      <t>チホウ</t>
    </rPh>
    <rPh sb="2" eb="4">
      <t>コウキョウ</t>
    </rPh>
    <rPh sb="4" eb="6">
      <t>ダンタイ</t>
    </rPh>
    <rPh sb="7" eb="9">
      <t>ミンカン</t>
    </rPh>
    <rPh sb="9" eb="11">
      <t>ダンタイ</t>
    </rPh>
    <rPh sb="12" eb="13">
      <t>タイ</t>
    </rPh>
    <rPh sb="14" eb="16">
      <t>カイゴ</t>
    </rPh>
    <rPh sb="16" eb="18">
      <t>ホケン</t>
    </rPh>
    <rPh sb="18" eb="20">
      <t>セイド</t>
    </rPh>
    <rPh sb="21" eb="23">
      <t>テキセイ</t>
    </rPh>
    <rPh sb="24" eb="26">
      <t>ウンエイ</t>
    </rPh>
    <rPh sb="27" eb="29">
      <t>シュウチ</t>
    </rPh>
    <rPh sb="30" eb="33">
      <t>コウレイシャ</t>
    </rPh>
    <rPh sb="33" eb="35">
      <t>ホケン</t>
    </rPh>
    <rPh sb="35" eb="37">
      <t>フクシ</t>
    </rPh>
    <rPh sb="37" eb="39">
      <t>セサク</t>
    </rPh>
    <rPh sb="40" eb="42">
      <t>スイシン</t>
    </rPh>
    <rPh sb="43" eb="45">
      <t>キヨ</t>
    </rPh>
    <rPh sb="47" eb="49">
      <t>チョウサ</t>
    </rPh>
    <rPh sb="49" eb="51">
      <t>ケンキュウ</t>
    </rPh>
    <rPh sb="51" eb="53">
      <t>ジギョウ</t>
    </rPh>
    <rPh sb="54" eb="55">
      <t>カカ</t>
    </rPh>
    <rPh sb="56" eb="58">
      <t>コウボ</t>
    </rPh>
    <rPh sb="59" eb="60">
      <t>オコナ</t>
    </rPh>
    <rPh sb="62" eb="64">
      <t>ガイブ</t>
    </rPh>
    <rPh sb="65" eb="68">
      <t>ユウシキシャ</t>
    </rPh>
    <rPh sb="71" eb="73">
      <t>コウセイ</t>
    </rPh>
    <rPh sb="76" eb="81">
      <t>ヒョウカイインカイ</t>
    </rPh>
    <rPh sb="82" eb="84">
      <t>シンサ</t>
    </rPh>
    <rPh sb="84" eb="86">
      <t>ケッカ</t>
    </rPh>
    <rPh sb="87" eb="88">
      <t>モト</t>
    </rPh>
    <rPh sb="91" eb="93">
      <t>ヨサン</t>
    </rPh>
    <rPh sb="94" eb="97">
      <t>ハンイナイ</t>
    </rPh>
    <rPh sb="98" eb="101">
      <t>ホジョキン</t>
    </rPh>
    <rPh sb="102" eb="104">
      <t>コウフ</t>
    </rPh>
    <rPh sb="108" eb="111">
      <t>ホジョリツ</t>
    </rPh>
    <phoneticPr fontId="5"/>
  </si>
  <si>
    <t>-</t>
    <phoneticPr fontId="5"/>
  </si>
  <si>
    <t>-</t>
    <phoneticPr fontId="5"/>
  </si>
  <si>
    <t>-</t>
    <phoneticPr fontId="5"/>
  </si>
  <si>
    <t>国の政策課題に即して設定した全調査研究課題（テーマ）数に対し、1件以上採択する。</t>
    <rPh sb="0" eb="1">
      <t>クニ</t>
    </rPh>
    <rPh sb="2" eb="4">
      <t>セイサク</t>
    </rPh>
    <rPh sb="4" eb="6">
      <t>カダイ</t>
    </rPh>
    <rPh sb="7" eb="8">
      <t>ソク</t>
    </rPh>
    <rPh sb="10" eb="12">
      <t>セッテイ</t>
    </rPh>
    <rPh sb="14" eb="15">
      <t>ゼン</t>
    </rPh>
    <rPh sb="15" eb="17">
      <t>チョウサ</t>
    </rPh>
    <rPh sb="17" eb="19">
      <t>ケンキュウ</t>
    </rPh>
    <rPh sb="19" eb="21">
      <t>カダイ</t>
    </rPh>
    <rPh sb="26" eb="27">
      <t>スウ</t>
    </rPh>
    <rPh sb="28" eb="29">
      <t>タイ</t>
    </rPh>
    <rPh sb="32" eb="33">
      <t>ケン</t>
    </rPh>
    <rPh sb="33" eb="35">
      <t>イジョウ</t>
    </rPh>
    <rPh sb="35" eb="37">
      <t>サイタク</t>
    </rPh>
    <phoneticPr fontId="5"/>
  </si>
  <si>
    <t>1件以上採択した調査研究課題数／国の政策課題に即して設定した全調査研究課題（テーマ）数</t>
    <rPh sb="1" eb="2">
      <t>ケン</t>
    </rPh>
    <rPh sb="2" eb="4">
      <t>イジョウ</t>
    </rPh>
    <rPh sb="4" eb="6">
      <t>サイタク</t>
    </rPh>
    <rPh sb="8" eb="10">
      <t>チョウサ</t>
    </rPh>
    <rPh sb="10" eb="12">
      <t>ケンキュウ</t>
    </rPh>
    <rPh sb="12" eb="14">
      <t>カダイ</t>
    </rPh>
    <rPh sb="14" eb="15">
      <t>スウ</t>
    </rPh>
    <rPh sb="16" eb="17">
      <t>クニ</t>
    </rPh>
    <rPh sb="18" eb="20">
      <t>セイサク</t>
    </rPh>
    <rPh sb="20" eb="22">
      <t>カダイ</t>
    </rPh>
    <rPh sb="23" eb="24">
      <t>ソク</t>
    </rPh>
    <rPh sb="26" eb="28">
      <t>セッテイ</t>
    </rPh>
    <rPh sb="30" eb="33">
      <t>ゼンチョウサ</t>
    </rPh>
    <rPh sb="33" eb="35">
      <t>ケンキュウ</t>
    </rPh>
    <rPh sb="35" eb="37">
      <t>カダイ</t>
    </rPh>
    <rPh sb="42" eb="43">
      <t>スウ</t>
    </rPh>
    <phoneticPr fontId="5"/>
  </si>
  <si>
    <t>調査研究事業の件数（令和2年度活動見込は未定）</t>
    <rPh sb="0" eb="2">
      <t>チョウサ</t>
    </rPh>
    <rPh sb="2" eb="4">
      <t>ケンキュウ</t>
    </rPh>
    <rPh sb="4" eb="6">
      <t>ジギョウ</t>
    </rPh>
    <rPh sb="7" eb="9">
      <t>ケンスウ</t>
    </rPh>
    <rPh sb="10" eb="12">
      <t>レイワ</t>
    </rPh>
    <rPh sb="13" eb="15">
      <t>ネンド</t>
    </rPh>
    <rPh sb="15" eb="17">
      <t>カツドウ</t>
    </rPh>
    <rPh sb="17" eb="19">
      <t>ミコ</t>
    </rPh>
    <rPh sb="20" eb="22">
      <t>ミテイ</t>
    </rPh>
    <phoneticPr fontId="5"/>
  </si>
  <si>
    <t>-</t>
    <phoneticPr fontId="5"/>
  </si>
  <si>
    <t>基本目標XＩ　高齢者が出来る限り自立し、住み慣れた地域で自分らしく、安心して暮らせる社会づくりを推進すること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7" eb="10">
      <t>コウレイシャ</t>
    </rPh>
    <rPh sb="11" eb="13">
      <t>デキ</t>
    </rPh>
    <rPh sb="14" eb="15">
      <t>カギ</t>
    </rPh>
    <rPh sb="16" eb="18">
      <t>ジリツ</t>
    </rPh>
    <rPh sb="20" eb="21">
      <t>ス</t>
    </rPh>
    <rPh sb="22" eb="23">
      <t>ナ</t>
    </rPh>
    <rPh sb="25" eb="27">
      <t>チイキ</t>
    </rPh>
    <rPh sb="28" eb="30">
      <t>ジブン</t>
    </rPh>
    <rPh sb="34" eb="36">
      <t>アンシン</t>
    </rPh>
    <rPh sb="38" eb="39">
      <t>ク</t>
    </rPh>
    <rPh sb="42" eb="44">
      <t>シャカイ</t>
    </rPh>
    <rPh sb="48" eb="50">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7">
      <t>ホウカツ</t>
    </rPh>
    <rPh sb="107" eb="108">
      <t>テキ</t>
    </rPh>
    <rPh sb="109" eb="111">
      <t>カクホ</t>
    </rPh>
    <rPh sb="114" eb="116">
      <t>チイキ</t>
    </rPh>
    <rPh sb="116" eb="118">
      <t>ホウカツ</t>
    </rPh>
    <rPh sb="125" eb="127">
      <t>コウチク</t>
    </rPh>
    <phoneticPr fontId="5"/>
  </si>
  <si>
    <t>施策目標ＸＩ-２　高齢者の在宅生活に必要な生活支援・介護予防サービスを提供するとともに、生活機能の維持向上によって虚弱を防ぎ元気で豊かな老後生活を支援すること</t>
    <rPh sb="0" eb="2">
      <t>セサク</t>
    </rPh>
    <rPh sb="2" eb="4">
      <t>モクヒョウ</t>
    </rPh>
    <rPh sb="9" eb="12">
      <t>コウレイシャ</t>
    </rPh>
    <rPh sb="13" eb="15">
      <t>ザイタク</t>
    </rPh>
    <rPh sb="15" eb="17">
      <t>セイカツ</t>
    </rPh>
    <rPh sb="18" eb="20">
      <t>ヒツヨウ</t>
    </rPh>
    <rPh sb="21" eb="23">
      <t>セイカツ</t>
    </rPh>
    <rPh sb="23" eb="25">
      <t>シエン</t>
    </rPh>
    <rPh sb="26" eb="28">
      <t>カイゴ</t>
    </rPh>
    <rPh sb="28" eb="30">
      <t>ヨボウ</t>
    </rPh>
    <rPh sb="35" eb="37">
      <t>テイキョウ</t>
    </rPh>
    <rPh sb="44" eb="46">
      <t>セイカツ</t>
    </rPh>
    <rPh sb="46" eb="48">
      <t>キノウ</t>
    </rPh>
    <rPh sb="49" eb="51">
      <t>イジ</t>
    </rPh>
    <rPh sb="51" eb="53">
      <t>コウジョウ</t>
    </rPh>
    <rPh sb="57" eb="59">
      <t>キョジャク</t>
    </rPh>
    <rPh sb="60" eb="61">
      <t>フセ</t>
    </rPh>
    <rPh sb="62" eb="64">
      <t>ゲンキ</t>
    </rPh>
    <rPh sb="65" eb="66">
      <t>ユタ</t>
    </rPh>
    <rPh sb="68" eb="70">
      <t>ロウゴ</t>
    </rPh>
    <rPh sb="70" eb="72">
      <t>セイカツ</t>
    </rPh>
    <rPh sb="73" eb="75">
      <t>シエン</t>
    </rPh>
    <phoneticPr fontId="5"/>
  </si>
  <si>
    <t>高齢者の介護、介護予防、生活支援、老人保健及び健康増進等に関わる先駆的、試行的な事業等に対し助成を行うことにより、老人保健福祉サービスの一層の充実や介護保険制度の適正な運用に資する。</t>
    <rPh sb="0" eb="3">
      <t>コウレイシャ</t>
    </rPh>
    <rPh sb="4" eb="6">
      <t>カイゴ</t>
    </rPh>
    <rPh sb="7" eb="9">
      <t>カイゴ</t>
    </rPh>
    <rPh sb="9" eb="11">
      <t>ヨボウ</t>
    </rPh>
    <rPh sb="12" eb="14">
      <t>セイカツ</t>
    </rPh>
    <rPh sb="14" eb="16">
      <t>シエン</t>
    </rPh>
    <rPh sb="17" eb="19">
      <t>ロウジン</t>
    </rPh>
    <rPh sb="19" eb="21">
      <t>ホケン</t>
    </rPh>
    <rPh sb="21" eb="22">
      <t>オヨ</t>
    </rPh>
    <rPh sb="23" eb="25">
      <t>ケンコウ</t>
    </rPh>
    <rPh sb="25" eb="27">
      <t>ゾウシン</t>
    </rPh>
    <rPh sb="27" eb="28">
      <t>トウ</t>
    </rPh>
    <rPh sb="29" eb="30">
      <t>カカ</t>
    </rPh>
    <rPh sb="32" eb="35">
      <t>センクテキ</t>
    </rPh>
    <rPh sb="36" eb="39">
      <t>シコウテキ</t>
    </rPh>
    <rPh sb="40" eb="42">
      <t>ジギョウ</t>
    </rPh>
    <rPh sb="42" eb="43">
      <t>トウ</t>
    </rPh>
    <rPh sb="44" eb="45">
      <t>タイ</t>
    </rPh>
    <rPh sb="46" eb="48">
      <t>ジョセイ</t>
    </rPh>
    <rPh sb="49" eb="50">
      <t>オコナ</t>
    </rPh>
    <rPh sb="57" eb="59">
      <t>ロウジン</t>
    </rPh>
    <rPh sb="59" eb="61">
      <t>ホケン</t>
    </rPh>
    <rPh sb="61" eb="63">
      <t>フクシ</t>
    </rPh>
    <rPh sb="68" eb="70">
      <t>イッソウ</t>
    </rPh>
    <rPh sb="71" eb="73">
      <t>ジュウジツ</t>
    </rPh>
    <rPh sb="74" eb="76">
      <t>カイゴ</t>
    </rPh>
    <rPh sb="76" eb="78">
      <t>ホケン</t>
    </rPh>
    <rPh sb="78" eb="80">
      <t>セイド</t>
    </rPh>
    <rPh sb="81" eb="83">
      <t>テキセイ</t>
    </rPh>
    <rPh sb="84" eb="86">
      <t>ウンヨウ</t>
    </rPh>
    <rPh sb="87" eb="88">
      <t>シ</t>
    </rPh>
    <phoneticPr fontId="5"/>
  </si>
  <si>
    <t>・本事業は介護保険制度の適正な運営等に資するものであり、国の政策課題に即しているため、国費投入が適当である。</t>
    <rPh sb="1" eb="2">
      <t>ホン</t>
    </rPh>
    <rPh sb="2" eb="4">
      <t>ジギョウ</t>
    </rPh>
    <rPh sb="5" eb="7">
      <t>カイゴ</t>
    </rPh>
    <rPh sb="7" eb="9">
      <t>ホケン</t>
    </rPh>
    <rPh sb="9" eb="11">
      <t>セイド</t>
    </rPh>
    <rPh sb="12" eb="14">
      <t>テキセイ</t>
    </rPh>
    <rPh sb="15" eb="17">
      <t>ウンエイ</t>
    </rPh>
    <rPh sb="17" eb="18">
      <t>トウ</t>
    </rPh>
    <rPh sb="19" eb="20">
      <t>シ</t>
    </rPh>
    <rPh sb="28" eb="29">
      <t>クニ</t>
    </rPh>
    <rPh sb="30" eb="32">
      <t>セイサク</t>
    </rPh>
    <rPh sb="32" eb="34">
      <t>カダイ</t>
    </rPh>
    <rPh sb="35" eb="36">
      <t>ソク</t>
    </rPh>
    <rPh sb="43" eb="45">
      <t>コクヒ</t>
    </rPh>
    <rPh sb="45" eb="47">
      <t>トウニュウ</t>
    </rPh>
    <rPh sb="48" eb="50">
      <t>テキトウ</t>
    </rPh>
    <phoneticPr fontId="5"/>
  </si>
  <si>
    <t>・国の政策課題に即して毎年度調査研究課題を設定していること、全国規模で行われる事業もあることから、地方自治法や民間に委ねることは困難である。</t>
    <rPh sb="1" eb="2">
      <t>クニ</t>
    </rPh>
    <rPh sb="3" eb="5">
      <t>セイサク</t>
    </rPh>
    <rPh sb="5" eb="7">
      <t>カダイ</t>
    </rPh>
    <rPh sb="8" eb="9">
      <t>ソク</t>
    </rPh>
    <rPh sb="11" eb="14">
      <t>マイネンド</t>
    </rPh>
    <rPh sb="14" eb="16">
      <t>チョウサ</t>
    </rPh>
    <rPh sb="16" eb="18">
      <t>ケンキュウ</t>
    </rPh>
    <rPh sb="18" eb="20">
      <t>カダイ</t>
    </rPh>
    <rPh sb="21" eb="23">
      <t>セッテイ</t>
    </rPh>
    <rPh sb="30" eb="32">
      <t>ゼンコク</t>
    </rPh>
    <rPh sb="32" eb="34">
      <t>キボ</t>
    </rPh>
    <rPh sb="35" eb="36">
      <t>オコナ</t>
    </rPh>
    <rPh sb="39" eb="41">
      <t>ジギョウ</t>
    </rPh>
    <rPh sb="49" eb="51">
      <t>チホウ</t>
    </rPh>
    <rPh sb="51" eb="54">
      <t>ジチホウ</t>
    </rPh>
    <rPh sb="55" eb="57">
      <t>ミンカン</t>
    </rPh>
    <rPh sb="58" eb="59">
      <t>ユダ</t>
    </rPh>
    <rPh sb="64" eb="66">
      <t>コンナン</t>
    </rPh>
    <phoneticPr fontId="5"/>
  </si>
  <si>
    <t>・本事業は介護保険制度の適正な運営等に資するものであり、今後も高齢化が進んでいく状況下である国の政策課題に即しているため、国費投入が適当である。</t>
    <rPh sb="1" eb="2">
      <t>ホン</t>
    </rPh>
    <rPh sb="2" eb="4">
      <t>ジギョウ</t>
    </rPh>
    <rPh sb="5" eb="7">
      <t>カイゴ</t>
    </rPh>
    <rPh sb="7" eb="9">
      <t>ホケン</t>
    </rPh>
    <rPh sb="9" eb="11">
      <t>セイド</t>
    </rPh>
    <rPh sb="12" eb="14">
      <t>テキセイ</t>
    </rPh>
    <rPh sb="15" eb="17">
      <t>ウンエイ</t>
    </rPh>
    <rPh sb="17" eb="18">
      <t>トウ</t>
    </rPh>
    <rPh sb="19" eb="20">
      <t>シ</t>
    </rPh>
    <rPh sb="28" eb="30">
      <t>コンゴ</t>
    </rPh>
    <rPh sb="31" eb="34">
      <t>コウレイカ</t>
    </rPh>
    <rPh sb="35" eb="36">
      <t>スス</t>
    </rPh>
    <rPh sb="40" eb="42">
      <t>ジョウキョウ</t>
    </rPh>
    <rPh sb="42" eb="43">
      <t>カ</t>
    </rPh>
    <rPh sb="46" eb="47">
      <t>クニ</t>
    </rPh>
    <rPh sb="48" eb="50">
      <t>セイサク</t>
    </rPh>
    <rPh sb="50" eb="52">
      <t>カダイ</t>
    </rPh>
    <rPh sb="53" eb="54">
      <t>ソク</t>
    </rPh>
    <rPh sb="61" eb="63">
      <t>コクヒ</t>
    </rPh>
    <rPh sb="63" eb="65">
      <t>トウニュウ</t>
    </rPh>
    <rPh sb="66" eb="68">
      <t>テキトウ</t>
    </rPh>
    <phoneticPr fontId="5"/>
  </si>
  <si>
    <t>・公募による事業採択であるが、第三者委員会による評価に基づき、調査研究事業を公正に採択している。</t>
    <rPh sb="1" eb="3">
      <t>コウボ</t>
    </rPh>
    <rPh sb="6" eb="8">
      <t>ジギョウ</t>
    </rPh>
    <rPh sb="8" eb="10">
      <t>サイタク</t>
    </rPh>
    <rPh sb="15" eb="18">
      <t>ダイサンシャ</t>
    </rPh>
    <rPh sb="18" eb="21">
      <t>イインカイ</t>
    </rPh>
    <rPh sb="24" eb="26">
      <t>ヒョウカ</t>
    </rPh>
    <rPh sb="27" eb="28">
      <t>モト</t>
    </rPh>
    <rPh sb="31" eb="33">
      <t>チョウサ</t>
    </rPh>
    <rPh sb="33" eb="35">
      <t>ケンキュウ</t>
    </rPh>
    <rPh sb="35" eb="37">
      <t>ジギョウ</t>
    </rPh>
    <rPh sb="38" eb="40">
      <t>コウセイ</t>
    </rPh>
    <rPh sb="41" eb="43">
      <t>サイタク</t>
    </rPh>
    <phoneticPr fontId="5"/>
  </si>
  <si>
    <t>無</t>
  </si>
  <si>
    <t>・公募要領において経費にかかる説明をしており、妥当である。</t>
    <rPh sb="1" eb="3">
      <t>コウボ</t>
    </rPh>
    <rPh sb="3" eb="5">
      <t>ヨウリョウ</t>
    </rPh>
    <rPh sb="9" eb="11">
      <t>ケイヒ</t>
    </rPh>
    <rPh sb="15" eb="17">
      <t>セツメイ</t>
    </rPh>
    <rPh sb="23" eb="25">
      <t>ダトウ</t>
    </rPh>
    <phoneticPr fontId="5"/>
  </si>
  <si>
    <t>・一事業あたりの上限額にかかる説明をしており、妥当である。</t>
    <rPh sb="1" eb="4">
      <t>イチジギョウ</t>
    </rPh>
    <rPh sb="8" eb="10">
      <t>ジョウゲン</t>
    </rPh>
    <rPh sb="10" eb="11">
      <t>ガク</t>
    </rPh>
    <rPh sb="15" eb="17">
      <t>セツメイ</t>
    </rPh>
    <rPh sb="23" eb="25">
      <t>ダトウ</t>
    </rPh>
    <phoneticPr fontId="5"/>
  </si>
  <si>
    <t>・事業の主たる目的である事務の大部分を委託するのは、原則採択しないこととしている。</t>
    <rPh sb="1" eb="3">
      <t>ジギョウ</t>
    </rPh>
    <rPh sb="4" eb="5">
      <t>シュ</t>
    </rPh>
    <rPh sb="7" eb="9">
      <t>モクテキ</t>
    </rPh>
    <rPh sb="12" eb="14">
      <t>ジム</t>
    </rPh>
    <rPh sb="15" eb="18">
      <t>ダイブブン</t>
    </rPh>
    <rPh sb="19" eb="21">
      <t>イタク</t>
    </rPh>
    <rPh sb="26" eb="28">
      <t>ゲンソク</t>
    </rPh>
    <rPh sb="28" eb="30">
      <t>サイタク</t>
    </rPh>
    <phoneticPr fontId="5"/>
  </si>
  <si>
    <t>・通常、事務所に備えている備品については補助対象外とするなど真に必要なもののみを補助対象としている。</t>
    <rPh sb="1" eb="3">
      <t>ツウジョウ</t>
    </rPh>
    <rPh sb="4" eb="7">
      <t>ジムショ</t>
    </rPh>
    <rPh sb="8" eb="9">
      <t>ソナ</t>
    </rPh>
    <rPh sb="13" eb="15">
      <t>ビヒン</t>
    </rPh>
    <rPh sb="20" eb="22">
      <t>ホジョ</t>
    </rPh>
    <rPh sb="22" eb="24">
      <t>タイショウ</t>
    </rPh>
    <rPh sb="24" eb="25">
      <t>ガイ</t>
    </rPh>
    <rPh sb="30" eb="31">
      <t>シン</t>
    </rPh>
    <rPh sb="32" eb="34">
      <t>ヒツヨウ</t>
    </rPh>
    <rPh sb="40" eb="42">
      <t>ホジョ</t>
    </rPh>
    <rPh sb="42" eb="44">
      <t>タイショウ</t>
    </rPh>
    <phoneticPr fontId="5"/>
  </si>
  <si>
    <t>‐</t>
  </si>
  <si>
    <t>-</t>
    <phoneticPr fontId="5"/>
  </si>
  <si>
    <t>-</t>
    <phoneticPr fontId="5"/>
  </si>
  <si>
    <t>・見合ったものとなっている。</t>
    <rPh sb="1" eb="3">
      <t>ミア</t>
    </rPh>
    <phoneticPr fontId="5"/>
  </si>
  <si>
    <t>・第三者委員会による評価に基づき、効果的な事業の採択を行っている。</t>
    <rPh sb="1" eb="4">
      <t>ダイサンシャ</t>
    </rPh>
    <rPh sb="4" eb="7">
      <t>イインカイ</t>
    </rPh>
    <rPh sb="10" eb="12">
      <t>ヒョウカ</t>
    </rPh>
    <rPh sb="13" eb="14">
      <t>モト</t>
    </rPh>
    <rPh sb="17" eb="20">
      <t>コウカテキ</t>
    </rPh>
    <rPh sb="21" eb="23">
      <t>ジギョウ</t>
    </rPh>
    <rPh sb="24" eb="26">
      <t>サイタク</t>
    </rPh>
    <rPh sb="27" eb="28">
      <t>オコナ</t>
    </rPh>
    <phoneticPr fontId="5"/>
  </si>
  <si>
    <t>・活動実績については、ほぼ見込みどおりである。</t>
    <rPh sb="1" eb="3">
      <t>カツドウ</t>
    </rPh>
    <rPh sb="3" eb="5">
      <t>ジッセキ</t>
    </rPh>
    <rPh sb="13" eb="15">
      <t>ミコ</t>
    </rPh>
    <phoneticPr fontId="5"/>
  </si>
  <si>
    <t>・本事業の成果物は、老人保健福祉サービスの一層の充実や介護保険制度の適正な運営のために活用されている。</t>
    <rPh sb="1" eb="2">
      <t>ホン</t>
    </rPh>
    <rPh sb="2" eb="4">
      <t>ジギョウ</t>
    </rPh>
    <rPh sb="5" eb="8">
      <t>セイカブツ</t>
    </rPh>
    <rPh sb="10" eb="12">
      <t>ロウジン</t>
    </rPh>
    <rPh sb="12" eb="14">
      <t>ホケン</t>
    </rPh>
    <rPh sb="14" eb="16">
      <t>フクシ</t>
    </rPh>
    <rPh sb="21" eb="23">
      <t>イッソウ</t>
    </rPh>
    <rPh sb="24" eb="26">
      <t>ジュウジツ</t>
    </rPh>
    <rPh sb="27" eb="29">
      <t>カイゴ</t>
    </rPh>
    <rPh sb="29" eb="31">
      <t>ホケン</t>
    </rPh>
    <rPh sb="31" eb="33">
      <t>セイド</t>
    </rPh>
    <rPh sb="34" eb="36">
      <t>テキセイ</t>
    </rPh>
    <rPh sb="37" eb="39">
      <t>ウンエイ</t>
    </rPh>
    <rPh sb="43" eb="45">
      <t>カツヨウ</t>
    </rPh>
    <phoneticPr fontId="5"/>
  </si>
  <si>
    <t>・公募により調査研究事業を行う点で類似しているが、それぞれの異なる福祉分野（障害者・高齢者）を対象としており、適切な役割分担となっている。</t>
    <rPh sb="1" eb="3">
      <t>コウボ</t>
    </rPh>
    <rPh sb="6" eb="8">
      <t>チョウサ</t>
    </rPh>
    <rPh sb="8" eb="10">
      <t>ケンキュウ</t>
    </rPh>
    <rPh sb="10" eb="12">
      <t>ジギョウ</t>
    </rPh>
    <rPh sb="13" eb="14">
      <t>オコナ</t>
    </rPh>
    <rPh sb="15" eb="16">
      <t>テン</t>
    </rPh>
    <rPh sb="17" eb="19">
      <t>ルイジ</t>
    </rPh>
    <rPh sb="30" eb="31">
      <t>コト</t>
    </rPh>
    <rPh sb="33" eb="35">
      <t>フクシ</t>
    </rPh>
    <rPh sb="35" eb="37">
      <t>ブンヤ</t>
    </rPh>
    <rPh sb="38" eb="41">
      <t>ショウガイシャ</t>
    </rPh>
    <rPh sb="42" eb="45">
      <t>コウレイシャ</t>
    </rPh>
    <rPh sb="47" eb="49">
      <t>タイショウ</t>
    </rPh>
    <rPh sb="55" eb="57">
      <t>テキセツ</t>
    </rPh>
    <rPh sb="58" eb="60">
      <t>ヤクワリ</t>
    </rPh>
    <rPh sb="60" eb="62">
      <t>ブンタン</t>
    </rPh>
    <phoneticPr fontId="5"/>
  </si>
  <si>
    <t>障害者総合福祉推進事業</t>
    <rPh sb="0" eb="3">
      <t>ショウガイシャ</t>
    </rPh>
    <rPh sb="3" eb="5">
      <t>ソウゴウ</t>
    </rPh>
    <rPh sb="5" eb="7">
      <t>フクシ</t>
    </rPh>
    <rPh sb="7" eb="9">
      <t>スイシン</t>
    </rPh>
    <rPh sb="9" eb="11">
      <t>ジギョウ</t>
    </rPh>
    <phoneticPr fontId="5"/>
  </si>
  <si>
    <t>厚生労働省</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</si>
  <si>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</si>
  <si>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790</t>
    <phoneticPr fontId="5"/>
  </si>
  <si>
    <t>789</t>
    <phoneticPr fontId="5"/>
  </si>
  <si>
    <t>823</t>
    <phoneticPr fontId="5"/>
  </si>
  <si>
    <t>812</t>
    <phoneticPr fontId="5"/>
  </si>
  <si>
    <t>810</t>
    <phoneticPr fontId="5"/>
  </si>
  <si>
    <t>433</t>
    <phoneticPr fontId="5"/>
  </si>
  <si>
    <t>480</t>
    <phoneticPr fontId="5"/>
  </si>
  <si>
    <t>527</t>
    <phoneticPr fontId="5"/>
  </si>
  <si>
    <t>本事業の公募状況、採択結果、実績報告等の掲載HP（厚生労働省HP）　　　　　　　　　　　　　　　　　　　　　　　　　　　　　　　　　　　　　　　　　　　https://www.mhlw.go.jp/stf/seisakunitsuite/bunya/0000083671.html</t>
    <phoneticPr fontId="5"/>
  </si>
  <si>
    <t>賃金</t>
    <rPh sb="0" eb="2">
      <t>チンギン</t>
    </rPh>
    <phoneticPr fontId="5"/>
  </si>
  <si>
    <t>調査研究者への賃金</t>
  </si>
  <si>
    <t>雑役務費</t>
    <rPh sb="0" eb="1">
      <t>ザツ</t>
    </rPh>
    <rPh sb="1" eb="4">
      <t>エキムヒ</t>
    </rPh>
    <phoneticPr fontId="5"/>
  </si>
  <si>
    <t>委託料</t>
    <rPh sb="0" eb="3">
      <t>イタクリョウ</t>
    </rPh>
    <phoneticPr fontId="5"/>
  </si>
  <si>
    <t>旅費</t>
    <rPh sb="0" eb="2">
      <t>リョヒ</t>
    </rPh>
    <phoneticPr fontId="5"/>
  </si>
  <si>
    <t>調査旅費</t>
  </si>
  <si>
    <t>印刷製本費</t>
    <rPh sb="0" eb="2">
      <t>インサツ</t>
    </rPh>
    <rPh sb="2" eb="4">
      <t>セイホン</t>
    </rPh>
    <rPh sb="4" eb="5">
      <t>ヒ</t>
    </rPh>
    <phoneticPr fontId="5"/>
  </si>
  <si>
    <t>資料印刷費</t>
  </si>
  <si>
    <t>通信運搬費</t>
    <rPh sb="0" eb="2">
      <t>ツウシン</t>
    </rPh>
    <rPh sb="2" eb="5">
      <t>ウンパンヒ</t>
    </rPh>
    <phoneticPr fontId="5"/>
  </si>
  <si>
    <t>研究者への資料郵送・宅配</t>
  </si>
  <si>
    <t>報酬</t>
    <rPh sb="0" eb="2">
      <t>ホウシュウ</t>
    </rPh>
    <phoneticPr fontId="5"/>
  </si>
  <si>
    <t>調査協力謝金</t>
  </si>
  <si>
    <t>使用・賃借料</t>
    <rPh sb="0" eb="2">
      <t>シヨウ</t>
    </rPh>
    <rPh sb="3" eb="6">
      <t>チンシャクリョウ</t>
    </rPh>
    <phoneticPr fontId="5"/>
  </si>
  <si>
    <t>会議室、シンポジウム会場費用</t>
  </si>
  <si>
    <t>会議等に係る消耗品等</t>
  </si>
  <si>
    <t>調査データ入力、研究成果物作成業務等委託</t>
    <phoneticPr fontId="25"/>
  </si>
  <si>
    <t>三菱UFJリサーチ＆コンサルティング　株式会社</t>
    <phoneticPr fontId="5"/>
  </si>
  <si>
    <t>高齢者福祉施策の充実や介護保険制度の適正な運営に資する調査研究事業</t>
    <rPh sb="0" eb="3">
      <t>コウレイシャ</t>
    </rPh>
    <rPh sb="3" eb="5">
      <t>フクシ</t>
    </rPh>
    <rPh sb="5" eb="7">
      <t>セサク</t>
    </rPh>
    <rPh sb="8" eb="10">
      <t>ジュウジツ</t>
    </rPh>
    <rPh sb="11" eb="13">
      <t>カイゴ</t>
    </rPh>
    <rPh sb="13" eb="15">
      <t>ホケン</t>
    </rPh>
    <rPh sb="15" eb="17">
      <t>セイド</t>
    </rPh>
    <rPh sb="18" eb="20">
      <t>テキセイ</t>
    </rPh>
    <rPh sb="21" eb="23">
      <t>ウンエイ</t>
    </rPh>
    <rPh sb="24" eb="25">
      <t>シ</t>
    </rPh>
    <rPh sb="27" eb="29">
      <t>チョウサ</t>
    </rPh>
    <rPh sb="29" eb="31">
      <t>ケンキュウ</t>
    </rPh>
    <rPh sb="31" eb="33">
      <t>ジギョウ</t>
    </rPh>
    <phoneticPr fontId="5"/>
  </si>
  <si>
    <t>補助金等交付</t>
  </si>
  <si>
    <t>株式会社　三菱総合研究所</t>
    <phoneticPr fontId="5"/>
  </si>
  <si>
    <t>株式会社　エヌ・ティ・ティ・データ経営研究所</t>
    <phoneticPr fontId="5"/>
  </si>
  <si>
    <t>みずほ情報総研　株式会社</t>
    <phoneticPr fontId="5"/>
  </si>
  <si>
    <t>株式会社　日本総合研究所</t>
    <phoneticPr fontId="5"/>
  </si>
  <si>
    <t>PwCコンサルティング　合同会社</t>
    <phoneticPr fontId="5"/>
  </si>
  <si>
    <t>株式会社　日本能率協会総合研究所</t>
    <rPh sb="0" eb="4">
      <t>カブシキガイシャ</t>
    </rPh>
    <rPh sb="5" eb="7">
      <t>ニホン</t>
    </rPh>
    <rPh sb="7" eb="9">
      <t>ノウリツ</t>
    </rPh>
    <rPh sb="9" eb="11">
      <t>キョウカイ</t>
    </rPh>
    <rPh sb="11" eb="13">
      <t>ソウゴウ</t>
    </rPh>
    <rPh sb="13" eb="16">
      <t>ケンキュウショ</t>
    </rPh>
    <phoneticPr fontId="4"/>
  </si>
  <si>
    <t>一般財団法人　医療経済研究・社会保険福祉協会</t>
    <rPh sb="0" eb="2">
      <t>イッパン</t>
    </rPh>
    <rPh sb="2" eb="6">
      <t>ザイダンホウジン</t>
    </rPh>
    <rPh sb="7" eb="9">
      <t>イリョウ</t>
    </rPh>
    <rPh sb="9" eb="11">
      <t>ケイザイ</t>
    </rPh>
    <rPh sb="11" eb="13">
      <t>ケンキュウ</t>
    </rPh>
    <rPh sb="14" eb="16">
      <t>シャカイ</t>
    </rPh>
    <rPh sb="16" eb="18">
      <t>ホケン</t>
    </rPh>
    <rPh sb="18" eb="20">
      <t>フクシ</t>
    </rPh>
    <rPh sb="20" eb="22">
      <t>キョウカイ</t>
    </rPh>
    <phoneticPr fontId="4"/>
  </si>
  <si>
    <t>株式会社　野村総合研究所</t>
    <rPh sb="0" eb="2">
      <t>カブシキ</t>
    </rPh>
    <rPh sb="2" eb="4">
      <t>カイシャ</t>
    </rPh>
    <rPh sb="5" eb="7">
      <t>ノムラ</t>
    </rPh>
    <rPh sb="7" eb="9">
      <t>ソウゴウ</t>
    </rPh>
    <rPh sb="9" eb="12">
      <t>ケンキュウジョ</t>
    </rPh>
    <phoneticPr fontId="5"/>
  </si>
  <si>
    <t>A.　株式会社　三菱総合研究所</t>
    <rPh sb="8" eb="10">
      <t>ミツビシ</t>
    </rPh>
    <rPh sb="10" eb="12">
      <t>ソウゴウ</t>
    </rPh>
    <rPh sb="12" eb="15">
      <t>ケンキュウジョ</t>
    </rPh>
    <phoneticPr fontId="5"/>
  </si>
  <si>
    <t>単位当たりコスト＝X／Y　　　　　　　　　　　　　　　　　　　　　　　　X：「総執行額（百万円）」　　　　　　　　　　　　　　　　　　　　　　　Y：「総事業件数」　　　　　　　　　　　　　　</t>
    <rPh sb="0" eb="2">
      <t>タンイ</t>
    </rPh>
    <rPh sb="2" eb="3">
      <t>ア</t>
    </rPh>
    <rPh sb="39" eb="40">
      <t>ソウ</t>
    </rPh>
    <rPh sb="40" eb="42">
      <t>シッコウ</t>
    </rPh>
    <rPh sb="42" eb="43">
      <t>ガク</t>
    </rPh>
    <rPh sb="44" eb="45">
      <t>ヒャク</t>
    </rPh>
    <rPh sb="45" eb="47">
      <t>マンエン</t>
    </rPh>
    <rPh sb="75" eb="78">
      <t>ソウジギョウ</t>
    </rPh>
    <rPh sb="78" eb="80">
      <t>ケンスウ</t>
    </rPh>
    <phoneticPr fontId="5"/>
  </si>
  <si>
    <t>件</t>
    <rPh sb="0" eb="1">
      <t>ケン</t>
    </rPh>
    <phoneticPr fontId="5"/>
  </si>
  <si>
    <t>百万円</t>
    <rPh sb="0" eb="2">
      <t>ヒャクマン</t>
    </rPh>
    <rPh sb="2" eb="3">
      <t>エン</t>
    </rPh>
    <phoneticPr fontId="5"/>
  </si>
  <si>
    <t>　　X/Y</t>
    <phoneticPr fontId="5"/>
  </si>
  <si>
    <t>1,727/120</t>
    <phoneticPr fontId="5"/>
  </si>
  <si>
    <t>2,570/164</t>
    <phoneticPr fontId="5"/>
  </si>
  <si>
    <t>-</t>
  </si>
  <si>
    <t>-</t>
    <phoneticPr fontId="5"/>
  </si>
  <si>
    <t>-</t>
    <phoneticPr fontId="5"/>
  </si>
  <si>
    <t>-</t>
    <phoneticPr fontId="5"/>
  </si>
  <si>
    <t>-</t>
    <phoneticPr fontId="5"/>
  </si>
  <si>
    <t>-</t>
    <phoneticPr fontId="5"/>
  </si>
  <si>
    <t>－</t>
    <phoneticPr fontId="5"/>
  </si>
  <si>
    <t>-</t>
    <phoneticPr fontId="5"/>
  </si>
  <si>
    <t>－</t>
    <phoneticPr fontId="5"/>
  </si>
  <si>
    <t>786</t>
    <phoneticPr fontId="5"/>
  </si>
  <si>
    <t>-</t>
    <phoneticPr fontId="5"/>
  </si>
  <si>
    <t>-</t>
    <phoneticPr fontId="5"/>
  </si>
  <si>
    <t>-</t>
    <phoneticPr fontId="5"/>
  </si>
  <si>
    <t>-</t>
    <phoneticPr fontId="5"/>
  </si>
  <si>
    <t>-</t>
    <phoneticPr fontId="5"/>
  </si>
  <si>
    <t>-</t>
    <phoneticPr fontId="5"/>
  </si>
  <si>
    <t>2,421/181</t>
    <phoneticPr fontId="5"/>
  </si>
  <si>
    <t>・令和元年度実施事業の採択にあたっては、実施主体が前年度に行った事業に対し、外部評価委員等による事後評価を行い、結果が不良であった団体についての事業の採択を行わないこととした。　　　　　　　　　　　　　　　　　　　　　　　　　　　　　　　　　　　　　　　　　　　　　　　　　　　　　　　　　　　　　　　　　　　　　　　　　　　　　　　　　　　　　・令和元年度における全調査研究課題数に占める１事業以上実施（採択）課題数の割合は90％と高水準を維持しており、介護保険制度の適正な運営に資する調査研究に対し、効果的に予算執行を行うことができている。</t>
    <rPh sb="1" eb="3">
      <t>レイワ</t>
    </rPh>
    <rPh sb="4" eb="6">
      <t>ネンド</t>
    </rPh>
    <rPh sb="6" eb="8">
      <t>ジッシ</t>
    </rPh>
    <rPh sb="8" eb="10">
      <t>ジギョウ</t>
    </rPh>
    <rPh sb="11" eb="13">
      <t>サイタク</t>
    </rPh>
    <rPh sb="20" eb="22">
      <t>ジッシ</t>
    </rPh>
    <rPh sb="22" eb="24">
      <t>シュタイ</t>
    </rPh>
    <rPh sb="25" eb="27">
      <t>ゼンネン</t>
    </rPh>
    <rPh sb="27" eb="28">
      <t>ド</t>
    </rPh>
    <rPh sb="29" eb="30">
      <t>オコナ</t>
    </rPh>
    <rPh sb="32" eb="34">
      <t>ジギョウ</t>
    </rPh>
    <rPh sb="35" eb="36">
      <t>タイ</t>
    </rPh>
    <rPh sb="38" eb="40">
      <t>ガイブ</t>
    </rPh>
    <rPh sb="40" eb="42">
      <t>ヒョウカ</t>
    </rPh>
    <rPh sb="42" eb="45">
      <t>イインナド</t>
    </rPh>
    <rPh sb="48" eb="50">
      <t>ジゴ</t>
    </rPh>
    <rPh sb="50" eb="52">
      <t>ヒョウカ</t>
    </rPh>
    <rPh sb="53" eb="54">
      <t>オコナ</t>
    </rPh>
    <rPh sb="56" eb="58">
      <t>ケッカ</t>
    </rPh>
    <rPh sb="59" eb="61">
      <t>フリョウ</t>
    </rPh>
    <rPh sb="65" eb="67">
      <t>ダンタイ</t>
    </rPh>
    <rPh sb="72" eb="74">
      <t>ジギョウ</t>
    </rPh>
    <rPh sb="75" eb="77">
      <t>サイタク</t>
    </rPh>
    <rPh sb="78" eb="79">
      <t>オコナ</t>
    </rPh>
    <rPh sb="174" eb="176">
      <t>レイワ</t>
    </rPh>
    <rPh sb="177" eb="179">
      <t>ネンド</t>
    </rPh>
    <rPh sb="183" eb="186">
      <t>ゼンチョウサ</t>
    </rPh>
    <rPh sb="186" eb="188">
      <t>ケンキュウ</t>
    </rPh>
    <rPh sb="188" eb="190">
      <t>カダイ</t>
    </rPh>
    <rPh sb="190" eb="191">
      <t>スウ</t>
    </rPh>
    <rPh sb="192" eb="193">
      <t>シ</t>
    </rPh>
    <rPh sb="196" eb="198">
      <t>ジギョウ</t>
    </rPh>
    <rPh sb="198" eb="200">
      <t>イジョウ</t>
    </rPh>
    <rPh sb="200" eb="202">
      <t>ジッシ</t>
    </rPh>
    <rPh sb="203" eb="205">
      <t>サイタク</t>
    </rPh>
    <rPh sb="206" eb="208">
      <t>カダイ</t>
    </rPh>
    <rPh sb="208" eb="209">
      <t>スウ</t>
    </rPh>
    <rPh sb="210" eb="212">
      <t>ワリアイ</t>
    </rPh>
    <rPh sb="217" eb="220">
      <t>コウスイジュン</t>
    </rPh>
    <rPh sb="221" eb="223">
      <t>イジ</t>
    </rPh>
    <rPh sb="228" eb="230">
      <t>カイゴ</t>
    </rPh>
    <rPh sb="230" eb="232">
      <t>ホケン</t>
    </rPh>
    <rPh sb="232" eb="234">
      <t>セイド</t>
    </rPh>
    <rPh sb="235" eb="237">
      <t>テキセイ</t>
    </rPh>
    <rPh sb="238" eb="240">
      <t>ウンエイ</t>
    </rPh>
    <rPh sb="241" eb="242">
      <t>シ</t>
    </rPh>
    <rPh sb="244" eb="246">
      <t>チョウサ</t>
    </rPh>
    <rPh sb="246" eb="248">
      <t>ケンキュウ</t>
    </rPh>
    <rPh sb="249" eb="250">
      <t>タイ</t>
    </rPh>
    <rPh sb="252" eb="255">
      <t>コウカテキ</t>
    </rPh>
    <rPh sb="256" eb="258">
      <t>ヨサン</t>
    </rPh>
    <rPh sb="258" eb="260">
      <t>シッコウ</t>
    </rPh>
    <rPh sb="261" eb="262">
      <t>オコナ</t>
    </rPh>
    <phoneticPr fontId="5"/>
  </si>
  <si>
    <t>国立大学法人　東京大学</t>
    <rPh sb="0" eb="2">
      <t>コクリツ</t>
    </rPh>
    <rPh sb="2" eb="4">
      <t>ダイガク</t>
    </rPh>
    <rPh sb="4" eb="6">
      <t>ホウジン</t>
    </rPh>
    <rPh sb="7" eb="9">
      <t>トウキョウ</t>
    </rPh>
    <rPh sb="9" eb="11">
      <t>ダイガク</t>
    </rPh>
    <phoneticPr fontId="4"/>
  </si>
  <si>
    <t>エム・アール・アイリサーチアソシエイツ株式会社</t>
  </si>
  <si>
    <t>実態調査支援業務</t>
    <rPh sb="6" eb="8">
      <t>ギョウム</t>
    </rPh>
    <phoneticPr fontId="3"/>
  </si>
  <si>
    <t>検討委員会及び手引き作成等の支援に関する業務</t>
    <rPh sb="17" eb="18">
      <t>カン</t>
    </rPh>
    <rPh sb="20" eb="22">
      <t>ギョウム</t>
    </rPh>
    <phoneticPr fontId="3"/>
  </si>
  <si>
    <t>ヒアリング調査</t>
    <rPh sb="5" eb="7">
      <t>チョウサ</t>
    </rPh>
    <phoneticPr fontId="3"/>
  </si>
  <si>
    <t>アンケート調査支援業務（印刷・発送、サイト構築、集計等）</t>
    <rPh sb="12" eb="14">
      <t>インサツ</t>
    </rPh>
    <rPh sb="15" eb="17">
      <t>ハッソウ</t>
    </rPh>
    <rPh sb="21" eb="23">
      <t>コウチク</t>
    </rPh>
    <rPh sb="24" eb="26">
      <t>シュウケイ</t>
    </rPh>
    <rPh sb="26" eb="27">
      <t>トウ</t>
    </rPh>
    <phoneticPr fontId="3"/>
  </si>
  <si>
    <t>株式会社日本能率協会総合研究所</t>
  </si>
  <si>
    <t>株式会社パルス・ステーション</t>
  </si>
  <si>
    <t xml:space="preserve"> e-learning用コンテンツ制作業務</t>
    <rPh sb="19" eb="21">
      <t>ギョウム</t>
    </rPh>
    <phoneticPr fontId="3"/>
  </si>
  <si>
    <t>株式会社プランズハウス</t>
  </si>
  <si>
    <t>調査WEBページ製作業務</t>
  </si>
  <si>
    <t>株式会社ａｐｐｌｉｂｏｏｋｓ</t>
  </si>
  <si>
    <t>WASHINGTON CORE</t>
  </si>
  <si>
    <t>職員向け研修のための手引き　職員向け動画制作業務</t>
    <rPh sb="22" eb="24">
      <t>ギョウム</t>
    </rPh>
    <phoneticPr fontId="3"/>
  </si>
  <si>
    <t>文献調査実施支援</t>
    <rPh sb="0" eb="2">
      <t>ブンケン</t>
    </rPh>
    <rPh sb="2" eb="4">
      <t>チョウサ</t>
    </rPh>
    <rPh sb="4" eb="6">
      <t>ジッシ</t>
    </rPh>
    <rPh sb="6" eb="8">
      <t>シエン</t>
    </rPh>
    <phoneticPr fontId="3"/>
  </si>
  <si>
    <t>-</t>
    <phoneticPr fontId="5"/>
  </si>
  <si>
    <t>老健局</t>
    <rPh sb="0" eb="3">
      <t>ロウケンキョク</t>
    </rPh>
    <phoneticPr fontId="5"/>
  </si>
  <si>
    <t>-</t>
    <phoneticPr fontId="5"/>
  </si>
  <si>
    <t>老人保健事業推進費等補助金</t>
    <rPh sb="0" eb="2">
      <t>ロウジン</t>
    </rPh>
    <rPh sb="2" eb="4">
      <t>ホケン</t>
    </rPh>
    <rPh sb="4" eb="6">
      <t>ジギョウ</t>
    </rPh>
    <rPh sb="6" eb="8">
      <t>スイシン</t>
    </rPh>
    <rPh sb="8" eb="9">
      <t>ヒ</t>
    </rPh>
    <rPh sb="9" eb="10">
      <t>トウ</t>
    </rPh>
    <rPh sb="10" eb="13">
      <t>ホジョキン</t>
    </rPh>
    <phoneticPr fontId="5"/>
  </si>
  <si>
    <t>株式会社社会保険出版社</t>
    <phoneticPr fontId="5"/>
  </si>
  <si>
    <t>株式会社サーベイリサーチセンター</t>
    <phoneticPr fontId="5"/>
  </si>
  <si>
    <t>B.株式会社サーベイリサーチセンター</t>
    <phoneticPr fontId="5"/>
  </si>
  <si>
    <t>各年度の老人保健健康増進等事業採択事業一覧
（厚生労働省ホームページ公表資料、URL：https://www.mhlw.go.jp/stf/seisakunitsuite/bunya/0000083671.html）</t>
    <rPh sb="0" eb="3">
      <t>カクネンド</t>
    </rPh>
    <rPh sb="8" eb="10">
      <t>ケンコウ</t>
    </rPh>
    <rPh sb="10" eb="12">
      <t>ゾウシン</t>
    </rPh>
    <phoneticPr fontId="5"/>
  </si>
  <si>
    <t>-</t>
    <phoneticPr fontId="5"/>
  </si>
  <si>
    <t>-</t>
    <phoneticPr fontId="5"/>
  </si>
  <si>
    <t>-</t>
    <phoneticPr fontId="5"/>
  </si>
  <si>
    <t>-</t>
    <phoneticPr fontId="5"/>
  </si>
  <si>
    <t>-</t>
    <phoneticPr fontId="5"/>
  </si>
  <si>
    <t>-</t>
    <phoneticPr fontId="5"/>
  </si>
  <si>
    <t>-</t>
    <phoneticPr fontId="5"/>
  </si>
  <si>
    <t>2,574/192</t>
    <phoneticPr fontId="5"/>
  </si>
  <si>
    <t>△</t>
  </si>
  <si>
    <t>-</t>
    <phoneticPr fontId="5"/>
  </si>
  <si>
    <t>雑役務費</t>
    <rPh sb="0" eb="4">
      <t>ザツエキムヒ</t>
    </rPh>
    <phoneticPr fontId="5"/>
  </si>
  <si>
    <t>アンケート調査費用</t>
    <rPh sb="5" eb="7">
      <t>チョウサ</t>
    </rPh>
    <rPh sb="7" eb="9">
      <t>ヒヨウ</t>
    </rPh>
    <phoneticPr fontId="5"/>
  </si>
  <si>
    <t>点検対象外</t>
    <rPh sb="0" eb="2">
      <t>テンケン</t>
    </rPh>
    <rPh sb="2" eb="4">
      <t>タイショウ</t>
    </rPh>
    <rPh sb="4" eb="5">
      <t>ガイ</t>
    </rPh>
    <phoneticPr fontId="5"/>
  </si>
  <si>
    <t>－</t>
    <phoneticPr fontId="5"/>
  </si>
  <si>
    <t>より一層の老人保健福祉サービスの充実や介護保険制度の適正な運営に資することを目指して引き続き、必要な予算額を確保し、適正な執行に努めること。</t>
    <rPh sb="2" eb="4">
      <t>イッソウ</t>
    </rPh>
    <rPh sb="38" eb="40">
      <t>メザ</t>
    </rPh>
    <rPh sb="42" eb="43">
      <t>ヒ</t>
    </rPh>
    <rPh sb="44" eb="45">
      <t>ツヅ</t>
    </rPh>
    <phoneticPr fontId="5"/>
  </si>
  <si>
    <t>総務課長　竹林　悟史</t>
    <rPh sb="0" eb="2">
      <t>ソウム</t>
    </rPh>
    <rPh sb="2" eb="4">
      <t>カチョウ</t>
    </rPh>
    <rPh sb="5" eb="7">
      <t>タケバヤシ</t>
    </rPh>
    <rPh sb="8" eb="9">
      <t>サトシ</t>
    </rPh>
    <rPh sb="9" eb="10">
      <t>フミ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</si>
</sst>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19049</xdr:colOff>
      <xdr:row>741</xdr:row>
      <xdr:rowOff>66676</xdr:rowOff>
    </xdr:from>
    <xdr:to>
      <xdr:col>45</xdr:col>
      <xdr:colOff>163286</xdr:colOff>
      <xdr:row>742</xdr:row>
      <xdr:rowOff>342901</xdr:rowOff>
    </xdr:to>
    <xdr:sp macro="" textlink="">
      <xdr:nvSpPr>
        <xdr:cNvPr id="2" name="テキスト ボックス 4"/>
        <xdr:cNvSpPr txBox="1"/>
      </xdr:nvSpPr>
      <xdr:spPr>
        <a:xfrm>
          <a:off x="2030729" y="36696016"/>
          <a:ext cx="6362157" cy="63436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t>厚生労働省</a:t>
          </a:r>
        </a:p>
        <a:p>
          <a:pPr algn="ctr"/>
          <a:r>
            <a:rPr lang="ja-JP" altLang="en-US" sz="1600"/>
            <a:t>２，４２１百万円</a:t>
          </a:r>
          <a:endParaRPr lang="en-US" altLang="ja-JP" sz="1600"/>
        </a:p>
        <a:p>
          <a:pPr algn="ctr"/>
          <a:endParaRPr lang="en-US" altLang="ja-JP" sz="1600"/>
        </a:p>
        <a:p>
          <a:pPr algn="ctr"/>
          <a:r>
            <a:rPr lang="ja-JP" altLang="en-US" sz="1400"/>
            <a:t>高齢者福祉施策の充実や介護保険制度の適正な運営に資する</a:t>
          </a:r>
          <a:endParaRPr lang="en-US" altLang="ja-JP" sz="1400"/>
        </a:p>
        <a:p>
          <a:pPr algn="ctr"/>
          <a:r>
            <a:rPr lang="ja-JP" altLang="en-US" sz="1400"/>
            <a:t>調査研究事業を公募により募集し、評価委員会の評価結果に基づき採択</a:t>
          </a:r>
          <a:endParaRPr kumimoji="1" lang="en-US" altLang="ja-JP" sz="1400"/>
        </a:p>
        <a:p>
          <a:pPr algn="ctr"/>
          <a:endParaRPr kumimoji="1" lang="ja-JP" altLang="en-US" sz="1600"/>
        </a:p>
      </xdr:txBody>
    </xdr:sp>
    <xdr:clientData/>
  </xdr:twoCellAnchor>
  <xdr:twoCellAnchor>
    <xdr:from>
      <xdr:col>16</xdr:col>
      <xdr:colOff>53068</xdr:colOff>
      <xdr:row>748</xdr:row>
      <xdr:rowOff>50348</xdr:rowOff>
    </xdr:from>
    <xdr:to>
      <xdr:col>40</xdr:col>
      <xdr:colOff>24493</xdr:colOff>
      <xdr:row>750</xdr:row>
      <xdr:rowOff>202747</xdr:rowOff>
    </xdr:to>
    <xdr:sp macro="" textlink="">
      <xdr:nvSpPr>
        <xdr:cNvPr id="3" name="テキスト ボックス 5"/>
        <xdr:cNvSpPr txBox="1"/>
      </xdr:nvSpPr>
      <xdr:spPr>
        <a:xfrm>
          <a:off x="2979148" y="39171428"/>
          <a:ext cx="4360545" cy="86867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100"/>
        </a:p>
        <a:p>
          <a:pPr algn="ctr"/>
          <a:r>
            <a:rPr lang="en-US" altLang="ja-JP" sz="1600"/>
            <a:t>A</a:t>
          </a:r>
          <a:r>
            <a:rPr lang="en-US" altLang="ja-JP" sz="1600" baseline="0"/>
            <a:t>   </a:t>
          </a:r>
          <a:r>
            <a:rPr lang="ja-JP" altLang="en-US" sz="1600"/>
            <a:t>都道府県、市町村、民間団体（７４法人）</a:t>
          </a:r>
          <a:endParaRPr lang="en-US" altLang="ja-JP" sz="1600"/>
        </a:p>
        <a:p>
          <a:pPr algn="ctr"/>
          <a:r>
            <a:rPr lang="ja-JP" altLang="en-US" sz="1600"/>
            <a:t>２，４２１百万円</a:t>
          </a:r>
          <a:endParaRPr lang="en-US" altLang="ja-JP" sz="1600"/>
        </a:p>
        <a:p>
          <a:pPr algn="ct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r>
            <a:rPr kumimoji="1" lang="ja-JP" altLang="en-US" sz="1800" b="0" i="0" u="none" strike="noStrike" kern="1200">
              <a:solidFill>
                <a:schemeClr val="tx1"/>
              </a:solidFill>
              <a:effectLst/>
              <a:latin typeface="+mn-lt"/>
              <a:ea typeface="+mn-ea"/>
              <a:cs typeface="+mn-cs"/>
            </a:rPr>
            <a:t>　</a:t>
          </a:r>
          <a:r>
            <a:rPr lang="ja-JP" altLang="en-US" sz="1600"/>
            <a:t> </a:t>
          </a:r>
          <a:endParaRPr lang="en-US" altLang="ja-JP" sz="1600"/>
        </a:p>
        <a:p>
          <a:pPr algn="ctr"/>
          <a:r>
            <a:rPr lang="ja-JP" altLang="en-US" sz="1600"/>
            <a:t>上記、調査研究事業の実施</a:t>
          </a:r>
          <a:endParaRPr kumimoji="1" lang="en-US" altLang="ja-JP" sz="1600"/>
        </a:p>
        <a:p>
          <a:pPr algn="ctr"/>
          <a:endParaRPr kumimoji="1" lang="ja-JP" altLang="en-US" sz="1100"/>
        </a:p>
      </xdr:txBody>
    </xdr:sp>
    <xdr:clientData/>
  </xdr:twoCellAnchor>
  <xdr:twoCellAnchor>
    <xdr:from>
      <xdr:col>22</xdr:col>
      <xdr:colOff>190500</xdr:colOff>
      <xdr:row>747</xdr:row>
      <xdr:rowOff>76200</xdr:rowOff>
    </xdr:from>
    <xdr:to>
      <xdr:col>34</xdr:col>
      <xdr:colOff>122464</xdr:colOff>
      <xdr:row>748</xdr:row>
      <xdr:rowOff>82978</xdr:rowOff>
    </xdr:to>
    <xdr:sp macro="" textlink="">
      <xdr:nvSpPr>
        <xdr:cNvPr id="4" name="テキスト ボックス 7"/>
        <xdr:cNvSpPr txBox="1"/>
      </xdr:nvSpPr>
      <xdr:spPr>
        <a:xfrm>
          <a:off x="4206240" y="38846760"/>
          <a:ext cx="2134144" cy="35729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en-US" altLang="ja-JP" sz="1600"/>
            <a:t>【</a:t>
          </a:r>
          <a:r>
            <a:rPr kumimoji="1" lang="ja-JP" altLang="en-US" sz="1600"/>
            <a:t>補助金等交付</a:t>
          </a:r>
          <a:r>
            <a:rPr kumimoji="1" lang="en-US" altLang="ja-JP" sz="1600"/>
            <a:t>】</a:t>
          </a:r>
        </a:p>
      </xdr:txBody>
    </xdr:sp>
    <xdr:clientData/>
  </xdr:twoCellAnchor>
  <xdr:twoCellAnchor>
    <xdr:from>
      <xdr:col>27</xdr:col>
      <xdr:colOff>104775</xdr:colOff>
      <xdr:row>745</xdr:row>
      <xdr:rowOff>142875</xdr:rowOff>
    </xdr:from>
    <xdr:to>
      <xdr:col>27</xdr:col>
      <xdr:colOff>104775</xdr:colOff>
      <xdr:row>747</xdr:row>
      <xdr:rowOff>0</xdr:rowOff>
    </xdr:to>
    <xdr:cxnSp macro="">
      <xdr:nvCxnSpPr>
        <xdr:cNvPr id="5" name="直線矢印コネクタ 4"/>
        <xdr:cNvCxnSpPr/>
      </xdr:nvCxnSpPr>
      <xdr:spPr>
        <a:xfrm>
          <a:off x="5042535" y="38197155"/>
          <a:ext cx="0" cy="5734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92529</xdr:colOff>
      <xdr:row>743</xdr:row>
      <xdr:rowOff>131989</xdr:rowOff>
    </xdr:from>
    <xdr:to>
      <xdr:col>44</xdr:col>
      <xdr:colOff>176893</xdr:colOff>
      <xdr:row>744</xdr:row>
      <xdr:rowOff>295275</xdr:rowOff>
    </xdr:to>
    <xdr:sp macro="" textlink="">
      <xdr:nvSpPr>
        <xdr:cNvPr id="6" name="大かっこ 5"/>
        <xdr:cNvSpPr/>
      </xdr:nvSpPr>
      <xdr:spPr>
        <a:xfrm>
          <a:off x="2287089" y="37477609"/>
          <a:ext cx="5936524" cy="5214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62593</xdr:colOff>
      <xdr:row>750</xdr:row>
      <xdr:rowOff>287111</xdr:rowOff>
    </xdr:from>
    <xdr:to>
      <xdr:col>35</xdr:col>
      <xdr:colOff>136072</xdr:colOff>
      <xdr:row>752</xdr:row>
      <xdr:rowOff>96611</xdr:rowOff>
    </xdr:to>
    <xdr:sp macro="" textlink="">
      <xdr:nvSpPr>
        <xdr:cNvPr id="7" name="大かっこ 6"/>
        <xdr:cNvSpPr/>
      </xdr:nvSpPr>
      <xdr:spPr>
        <a:xfrm>
          <a:off x="3720193" y="40124471"/>
          <a:ext cx="2816679" cy="5257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190499</xdr:colOff>
      <xdr:row>754</xdr:row>
      <xdr:rowOff>190501</xdr:rowOff>
    </xdr:from>
    <xdr:to>
      <xdr:col>42</xdr:col>
      <xdr:colOff>140803</xdr:colOff>
      <xdr:row>757</xdr:row>
      <xdr:rowOff>223629</xdr:rowOff>
    </xdr:to>
    <xdr:sp macro="" textlink="">
      <xdr:nvSpPr>
        <xdr:cNvPr id="8" name="テキスト ボックス 6"/>
        <xdr:cNvSpPr txBox="1"/>
      </xdr:nvSpPr>
      <xdr:spPr>
        <a:xfrm>
          <a:off x="2377439" y="41452801"/>
          <a:ext cx="5444324" cy="110754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050"/>
        </a:p>
        <a:p>
          <a:pPr algn="ctr"/>
          <a:r>
            <a:rPr lang="en-US" altLang="ja-JP" sz="1600"/>
            <a:t>B</a:t>
          </a:r>
          <a:r>
            <a:rPr lang="ja-JP" altLang="en-US" sz="1600"/>
            <a:t>　＜株式会社　三菱総合研究所の例＞</a:t>
          </a:r>
          <a:endParaRPr lang="en-US" altLang="ja-JP" sz="1600"/>
        </a:p>
        <a:p>
          <a:pPr algn="ctr"/>
          <a:r>
            <a:rPr lang="en-US" altLang="ja-JP" sz="1600"/>
            <a:t>  </a:t>
          </a:r>
          <a:r>
            <a:rPr lang="ja-JP" altLang="en-US" sz="1600"/>
            <a:t>委託会社等（８社）</a:t>
          </a:r>
        </a:p>
        <a:p>
          <a:pPr algn="ctr"/>
          <a:r>
            <a:rPr lang="ja-JP" altLang="en-US" sz="1600"/>
            <a:t>２７３百万円</a:t>
          </a:r>
          <a:endParaRPr lang="en-US" altLang="ja-JP" sz="1600"/>
        </a:p>
      </xdr:txBody>
    </xdr:sp>
    <xdr:clientData/>
  </xdr:twoCellAnchor>
  <xdr:twoCellAnchor>
    <xdr:from>
      <xdr:col>27</xdr:col>
      <xdr:colOff>122464</xdr:colOff>
      <xdr:row>752</xdr:row>
      <xdr:rowOff>149678</xdr:rowOff>
    </xdr:from>
    <xdr:to>
      <xdr:col>27</xdr:col>
      <xdr:colOff>122464</xdr:colOff>
      <xdr:row>753</xdr:row>
      <xdr:rowOff>194679</xdr:rowOff>
    </xdr:to>
    <xdr:cxnSp macro="">
      <xdr:nvCxnSpPr>
        <xdr:cNvPr id="9" name="直線矢印コネクタ 8"/>
        <xdr:cNvCxnSpPr/>
      </xdr:nvCxnSpPr>
      <xdr:spPr>
        <a:xfrm>
          <a:off x="5060224" y="40703318"/>
          <a:ext cx="0" cy="40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103660</xdr:colOff>
      <xdr:row>757</xdr:row>
      <xdr:rowOff>211446</xdr:rowOff>
    </xdr:from>
    <xdr:to>
      <xdr:col>43</xdr:col>
      <xdr:colOff>130283</xdr:colOff>
      <xdr:row>758</xdr:row>
      <xdr:rowOff>186835</xdr:rowOff>
    </xdr:to>
    <xdr:sp macro="" textlink="">
      <xdr:nvSpPr>
        <xdr:cNvPr id="10" name="大かっこ 9"/>
        <xdr:cNvSpPr/>
      </xdr:nvSpPr>
      <xdr:spPr>
        <a:xfrm>
          <a:off x="2327876" y="237347905"/>
          <a:ext cx="5772515" cy="634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146722</xdr:colOff>
      <xdr:row>757</xdr:row>
      <xdr:rowOff>187542</xdr:rowOff>
    </xdr:from>
    <xdr:ext cx="5893023" cy="359073"/>
    <xdr:sp macro="" textlink="">
      <xdr:nvSpPr>
        <xdr:cNvPr id="11" name="テキスト ボックス 10"/>
        <xdr:cNvSpPr txBox="1"/>
      </xdr:nvSpPr>
      <xdr:spPr>
        <a:xfrm>
          <a:off x="2341282" y="42524262"/>
          <a:ext cx="589302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上記、調査研究業務にかかるデータ入力、会場設営等の支援業務</a:t>
          </a:r>
        </a:p>
      </xdr:txBody>
    </xdr:sp>
    <xdr:clientData/>
  </xdr:oneCellAnchor>
  <xdr:twoCellAnchor>
    <xdr:from>
      <xdr:col>23</xdr:col>
      <xdr:colOff>13606</xdr:colOff>
      <xdr:row>753</xdr:row>
      <xdr:rowOff>190499</xdr:rowOff>
    </xdr:from>
    <xdr:to>
      <xdr:col>47</xdr:col>
      <xdr:colOff>124238</xdr:colOff>
      <xdr:row>754</xdr:row>
      <xdr:rowOff>197278</xdr:rowOff>
    </xdr:to>
    <xdr:sp macro="" textlink="">
      <xdr:nvSpPr>
        <xdr:cNvPr id="12" name="テキスト ボックス 7"/>
        <xdr:cNvSpPr txBox="1"/>
      </xdr:nvSpPr>
      <xdr:spPr>
        <a:xfrm>
          <a:off x="4219846" y="41102279"/>
          <a:ext cx="4499752" cy="3572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ja-JP" altLang="en-US" sz="1600"/>
            <a:t>委託</a:t>
          </a:r>
          <a:r>
            <a:rPr kumimoji="1" lang="en-US" altLang="ja-JP" sz="1600"/>
            <a:t>【</a:t>
          </a:r>
          <a:r>
            <a:rPr kumimoji="1" lang="ja-JP" altLang="en-US" sz="1600"/>
            <a:t>随意契約</a:t>
          </a:r>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24"/>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819</v>
      </c>
      <c r="AT2" s="975"/>
      <c r="AU2" s="975"/>
      <c r="AV2" s="51" t="str">
        <f>IF(AW2="", "", "-")</f>
        <v/>
      </c>
      <c r="AW2" s="920"/>
      <c r="AX2" s="920"/>
    </row>
    <row r="3" spans="1:50" ht="21" customHeight="1" thickBot="1" x14ac:dyDescent="0.2">
      <c r="A3" s="876" t="s">
        <v>430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563</v>
      </c>
      <c r="AK3" s="878"/>
      <c r="AL3" s="878"/>
      <c r="AM3" s="878"/>
      <c r="AN3" s="878"/>
      <c r="AO3" s="878"/>
      <c r="AP3" s="878"/>
      <c r="AQ3" s="878"/>
      <c r="AR3" s="878"/>
      <c r="AS3" s="878"/>
      <c r="AT3" s="878"/>
      <c r="AU3" s="878"/>
      <c r="AV3" s="878"/>
      <c r="AW3" s="878"/>
      <c r="AX3" s="24" t="s">
        <v>65</v>
      </c>
    </row>
    <row r="4" spans="1:50" ht="24.75" customHeight="1" x14ac:dyDescent="0.15">
      <c r="A4" s="706" t="s">
        <v>25</v>
      </c>
      <c r="B4" s="707"/>
      <c r="C4" s="707"/>
      <c r="D4" s="707"/>
      <c r="E4" s="707"/>
      <c r="F4" s="707"/>
      <c r="G4" s="684" t="s">
        <v>562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676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502</v>
      </c>
      <c r="H5" s="848"/>
      <c r="I5" s="848"/>
      <c r="J5" s="848"/>
      <c r="K5" s="848"/>
      <c r="L5" s="848"/>
      <c r="M5" s="849" t="s">
        <v>66</v>
      </c>
      <c r="N5" s="850"/>
      <c r="O5" s="850"/>
      <c r="P5" s="850"/>
      <c r="Q5" s="850"/>
      <c r="R5" s="851"/>
      <c r="S5" s="852" t="s">
        <v>70</v>
      </c>
      <c r="T5" s="848"/>
      <c r="U5" s="848"/>
      <c r="V5" s="848"/>
      <c r="W5" s="848"/>
      <c r="X5" s="853"/>
      <c r="Y5" s="700" t="s">
        <v>3</v>
      </c>
      <c r="Z5" s="545"/>
      <c r="AA5" s="545"/>
      <c r="AB5" s="545"/>
      <c r="AC5" s="545"/>
      <c r="AD5" s="546"/>
      <c r="AE5" s="701" t="s">
        <v>564</v>
      </c>
      <c r="AF5" s="701"/>
      <c r="AG5" s="701"/>
      <c r="AH5" s="701"/>
      <c r="AI5" s="701"/>
      <c r="AJ5" s="701"/>
      <c r="AK5" s="701"/>
      <c r="AL5" s="701"/>
      <c r="AM5" s="701"/>
      <c r="AN5" s="701"/>
      <c r="AO5" s="701"/>
      <c r="AP5" s="702"/>
      <c r="AQ5" s="703" t="s">
        <v>698</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7.6" customHeight="1" x14ac:dyDescent="0.15">
      <c r="A7" s="497" t="s">
        <v>22</v>
      </c>
      <c r="B7" s="498"/>
      <c r="C7" s="498"/>
      <c r="D7" s="498"/>
      <c r="E7" s="498"/>
      <c r="F7" s="499"/>
      <c r="G7" s="500" t="s">
        <v>677</v>
      </c>
      <c r="H7" s="501"/>
      <c r="I7" s="501"/>
      <c r="J7" s="501"/>
      <c r="K7" s="501"/>
      <c r="L7" s="501"/>
      <c r="M7" s="501"/>
      <c r="N7" s="501"/>
      <c r="O7" s="501"/>
      <c r="P7" s="501"/>
      <c r="Q7" s="501"/>
      <c r="R7" s="501"/>
      <c r="S7" s="501"/>
      <c r="T7" s="501"/>
      <c r="U7" s="501"/>
      <c r="V7" s="501"/>
      <c r="W7" s="501"/>
      <c r="X7" s="502"/>
      <c r="Y7" s="931" t="s">
        <v>394</v>
      </c>
      <c r="Z7" s="445"/>
      <c r="AA7" s="445"/>
      <c r="AB7" s="445"/>
      <c r="AC7" s="445"/>
      <c r="AD7" s="932"/>
      <c r="AE7" s="921" t="s">
        <v>566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259</v>
      </c>
      <c r="B8" s="498"/>
      <c r="C8" s="498"/>
      <c r="D8" s="498"/>
      <c r="E8" s="498"/>
      <c r="F8" s="499"/>
      <c r="G8" s="942" t="str">
        <f>入力規則等!A27</f>
        <v>高齢社会対策</v>
      </c>
      <c r="H8" s="722"/>
      <c r="I8" s="722"/>
      <c r="J8" s="722"/>
      <c r="K8" s="722"/>
      <c r="L8" s="722"/>
      <c r="M8" s="722"/>
      <c r="N8" s="722"/>
      <c r="O8" s="722"/>
      <c r="P8" s="722"/>
      <c r="Q8" s="722"/>
      <c r="R8" s="722"/>
      <c r="S8" s="722"/>
      <c r="T8" s="722"/>
      <c r="U8" s="722"/>
      <c r="V8" s="722"/>
      <c r="W8" s="722"/>
      <c r="X8" s="943"/>
      <c r="Y8" s="854" t="s">
        <v>260</v>
      </c>
      <c r="Z8" s="855"/>
      <c r="AA8" s="855"/>
      <c r="AB8" s="855"/>
      <c r="AC8" s="855"/>
      <c r="AD8" s="856"/>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567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2" t="s">
        <v>30</v>
      </c>
      <c r="B10" s="663"/>
      <c r="C10" s="663"/>
      <c r="D10" s="663"/>
      <c r="E10" s="663"/>
      <c r="F10" s="663"/>
      <c r="G10" s="757" t="s">
        <v>568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85" t="s">
        <v>24</v>
      </c>
      <c r="B12" s="986"/>
      <c r="C12" s="986"/>
      <c r="D12" s="986"/>
      <c r="E12" s="986"/>
      <c r="F12" s="987"/>
      <c r="G12" s="763"/>
      <c r="H12" s="764"/>
      <c r="I12" s="764"/>
      <c r="J12" s="764"/>
      <c r="K12" s="764"/>
      <c r="L12" s="764"/>
      <c r="M12" s="764"/>
      <c r="N12" s="764"/>
      <c r="O12" s="764"/>
      <c r="P12" s="417" t="s">
        <v>397</v>
      </c>
      <c r="Q12" s="418"/>
      <c r="R12" s="418"/>
      <c r="S12" s="418"/>
      <c r="T12" s="418"/>
      <c r="U12" s="418"/>
      <c r="V12" s="419"/>
      <c r="W12" s="417" t="s">
        <v>417</v>
      </c>
      <c r="X12" s="418"/>
      <c r="Y12" s="418"/>
      <c r="Z12" s="418"/>
      <c r="AA12" s="418"/>
      <c r="AB12" s="418"/>
      <c r="AC12" s="419"/>
      <c r="AD12" s="417" t="s">
        <v>424</v>
      </c>
      <c r="AE12" s="418"/>
      <c r="AF12" s="418"/>
      <c r="AG12" s="418"/>
      <c r="AH12" s="418"/>
      <c r="AI12" s="418"/>
      <c r="AJ12" s="419"/>
      <c r="AK12" s="417" t="s">
        <v>431</v>
      </c>
      <c r="AL12" s="418"/>
      <c r="AM12" s="418"/>
      <c r="AN12" s="418"/>
      <c r="AO12" s="418"/>
      <c r="AP12" s="418"/>
      <c r="AQ12" s="419"/>
      <c r="AR12" s="417" t="s">
        <v>432</v>
      </c>
      <c r="AS12" s="418"/>
      <c r="AT12" s="418"/>
      <c r="AU12" s="418"/>
      <c r="AV12" s="418"/>
      <c r="AW12" s="418"/>
      <c r="AX12" s="724"/>
    </row>
    <row r="13" spans="1:50" ht="21" customHeight="1" x14ac:dyDescent="0.15">
      <c r="A13" s="612"/>
      <c r="B13" s="613"/>
      <c r="C13" s="613"/>
      <c r="D13" s="613"/>
      <c r="E13" s="613"/>
      <c r="F13" s="614"/>
      <c r="G13" s="725" t="s">
        <v>6</v>
      </c>
      <c r="H13" s="726"/>
      <c r="I13" s="767" t="s">
        <v>7</v>
      </c>
      <c r="J13" s="768"/>
      <c r="K13" s="768"/>
      <c r="L13" s="768"/>
      <c r="M13" s="768"/>
      <c r="N13" s="768"/>
      <c r="O13" s="769"/>
      <c r="P13" s="659">
        <v>1736</v>
      </c>
      <c r="Q13" s="660"/>
      <c r="R13" s="660"/>
      <c r="S13" s="660"/>
      <c r="T13" s="660"/>
      <c r="U13" s="660"/>
      <c r="V13" s="661"/>
      <c r="W13" s="659">
        <v>2688</v>
      </c>
      <c r="X13" s="660"/>
      <c r="Y13" s="660"/>
      <c r="Z13" s="660"/>
      <c r="AA13" s="660"/>
      <c r="AB13" s="660"/>
      <c r="AC13" s="661"/>
      <c r="AD13" s="659">
        <v>2421</v>
      </c>
      <c r="AE13" s="660"/>
      <c r="AF13" s="660"/>
      <c r="AG13" s="660"/>
      <c r="AH13" s="660"/>
      <c r="AI13" s="660"/>
      <c r="AJ13" s="661"/>
      <c r="AK13" s="659">
        <v>2574</v>
      </c>
      <c r="AL13" s="660"/>
      <c r="AM13" s="660"/>
      <c r="AN13" s="660"/>
      <c r="AO13" s="660"/>
      <c r="AP13" s="660"/>
      <c r="AQ13" s="661"/>
      <c r="AR13" s="928">
        <v>2574</v>
      </c>
      <c r="AS13" s="929"/>
      <c r="AT13" s="929"/>
      <c r="AU13" s="929"/>
      <c r="AV13" s="929"/>
      <c r="AW13" s="929"/>
      <c r="AX13" s="930"/>
    </row>
    <row r="14" spans="1:50" ht="21" customHeight="1" x14ac:dyDescent="0.15">
      <c r="A14" s="612"/>
      <c r="B14" s="613"/>
      <c r="C14" s="613"/>
      <c r="D14" s="613"/>
      <c r="E14" s="613"/>
      <c r="F14" s="614"/>
      <c r="G14" s="727"/>
      <c r="H14" s="728"/>
      <c r="I14" s="713" t="s">
        <v>8</v>
      </c>
      <c r="J14" s="765"/>
      <c r="K14" s="765"/>
      <c r="L14" s="765"/>
      <c r="M14" s="765"/>
      <c r="N14" s="765"/>
      <c r="O14" s="766"/>
      <c r="P14" s="659" t="s">
        <v>569</v>
      </c>
      <c r="Q14" s="660"/>
      <c r="R14" s="660"/>
      <c r="S14" s="660"/>
      <c r="T14" s="660"/>
      <c r="U14" s="660"/>
      <c r="V14" s="661"/>
      <c r="W14" s="659" t="s">
        <v>569</v>
      </c>
      <c r="X14" s="660"/>
      <c r="Y14" s="660"/>
      <c r="Z14" s="660"/>
      <c r="AA14" s="660"/>
      <c r="AB14" s="660"/>
      <c r="AC14" s="661"/>
      <c r="AD14" s="659" t="s">
        <v>569</v>
      </c>
      <c r="AE14" s="660"/>
      <c r="AF14" s="660"/>
      <c r="AG14" s="660"/>
      <c r="AH14" s="660"/>
      <c r="AI14" s="660"/>
      <c r="AJ14" s="661"/>
      <c r="AK14" s="659" t="s">
        <v>569</v>
      </c>
      <c r="AL14" s="660"/>
      <c r="AM14" s="660"/>
      <c r="AN14" s="660"/>
      <c r="AO14" s="660"/>
      <c r="AP14" s="660"/>
      <c r="AQ14" s="661"/>
      <c r="AR14" s="792"/>
      <c r="AS14" s="792"/>
      <c r="AT14" s="792"/>
      <c r="AU14" s="792"/>
      <c r="AV14" s="792"/>
      <c r="AW14" s="792"/>
      <c r="AX14" s="793"/>
    </row>
    <row r="15" spans="1:50" ht="21" customHeight="1" x14ac:dyDescent="0.15">
      <c r="A15" s="612"/>
      <c r="B15" s="613"/>
      <c r="C15" s="613"/>
      <c r="D15" s="613"/>
      <c r="E15" s="613"/>
      <c r="F15" s="614"/>
      <c r="G15" s="727"/>
      <c r="H15" s="728"/>
      <c r="I15" s="713" t="s">
        <v>51</v>
      </c>
      <c r="J15" s="714"/>
      <c r="K15" s="714"/>
      <c r="L15" s="714"/>
      <c r="M15" s="714"/>
      <c r="N15" s="714"/>
      <c r="O15" s="715"/>
      <c r="P15" s="659" t="s">
        <v>569</v>
      </c>
      <c r="Q15" s="660"/>
      <c r="R15" s="660"/>
      <c r="S15" s="660"/>
      <c r="T15" s="660"/>
      <c r="U15" s="660"/>
      <c r="V15" s="661"/>
      <c r="W15" s="659" t="s">
        <v>569</v>
      </c>
      <c r="X15" s="660"/>
      <c r="Y15" s="660"/>
      <c r="Z15" s="660"/>
      <c r="AA15" s="660"/>
      <c r="AB15" s="660"/>
      <c r="AC15" s="661"/>
      <c r="AD15" s="659" t="s">
        <v>569</v>
      </c>
      <c r="AE15" s="660"/>
      <c r="AF15" s="660"/>
      <c r="AG15" s="660"/>
      <c r="AH15" s="660"/>
      <c r="AI15" s="660"/>
      <c r="AJ15" s="661"/>
      <c r="AK15" s="659" t="s">
        <v>569</v>
      </c>
      <c r="AL15" s="660"/>
      <c r="AM15" s="660"/>
      <c r="AN15" s="660"/>
      <c r="AO15" s="660"/>
      <c r="AP15" s="660"/>
      <c r="AQ15" s="661"/>
      <c r="AR15" s="659"/>
      <c r="AS15" s="660"/>
      <c r="AT15" s="660"/>
      <c r="AU15" s="660"/>
      <c r="AV15" s="660"/>
      <c r="AW15" s="660"/>
      <c r="AX15" s="810"/>
    </row>
    <row r="16" spans="1:50" ht="21" customHeight="1" x14ac:dyDescent="0.15">
      <c r="A16" s="612"/>
      <c r="B16" s="613"/>
      <c r="C16" s="613"/>
      <c r="D16" s="613"/>
      <c r="E16" s="613"/>
      <c r="F16" s="614"/>
      <c r="G16" s="727"/>
      <c r="H16" s="728"/>
      <c r="I16" s="713" t="s">
        <v>52</v>
      </c>
      <c r="J16" s="714"/>
      <c r="K16" s="714"/>
      <c r="L16" s="714"/>
      <c r="M16" s="714"/>
      <c r="N16" s="714"/>
      <c r="O16" s="715"/>
      <c r="P16" s="659" t="s">
        <v>569</v>
      </c>
      <c r="Q16" s="660"/>
      <c r="R16" s="660"/>
      <c r="S16" s="660"/>
      <c r="T16" s="660"/>
      <c r="U16" s="660"/>
      <c r="V16" s="661"/>
      <c r="W16" s="659" t="s">
        <v>569</v>
      </c>
      <c r="X16" s="660"/>
      <c r="Y16" s="660"/>
      <c r="Z16" s="660"/>
      <c r="AA16" s="660"/>
      <c r="AB16" s="660"/>
      <c r="AC16" s="661"/>
      <c r="AD16" s="659" t="s">
        <v>569</v>
      </c>
      <c r="AE16" s="660"/>
      <c r="AF16" s="660"/>
      <c r="AG16" s="660"/>
      <c r="AH16" s="660"/>
      <c r="AI16" s="660"/>
      <c r="AJ16" s="661"/>
      <c r="AK16" s="659" t="s">
        <v>569</v>
      </c>
      <c r="AL16" s="660"/>
      <c r="AM16" s="660"/>
      <c r="AN16" s="660"/>
      <c r="AO16" s="660"/>
      <c r="AP16" s="660"/>
      <c r="AQ16" s="661"/>
      <c r="AR16" s="760"/>
      <c r="AS16" s="761"/>
      <c r="AT16" s="761"/>
      <c r="AU16" s="761"/>
      <c r="AV16" s="761"/>
      <c r="AW16" s="761"/>
      <c r="AX16" s="762"/>
    </row>
    <row r="17" spans="1:50" ht="24.75" customHeight="1" x14ac:dyDescent="0.15">
      <c r="A17" s="612"/>
      <c r="B17" s="613"/>
      <c r="C17" s="613"/>
      <c r="D17" s="613"/>
      <c r="E17" s="613"/>
      <c r="F17" s="614"/>
      <c r="G17" s="727"/>
      <c r="H17" s="728"/>
      <c r="I17" s="713" t="s">
        <v>50</v>
      </c>
      <c r="J17" s="765"/>
      <c r="K17" s="765"/>
      <c r="L17" s="765"/>
      <c r="M17" s="765"/>
      <c r="N17" s="765"/>
      <c r="O17" s="766"/>
      <c r="P17" s="659" t="s">
        <v>569</v>
      </c>
      <c r="Q17" s="660"/>
      <c r="R17" s="660"/>
      <c r="S17" s="660"/>
      <c r="T17" s="660"/>
      <c r="U17" s="660"/>
      <c r="V17" s="661"/>
      <c r="W17" s="659" t="s">
        <v>569</v>
      </c>
      <c r="X17" s="660"/>
      <c r="Y17" s="660"/>
      <c r="Z17" s="660"/>
      <c r="AA17" s="660"/>
      <c r="AB17" s="660"/>
      <c r="AC17" s="661"/>
      <c r="AD17" s="659" t="s">
        <v>569</v>
      </c>
      <c r="AE17" s="660"/>
      <c r="AF17" s="660"/>
      <c r="AG17" s="660"/>
      <c r="AH17" s="660"/>
      <c r="AI17" s="660"/>
      <c r="AJ17" s="661"/>
      <c r="AK17" s="659" t="s">
        <v>569</v>
      </c>
      <c r="AL17" s="660"/>
      <c r="AM17" s="660"/>
      <c r="AN17" s="660"/>
      <c r="AO17" s="660"/>
      <c r="AP17" s="660"/>
      <c r="AQ17" s="661"/>
      <c r="AR17" s="926"/>
      <c r="AS17" s="926"/>
      <c r="AT17" s="926"/>
      <c r="AU17" s="926"/>
      <c r="AV17" s="926"/>
      <c r="AW17" s="926"/>
      <c r="AX17" s="927"/>
    </row>
    <row r="18" spans="1:50" ht="24.75" customHeight="1" x14ac:dyDescent="0.15">
      <c r="A18" s="612"/>
      <c r="B18" s="613"/>
      <c r="C18" s="613"/>
      <c r="D18" s="613"/>
      <c r="E18" s="613"/>
      <c r="F18" s="614"/>
      <c r="G18" s="729"/>
      <c r="H18" s="730"/>
      <c r="I18" s="718" t="s">
        <v>20</v>
      </c>
      <c r="J18" s="719"/>
      <c r="K18" s="719"/>
      <c r="L18" s="719"/>
      <c r="M18" s="719"/>
      <c r="N18" s="719"/>
      <c r="O18" s="720"/>
      <c r="P18" s="887">
        <f>SUM(P13:V17)</f>
        <v>1736</v>
      </c>
      <c r="Q18" s="888"/>
      <c r="R18" s="888"/>
      <c r="S18" s="888"/>
      <c r="T18" s="888"/>
      <c r="U18" s="888"/>
      <c r="V18" s="889"/>
      <c r="W18" s="887">
        <f>SUM(W13:AC17)</f>
        <v>2688</v>
      </c>
      <c r="X18" s="888"/>
      <c r="Y18" s="888"/>
      <c r="Z18" s="888"/>
      <c r="AA18" s="888"/>
      <c r="AB18" s="888"/>
      <c r="AC18" s="889"/>
      <c r="AD18" s="887">
        <f>SUM(AD13:AJ17)</f>
        <v>2421</v>
      </c>
      <c r="AE18" s="888"/>
      <c r="AF18" s="888"/>
      <c r="AG18" s="888"/>
      <c r="AH18" s="888"/>
      <c r="AI18" s="888"/>
      <c r="AJ18" s="889"/>
      <c r="AK18" s="887">
        <f>SUM(AK13:AQ17)</f>
        <v>2574</v>
      </c>
      <c r="AL18" s="888"/>
      <c r="AM18" s="888"/>
      <c r="AN18" s="888"/>
      <c r="AO18" s="888"/>
      <c r="AP18" s="888"/>
      <c r="AQ18" s="889"/>
      <c r="AR18" s="887">
        <f>SUM(AR13:AX17)</f>
        <v>2574</v>
      </c>
      <c r="AS18" s="888"/>
      <c r="AT18" s="888"/>
      <c r="AU18" s="888"/>
      <c r="AV18" s="888"/>
      <c r="AW18" s="888"/>
      <c r="AX18" s="890"/>
    </row>
    <row r="19" spans="1:50" ht="24.75" customHeight="1" x14ac:dyDescent="0.15">
      <c r="A19" s="612"/>
      <c r="B19" s="613"/>
      <c r="C19" s="613"/>
      <c r="D19" s="613"/>
      <c r="E19" s="613"/>
      <c r="F19" s="614"/>
      <c r="G19" s="885" t="s">
        <v>9</v>
      </c>
      <c r="H19" s="886"/>
      <c r="I19" s="886"/>
      <c r="J19" s="886"/>
      <c r="K19" s="886"/>
      <c r="L19" s="886"/>
      <c r="M19" s="886"/>
      <c r="N19" s="886"/>
      <c r="O19" s="886"/>
      <c r="P19" s="659">
        <v>1727</v>
      </c>
      <c r="Q19" s="660"/>
      <c r="R19" s="660"/>
      <c r="S19" s="660"/>
      <c r="T19" s="660"/>
      <c r="U19" s="660"/>
      <c r="V19" s="661"/>
      <c r="W19" s="659">
        <v>2570</v>
      </c>
      <c r="X19" s="660"/>
      <c r="Y19" s="660"/>
      <c r="Z19" s="660"/>
      <c r="AA19" s="660"/>
      <c r="AB19" s="660"/>
      <c r="AC19" s="661"/>
      <c r="AD19" s="659">
        <v>2421</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2"/>
      <c r="B20" s="613"/>
      <c r="C20" s="613"/>
      <c r="D20" s="613"/>
      <c r="E20" s="613"/>
      <c r="F20" s="614"/>
      <c r="G20" s="885" t="s">
        <v>10</v>
      </c>
      <c r="H20" s="886"/>
      <c r="I20" s="886"/>
      <c r="J20" s="886"/>
      <c r="K20" s="886"/>
      <c r="L20" s="886"/>
      <c r="M20" s="886"/>
      <c r="N20" s="886"/>
      <c r="O20" s="886"/>
      <c r="P20" s="316">
        <f>IF(P18=0, "-", SUM(P19)/P18)</f>
        <v>0.99481566820276501</v>
      </c>
      <c r="Q20" s="316"/>
      <c r="R20" s="316"/>
      <c r="S20" s="316"/>
      <c r="T20" s="316"/>
      <c r="U20" s="316"/>
      <c r="V20" s="316"/>
      <c r="W20" s="316">
        <f t="shared" ref="W20" si="0">IF(W18=0, "-", SUM(W19)/W18)</f>
        <v>0.95610119047619047</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88"/>
      <c r="G21" s="314" t="s">
        <v>358</v>
      </c>
      <c r="H21" s="315"/>
      <c r="I21" s="315"/>
      <c r="J21" s="315"/>
      <c r="K21" s="315"/>
      <c r="L21" s="315"/>
      <c r="M21" s="315"/>
      <c r="N21" s="315"/>
      <c r="O21" s="315"/>
      <c r="P21" s="316">
        <f>IF(P19=0, "-", SUM(P19)/SUM(P13,P14))</f>
        <v>0.99481566820276501</v>
      </c>
      <c r="Q21" s="316"/>
      <c r="R21" s="316"/>
      <c r="S21" s="316"/>
      <c r="T21" s="316"/>
      <c r="U21" s="316"/>
      <c r="V21" s="316"/>
      <c r="W21" s="316">
        <f t="shared" ref="W21" si="2">IF(W19=0, "-", SUM(W19)/SUM(W13,W14))</f>
        <v>0.95610119047619047</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433</v>
      </c>
      <c r="B22" s="956"/>
      <c r="C22" s="956"/>
      <c r="D22" s="956"/>
      <c r="E22" s="956"/>
      <c r="F22" s="957"/>
      <c r="G22" s="993" t="s">
        <v>337</v>
      </c>
      <c r="H22" s="220"/>
      <c r="I22" s="220"/>
      <c r="J22" s="220"/>
      <c r="K22" s="220"/>
      <c r="L22" s="220"/>
      <c r="M22" s="220"/>
      <c r="N22" s="220"/>
      <c r="O22" s="221"/>
      <c r="P22" s="944" t="s">
        <v>434</v>
      </c>
      <c r="Q22" s="220"/>
      <c r="R22" s="220"/>
      <c r="S22" s="220"/>
      <c r="T22" s="220"/>
      <c r="U22" s="220"/>
      <c r="V22" s="221"/>
      <c r="W22" s="944" t="s">
        <v>435</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33.75" customHeight="1" x14ac:dyDescent="0.15">
      <c r="A23" s="958"/>
      <c r="B23" s="959"/>
      <c r="C23" s="959"/>
      <c r="D23" s="959"/>
      <c r="E23" s="959"/>
      <c r="F23" s="960"/>
      <c r="G23" s="994" t="s">
        <v>678</v>
      </c>
      <c r="H23" s="995"/>
      <c r="I23" s="995"/>
      <c r="J23" s="995"/>
      <c r="K23" s="995"/>
      <c r="L23" s="995"/>
      <c r="M23" s="995"/>
      <c r="N23" s="995"/>
      <c r="O23" s="996"/>
      <c r="P23" s="928">
        <v>2574</v>
      </c>
      <c r="Q23" s="929"/>
      <c r="R23" s="929"/>
      <c r="S23" s="929"/>
      <c r="T23" s="929"/>
      <c r="U23" s="929"/>
      <c r="V23" s="945"/>
      <c r="W23" s="928">
        <v>2574</v>
      </c>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46"/>
      <c r="H24" s="947"/>
      <c r="I24" s="947"/>
      <c r="J24" s="947"/>
      <c r="K24" s="947"/>
      <c r="L24" s="947"/>
      <c r="M24" s="947"/>
      <c r="N24" s="947"/>
      <c r="O24" s="948"/>
      <c r="P24" s="659"/>
      <c r="Q24" s="660"/>
      <c r="R24" s="660"/>
      <c r="S24" s="660"/>
      <c r="T24" s="660"/>
      <c r="U24" s="660"/>
      <c r="V24" s="661"/>
      <c r="W24" s="659"/>
      <c r="X24" s="660"/>
      <c r="Y24" s="660"/>
      <c r="Z24" s="660"/>
      <c r="AA24" s="660"/>
      <c r="AB24" s="660"/>
      <c r="AC24" s="66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46"/>
      <c r="H25" s="947"/>
      <c r="I25" s="947"/>
      <c r="J25" s="947"/>
      <c r="K25" s="947"/>
      <c r="L25" s="947"/>
      <c r="M25" s="947"/>
      <c r="N25" s="947"/>
      <c r="O25" s="948"/>
      <c r="P25" s="659"/>
      <c r="Q25" s="660"/>
      <c r="R25" s="660"/>
      <c r="S25" s="660"/>
      <c r="T25" s="660"/>
      <c r="U25" s="660"/>
      <c r="V25" s="661"/>
      <c r="W25" s="659"/>
      <c r="X25" s="660"/>
      <c r="Y25" s="660"/>
      <c r="Z25" s="660"/>
      <c r="AA25" s="660"/>
      <c r="AB25" s="660"/>
      <c r="AC25" s="66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59"/>
      <c r="Q26" s="660"/>
      <c r="R26" s="660"/>
      <c r="S26" s="660"/>
      <c r="T26" s="660"/>
      <c r="U26" s="660"/>
      <c r="V26" s="661"/>
      <c r="W26" s="659"/>
      <c r="X26" s="660"/>
      <c r="Y26" s="660"/>
      <c r="Z26" s="660"/>
      <c r="AA26" s="660"/>
      <c r="AB26" s="660"/>
      <c r="AC26" s="66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59"/>
      <c r="Q27" s="660"/>
      <c r="R27" s="660"/>
      <c r="S27" s="660"/>
      <c r="T27" s="660"/>
      <c r="U27" s="660"/>
      <c r="V27" s="661"/>
      <c r="W27" s="659"/>
      <c r="X27" s="660"/>
      <c r="Y27" s="660"/>
      <c r="Z27" s="660"/>
      <c r="AA27" s="660"/>
      <c r="AB27" s="660"/>
      <c r="AC27" s="66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7">
        <f>P29-SUM(P23:P27)</f>
        <v>0</v>
      </c>
      <c r="Q28" s="888"/>
      <c r="R28" s="888"/>
      <c r="S28" s="888"/>
      <c r="T28" s="888"/>
      <c r="U28" s="888"/>
      <c r="V28" s="889"/>
      <c r="W28" s="887">
        <f>W29-SUM(W23:W27)</f>
        <v>0</v>
      </c>
      <c r="X28" s="888"/>
      <c r="Y28" s="888"/>
      <c r="Z28" s="888"/>
      <c r="AA28" s="888"/>
      <c r="AB28" s="888"/>
      <c r="AC28" s="889"/>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59">
        <f>AK13</f>
        <v>2574</v>
      </c>
      <c r="Q29" s="660"/>
      <c r="R29" s="660"/>
      <c r="S29" s="660"/>
      <c r="T29" s="660"/>
      <c r="U29" s="660"/>
      <c r="V29" s="661"/>
      <c r="W29" s="976">
        <f>AR13</f>
        <v>2574</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70" t="s">
        <v>353</v>
      </c>
      <c r="B30" s="871"/>
      <c r="C30" s="871"/>
      <c r="D30" s="871"/>
      <c r="E30" s="871"/>
      <c r="F30" s="872"/>
      <c r="G30" s="776" t="s">
        <v>146</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397</v>
      </c>
      <c r="AF30" s="867"/>
      <c r="AG30" s="867"/>
      <c r="AH30" s="868"/>
      <c r="AI30" s="866" t="s">
        <v>419</v>
      </c>
      <c r="AJ30" s="867"/>
      <c r="AK30" s="867"/>
      <c r="AL30" s="868"/>
      <c r="AM30" s="924" t="s">
        <v>424</v>
      </c>
      <c r="AN30" s="924"/>
      <c r="AO30" s="924"/>
      <c r="AP30" s="866"/>
      <c r="AQ30" s="770" t="s">
        <v>235</v>
      </c>
      <c r="AR30" s="771"/>
      <c r="AS30" s="771"/>
      <c r="AT30" s="772"/>
      <c r="AU30" s="777" t="s">
        <v>134</v>
      </c>
      <c r="AV30" s="777"/>
      <c r="AW30" s="777"/>
      <c r="AX30" s="92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747"/>
      <c r="AR31" s="199"/>
      <c r="AS31" s="132" t="s">
        <v>236</v>
      </c>
      <c r="AT31" s="133"/>
      <c r="AU31" s="198">
        <v>2</v>
      </c>
      <c r="AV31" s="198"/>
      <c r="AW31" s="397" t="s">
        <v>181</v>
      </c>
      <c r="AX31" s="398"/>
    </row>
    <row r="32" spans="1:50" ht="23.25" customHeight="1" x14ac:dyDescent="0.15">
      <c r="A32" s="402"/>
      <c r="B32" s="400"/>
      <c r="C32" s="400"/>
      <c r="D32" s="400"/>
      <c r="E32" s="400"/>
      <c r="F32" s="401"/>
      <c r="G32" s="563" t="s">
        <v>572</v>
      </c>
      <c r="H32" s="564"/>
      <c r="I32" s="564"/>
      <c r="J32" s="564"/>
      <c r="K32" s="564"/>
      <c r="L32" s="564"/>
      <c r="M32" s="564"/>
      <c r="N32" s="564"/>
      <c r="O32" s="565"/>
      <c r="P32" s="104" t="s">
        <v>573</v>
      </c>
      <c r="Q32" s="104"/>
      <c r="R32" s="104"/>
      <c r="S32" s="104"/>
      <c r="T32" s="104"/>
      <c r="U32" s="104"/>
      <c r="V32" s="104"/>
      <c r="W32" s="104"/>
      <c r="X32" s="105"/>
      <c r="Y32" s="473" t="s">
        <v>12</v>
      </c>
      <c r="Z32" s="533"/>
      <c r="AA32" s="534"/>
      <c r="AB32" s="869" t="s">
        <v>182</v>
      </c>
      <c r="AC32" s="869"/>
      <c r="AD32" s="869"/>
      <c r="AE32" s="216">
        <v>94</v>
      </c>
      <c r="AF32" s="217"/>
      <c r="AG32" s="217"/>
      <c r="AH32" s="217"/>
      <c r="AI32" s="216">
        <v>93</v>
      </c>
      <c r="AJ32" s="217"/>
      <c r="AK32" s="217"/>
      <c r="AL32" s="217"/>
      <c r="AM32" s="216">
        <v>90</v>
      </c>
      <c r="AN32" s="217"/>
      <c r="AO32" s="217"/>
      <c r="AP32" s="217"/>
      <c r="AQ32" s="339" t="s">
        <v>413</v>
      </c>
      <c r="AR32" s="206"/>
      <c r="AS32" s="206"/>
      <c r="AT32" s="340"/>
      <c r="AU32" s="217" t="s">
        <v>571</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869" t="s">
        <v>182</v>
      </c>
      <c r="AC33" s="869"/>
      <c r="AD33" s="869"/>
      <c r="AE33" s="216">
        <v>96</v>
      </c>
      <c r="AF33" s="217"/>
      <c r="AG33" s="217"/>
      <c r="AH33" s="217"/>
      <c r="AI33" s="216">
        <v>96</v>
      </c>
      <c r="AJ33" s="217"/>
      <c r="AK33" s="217"/>
      <c r="AL33" s="217"/>
      <c r="AM33" s="216">
        <v>96</v>
      </c>
      <c r="AN33" s="217"/>
      <c r="AO33" s="217"/>
      <c r="AP33" s="217"/>
      <c r="AQ33" s="339" t="s">
        <v>570</v>
      </c>
      <c r="AR33" s="206"/>
      <c r="AS33" s="206"/>
      <c r="AT33" s="340"/>
      <c r="AU33" s="339">
        <v>96</v>
      </c>
      <c r="AV33" s="206"/>
      <c r="AW33" s="206"/>
      <c r="AX33" s="34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98</v>
      </c>
      <c r="AF34" s="217"/>
      <c r="AG34" s="217"/>
      <c r="AH34" s="217"/>
      <c r="AI34" s="216">
        <v>97</v>
      </c>
      <c r="AJ34" s="217"/>
      <c r="AK34" s="217"/>
      <c r="AL34" s="217"/>
      <c r="AM34" s="216">
        <v>93</v>
      </c>
      <c r="AN34" s="217"/>
      <c r="AO34" s="217"/>
      <c r="AP34" s="217"/>
      <c r="AQ34" s="339" t="s">
        <v>570</v>
      </c>
      <c r="AR34" s="206"/>
      <c r="AS34" s="206"/>
      <c r="AT34" s="340"/>
      <c r="AU34" s="339" t="s">
        <v>570</v>
      </c>
      <c r="AV34" s="206"/>
      <c r="AW34" s="206"/>
      <c r="AX34" s="340"/>
    </row>
    <row r="35" spans="1:50" ht="23.25" customHeight="1" x14ac:dyDescent="0.15">
      <c r="A35" s="224" t="s">
        <v>385</v>
      </c>
      <c r="B35" s="225"/>
      <c r="C35" s="225"/>
      <c r="D35" s="225"/>
      <c r="E35" s="225"/>
      <c r="F35" s="226"/>
      <c r="G35" s="230" t="s">
        <v>682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3" t="s">
        <v>353</v>
      </c>
      <c r="B37" s="774"/>
      <c r="C37" s="774"/>
      <c r="D37" s="774"/>
      <c r="E37" s="774"/>
      <c r="F37" s="775"/>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397</v>
      </c>
      <c r="AF37" s="243"/>
      <c r="AG37" s="243"/>
      <c r="AH37" s="244"/>
      <c r="AI37" s="242" t="s">
        <v>395</v>
      </c>
      <c r="AJ37" s="243"/>
      <c r="AK37" s="243"/>
      <c r="AL37" s="244"/>
      <c r="AM37" s="248" t="s">
        <v>424</v>
      </c>
      <c r="AN37" s="248"/>
      <c r="AO37" s="248"/>
      <c r="AP37" s="248"/>
      <c r="AQ37" s="150" t="s">
        <v>235</v>
      </c>
      <c r="AR37" s="151"/>
      <c r="AS37" s="151"/>
      <c r="AT37" s="152"/>
      <c r="AU37" s="413" t="s">
        <v>134</v>
      </c>
      <c r="AV37" s="413"/>
      <c r="AW37" s="413"/>
      <c r="AX37" s="919"/>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747"/>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397</v>
      </c>
      <c r="AF44" s="243"/>
      <c r="AG44" s="243"/>
      <c r="AH44" s="244"/>
      <c r="AI44" s="242" t="s">
        <v>395</v>
      </c>
      <c r="AJ44" s="243"/>
      <c r="AK44" s="243"/>
      <c r="AL44" s="244"/>
      <c r="AM44" s="248" t="s">
        <v>424</v>
      </c>
      <c r="AN44" s="248"/>
      <c r="AO44" s="248"/>
      <c r="AP44" s="248"/>
      <c r="AQ44" s="150" t="s">
        <v>235</v>
      </c>
      <c r="AR44" s="151"/>
      <c r="AS44" s="151"/>
      <c r="AT44" s="152"/>
      <c r="AU44" s="413" t="s">
        <v>134</v>
      </c>
      <c r="AV44" s="413"/>
      <c r="AW44" s="413"/>
      <c r="AX44" s="91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747"/>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397</v>
      </c>
      <c r="AF51" s="243"/>
      <c r="AG51" s="243"/>
      <c r="AH51" s="244"/>
      <c r="AI51" s="242" t="s">
        <v>395</v>
      </c>
      <c r="AJ51" s="243"/>
      <c r="AK51" s="243"/>
      <c r="AL51" s="244"/>
      <c r="AM51" s="248" t="s">
        <v>424</v>
      </c>
      <c r="AN51" s="248"/>
      <c r="AO51" s="248"/>
      <c r="AP51" s="248"/>
      <c r="AQ51" s="150" t="s">
        <v>235</v>
      </c>
      <c r="AR51" s="151"/>
      <c r="AS51" s="151"/>
      <c r="AT51" s="152"/>
      <c r="AU51" s="933" t="s">
        <v>134</v>
      </c>
      <c r="AV51" s="933"/>
      <c r="AW51" s="933"/>
      <c r="AX51" s="93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747"/>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2" t="s">
        <v>14</v>
      </c>
      <c r="AC55" s="592"/>
      <c r="AD55" s="59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397</v>
      </c>
      <c r="AF58" s="243"/>
      <c r="AG58" s="243"/>
      <c r="AH58" s="244"/>
      <c r="AI58" s="242" t="s">
        <v>395</v>
      </c>
      <c r="AJ58" s="243"/>
      <c r="AK58" s="243"/>
      <c r="AL58" s="244"/>
      <c r="AM58" s="248" t="s">
        <v>424</v>
      </c>
      <c r="AN58" s="248"/>
      <c r="AO58" s="248"/>
      <c r="AP58" s="248"/>
      <c r="AQ58" s="150" t="s">
        <v>235</v>
      </c>
      <c r="AR58" s="151"/>
      <c r="AS58" s="151"/>
      <c r="AT58" s="152"/>
      <c r="AU58" s="933" t="s">
        <v>134</v>
      </c>
      <c r="AV58" s="933"/>
      <c r="AW58" s="933"/>
      <c r="AX58" s="93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747"/>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47"/>
      <c r="AR74" s="199"/>
      <c r="AS74" s="132" t="s">
        <v>236</v>
      </c>
      <c r="AT74" s="133"/>
      <c r="AU74" s="747"/>
      <c r="AV74" s="199"/>
      <c r="AW74" s="132" t="s">
        <v>181</v>
      </c>
      <c r="AX74" s="194"/>
    </row>
    <row r="75" spans="1:50" ht="23.25" hidden="1" customHeight="1" x14ac:dyDescent="0.15">
      <c r="A75" s="511"/>
      <c r="B75" s="512"/>
      <c r="C75" s="512"/>
      <c r="D75" s="512"/>
      <c r="E75" s="512"/>
      <c r="F75" s="513"/>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09"/>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9"/>
      <c r="AF77" s="900"/>
      <c r="AG77" s="900"/>
      <c r="AH77" s="900"/>
      <c r="AI77" s="899"/>
      <c r="AJ77" s="900"/>
      <c r="AK77" s="900"/>
      <c r="AL77" s="900"/>
      <c r="AM77" s="899"/>
      <c r="AN77" s="900"/>
      <c r="AO77" s="900"/>
      <c r="AP77" s="900"/>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9"/>
    </row>
    <row r="80" spans="1:50" ht="18.75" hidden="1" customHeight="1" x14ac:dyDescent="0.15">
      <c r="A80" s="87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4"/>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9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4"/>
    </row>
    <row r="83" spans="1:60" ht="22.5" hidden="1" customHeight="1" x14ac:dyDescent="0.15">
      <c r="A83" s="874"/>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9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6"/>
    </row>
    <row r="84" spans="1:60" ht="19.5" hidden="1" customHeight="1" x14ac:dyDescent="0.15">
      <c r="A84" s="874"/>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8"/>
    </row>
    <row r="85" spans="1:60" ht="18.75" hidden="1" customHeight="1" x14ac:dyDescent="0.15">
      <c r="A85" s="87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7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2" t="s">
        <v>14</v>
      </c>
      <c r="AC89" s="592"/>
      <c r="AD89" s="592"/>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5" t="s">
        <v>134</v>
      </c>
      <c r="AV90" s="535"/>
      <c r="AW90" s="535"/>
      <c r="AX90" s="536"/>
    </row>
    <row r="91" spans="1:60" ht="18.75" hidden="1" customHeight="1" x14ac:dyDescent="0.15">
      <c r="A91" s="87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2" t="s">
        <v>14</v>
      </c>
      <c r="AC94" s="592"/>
      <c r="AD94" s="592"/>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7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904" t="s">
        <v>13</v>
      </c>
      <c r="Z99" s="905"/>
      <c r="AA99" s="906"/>
      <c r="AB99" s="901" t="s">
        <v>14</v>
      </c>
      <c r="AC99" s="902"/>
      <c r="AD99" s="90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397</v>
      </c>
      <c r="AF100" s="542"/>
      <c r="AG100" s="542"/>
      <c r="AH100" s="543"/>
      <c r="AI100" s="541" t="s">
        <v>417</v>
      </c>
      <c r="AJ100" s="542"/>
      <c r="AK100" s="542"/>
      <c r="AL100" s="543"/>
      <c r="AM100" s="541" t="s">
        <v>424</v>
      </c>
      <c r="AN100" s="542"/>
      <c r="AO100" s="542"/>
      <c r="AP100" s="543"/>
      <c r="AQ100" s="318" t="s">
        <v>437</v>
      </c>
      <c r="AR100" s="319"/>
      <c r="AS100" s="319"/>
      <c r="AT100" s="320"/>
      <c r="AU100" s="318" t="s">
        <v>438</v>
      </c>
      <c r="AV100" s="319"/>
      <c r="AW100" s="319"/>
      <c r="AX100" s="321"/>
    </row>
    <row r="101" spans="1:60" ht="23.25" customHeight="1" x14ac:dyDescent="0.15">
      <c r="A101" s="424"/>
      <c r="B101" s="425"/>
      <c r="C101" s="425"/>
      <c r="D101" s="425"/>
      <c r="E101" s="425"/>
      <c r="F101" s="426"/>
      <c r="G101" s="104" t="s">
        <v>574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637</v>
      </c>
      <c r="AC101" s="463"/>
      <c r="AD101" s="463"/>
      <c r="AE101" s="216">
        <v>120</v>
      </c>
      <c r="AF101" s="217"/>
      <c r="AG101" s="217"/>
      <c r="AH101" s="218"/>
      <c r="AI101" s="216">
        <v>164</v>
      </c>
      <c r="AJ101" s="217"/>
      <c r="AK101" s="217"/>
      <c r="AL101" s="218"/>
      <c r="AM101" s="216">
        <v>181</v>
      </c>
      <c r="AN101" s="217"/>
      <c r="AO101" s="217"/>
      <c r="AP101" s="218"/>
      <c r="AQ101" s="216" t="s">
        <v>575</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637</v>
      </c>
      <c r="AC102" s="463"/>
      <c r="AD102" s="463"/>
      <c r="AE102" s="420">
        <v>130</v>
      </c>
      <c r="AF102" s="420"/>
      <c r="AG102" s="420"/>
      <c r="AH102" s="420"/>
      <c r="AI102" s="420">
        <v>187</v>
      </c>
      <c r="AJ102" s="420"/>
      <c r="AK102" s="420"/>
      <c r="AL102" s="420"/>
      <c r="AM102" s="420">
        <v>155</v>
      </c>
      <c r="AN102" s="420"/>
      <c r="AO102" s="420"/>
      <c r="AP102" s="420"/>
      <c r="AQ102" s="271">
        <v>192</v>
      </c>
      <c r="AR102" s="272"/>
      <c r="AS102" s="272"/>
      <c r="AT102" s="317"/>
      <c r="AU102" s="271"/>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397</v>
      </c>
      <c r="AF103" s="418"/>
      <c r="AG103" s="418"/>
      <c r="AH103" s="419"/>
      <c r="AI103" s="417" t="s">
        <v>395</v>
      </c>
      <c r="AJ103" s="418"/>
      <c r="AK103" s="418"/>
      <c r="AL103" s="419"/>
      <c r="AM103" s="417" t="s">
        <v>424</v>
      </c>
      <c r="AN103" s="418"/>
      <c r="AO103" s="418"/>
      <c r="AP103" s="419"/>
      <c r="AQ103" s="282" t="s">
        <v>437</v>
      </c>
      <c r="AR103" s="283"/>
      <c r="AS103" s="283"/>
      <c r="AT103" s="322"/>
      <c r="AU103" s="282" t="s">
        <v>438</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397</v>
      </c>
      <c r="AF106" s="418"/>
      <c r="AG106" s="418"/>
      <c r="AH106" s="419"/>
      <c r="AI106" s="417" t="s">
        <v>395</v>
      </c>
      <c r="AJ106" s="418"/>
      <c r="AK106" s="418"/>
      <c r="AL106" s="419"/>
      <c r="AM106" s="417" t="s">
        <v>424</v>
      </c>
      <c r="AN106" s="418"/>
      <c r="AO106" s="418"/>
      <c r="AP106" s="419"/>
      <c r="AQ106" s="282" t="s">
        <v>437</v>
      </c>
      <c r="AR106" s="283"/>
      <c r="AS106" s="283"/>
      <c r="AT106" s="322"/>
      <c r="AU106" s="282" t="s">
        <v>438</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397</v>
      </c>
      <c r="AF109" s="418"/>
      <c r="AG109" s="418"/>
      <c r="AH109" s="419"/>
      <c r="AI109" s="417" t="s">
        <v>395</v>
      </c>
      <c r="AJ109" s="418"/>
      <c r="AK109" s="418"/>
      <c r="AL109" s="419"/>
      <c r="AM109" s="417" t="s">
        <v>424</v>
      </c>
      <c r="AN109" s="418"/>
      <c r="AO109" s="418"/>
      <c r="AP109" s="419"/>
      <c r="AQ109" s="282" t="s">
        <v>437</v>
      </c>
      <c r="AR109" s="283"/>
      <c r="AS109" s="283"/>
      <c r="AT109" s="322"/>
      <c r="AU109" s="282" t="s">
        <v>438</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397</v>
      </c>
      <c r="AF112" s="418"/>
      <c r="AG112" s="418"/>
      <c r="AH112" s="419"/>
      <c r="AI112" s="417" t="s">
        <v>395</v>
      </c>
      <c r="AJ112" s="418"/>
      <c r="AK112" s="418"/>
      <c r="AL112" s="419"/>
      <c r="AM112" s="417" t="s">
        <v>424</v>
      </c>
      <c r="AN112" s="418"/>
      <c r="AO112" s="418"/>
      <c r="AP112" s="419"/>
      <c r="AQ112" s="282" t="s">
        <v>437</v>
      </c>
      <c r="AR112" s="283"/>
      <c r="AS112" s="283"/>
      <c r="AT112" s="322"/>
      <c r="AU112" s="282" t="s">
        <v>438</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397</v>
      </c>
      <c r="AF115" s="418"/>
      <c r="AG115" s="418"/>
      <c r="AH115" s="419"/>
      <c r="AI115" s="417" t="s">
        <v>395</v>
      </c>
      <c r="AJ115" s="418"/>
      <c r="AK115" s="418"/>
      <c r="AL115" s="419"/>
      <c r="AM115" s="417" t="s">
        <v>424</v>
      </c>
      <c r="AN115" s="418"/>
      <c r="AO115" s="418"/>
      <c r="AP115" s="419"/>
      <c r="AQ115" s="589" t="s">
        <v>439</v>
      </c>
      <c r="AR115" s="590"/>
      <c r="AS115" s="590"/>
      <c r="AT115" s="590"/>
      <c r="AU115" s="590"/>
      <c r="AV115" s="590"/>
      <c r="AW115" s="590"/>
      <c r="AX115" s="591"/>
    </row>
    <row r="116" spans="1:50" ht="23.25" customHeight="1" x14ac:dyDescent="0.15">
      <c r="A116" s="441"/>
      <c r="B116" s="442"/>
      <c r="C116" s="442"/>
      <c r="D116" s="442"/>
      <c r="E116" s="442"/>
      <c r="F116" s="443"/>
      <c r="G116" s="392" t="s">
        <v>636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638</v>
      </c>
      <c r="AC116" s="465"/>
      <c r="AD116" s="466"/>
      <c r="AE116" s="420">
        <v>14.3</v>
      </c>
      <c r="AF116" s="420"/>
      <c r="AG116" s="420"/>
      <c r="AH116" s="420"/>
      <c r="AI116" s="420">
        <v>15.6</v>
      </c>
      <c r="AJ116" s="420"/>
      <c r="AK116" s="420"/>
      <c r="AL116" s="420"/>
      <c r="AM116" s="420">
        <v>13.4</v>
      </c>
      <c r="AN116" s="420"/>
      <c r="AO116" s="420"/>
      <c r="AP116" s="420"/>
      <c r="AQ116" s="216">
        <v>13.4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639</v>
      </c>
      <c r="AC117" s="475"/>
      <c r="AD117" s="476"/>
      <c r="AE117" s="553" t="s">
        <v>640</v>
      </c>
      <c r="AF117" s="553"/>
      <c r="AG117" s="553"/>
      <c r="AH117" s="553"/>
      <c r="AI117" s="553" t="s">
        <v>641</v>
      </c>
      <c r="AJ117" s="553"/>
      <c r="AK117" s="553"/>
      <c r="AL117" s="553"/>
      <c r="AM117" s="553" t="s">
        <v>658</v>
      </c>
      <c r="AN117" s="553"/>
      <c r="AO117" s="553"/>
      <c r="AP117" s="553"/>
      <c r="AQ117" s="553" t="s">
        <v>690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397</v>
      </c>
      <c r="AF118" s="418"/>
      <c r="AG118" s="418"/>
      <c r="AH118" s="419"/>
      <c r="AI118" s="417" t="s">
        <v>395</v>
      </c>
      <c r="AJ118" s="418"/>
      <c r="AK118" s="418"/>
      <c r="AL118" s="419"/>
      <c r="AM118" s="417" t="s">
        <v>424</v>
      </c>
      <c r="AN118" s="418"/>
      <c r="AO118" s="418"/>
      <c r="AP118" s="419"/>
      <c r="AQ118" s="589" t="s">
        <v>439</v>
      </c>
      <c r="AR118" s="590"/>
      <c r="AS118" s="590"/>
      <c r="AT118" s="590"/>
      <c r="AU118" s="590"/>
      <c r="AV118" s="590"/>
      <c r="AW118" s="590"/>
      <c r="AX118" s="591"/>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397</v>
      </c>
      <c r="AF121" s="418"/>
      <c r="AG121" s="418"/>
      <c r="AH121" s="419"/>
      <c r="AI121" s="417" t="s">
        <v>395</v>
      </c>
      <c r="AJ121" s="418"/>
      <c r="AK121" s="418"/>
      <c r="AL121" s="419"/>
      <c r="AM121" s="417" t="s">
        <v>424</v>
      </c>
      <c r="AN121" s="418"/>
      <c r="AO121" s="418"/>
      <c r="AP121" s="419"/>
      <c r="AQ121" s="589" t="s">
        <v>439</v>
      </c>
      <c r="AR121" s="590"/>
      <c r="AS121" s="590"/>
      <c r="AT121" s="590"/>
      <c r="AU121" s="590"/>
      <c r="AV121" s="590"/>
      <c r="AW121" s="590"/>
      <c r="AX121" s="591"/>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397</v>
      </c>
      <c r="AF124" s="418"/>
      <c r="AG124" s="418"/>
      <c r="AH124" s="419"/>
      <c r="AI124" s="417" t="s">
        <v>395</v>
      </c>
      <c r="AJ124" s="418"/>
      <c r="AK124" s="418"/>
      <c r="AL124" s="419"/>
      <c r="AM124" s="417" t="s">
        <v>424</v>
      </c>
      <c r="AN124" s="418"/>
      <c r="AO124" s="418"/>
      <c r="AP124" s="419"/>
      <c r="AQ124" s="589" t="s">
        <v>439</v>
      </c>
      <c r="AR124" s="590"/>
      <c r="AS124" s="590"/>
      <c r="AT124" s="590"/>
      <c r="AU124" s="590"/>
      <c r="AV124" s="590"/>
      <c r="AW124" s="590"/>
      <c r="AX124" s="591"/>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3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7" t="s">
        <v>397</v>
      </c>
      <c r="AF127" s="418"/>
      <c r="AG127" s="418"/>
      <c r="AH127" s="419"/>
      <c r="AI127" s="417" t="s">
        <v>395</v>
      </c>
      <c r="AJ127" s="418"/>
      <c r="AK127" s="418"/>
      <c r="AL127" s="419"/>
      <c r="AM127" s="417" t="s">
        <v>424</v>
      </c>
      <c r="AN127" s="418"/>
      <c r="AO127" s="418"/>
      <c r="AP127" s="419"/>
      <c r="AQ127" s="589" t="s">
        <v>439</v>
      </c>
      <c r="AR127" s="590"/>
      <c r="AS127" s="590"/>
      <c r="AT127" s="590"/>
      <c r="AU127" s="590"/>
      <c r="AV127" s="590"/>
      <c r="AW127" s="590"/>
      <c r="AX127" s="591"/>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412</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645</v>
      </c>
      <c r="AR133" s="198"/>
      <c r="AS133" s="132" t="s">
        <v>236</v>
      </c>
      <c r="AT133" s="133"/>
      <c r="AU133" s="199" t="s">
        <v>646</v>
      </c>
      <c r="AV133" s="199"/>
      <c r="AW133" s="132" t="s">
        <v>181</v>
      </c>
      <c r="AX133" s="194"/>
    </row>
    <row r="134" spans="1:50" ht="39.75" customHeight="1" x14ac:dyDescent="0.15">
      <c r="A134" s="188"/>
      <c r="B134" s="185"/>
      <c r="C134" s="179"/>
      <c r="D134" s="185"/>
      <c r="E134" s="179"/>
      <c r="F134" s="180"/>
      <c r="G134" s="103" t="s">
        <v>642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643</v>
      </c>
      <c r="AC134" s="204"/>
      <c r="AD134" s="204"/>
      <c r="AE134" s="205" t="s">
        <v>643</v>
      </c>
      <c r="AF134" s="206"/>
      <c r="AG134" s="206"/>
      <c r="AH134" s="206"/>
      <c r="AI134" s="205" t="s">
        <v>643</v>
      </c>
      <c r="AJ134" s="206"/>
      <c r="AK134" s="206"/>
      <c r="AL134" s="206"/>
      <c r="AM134" s="205" t="s">
        <v>643</v>
      </c>
      <c r="AN134" s="206"/>
      <c r="AO134" s="206"/>
      <c r="AP134" s="206"/>
      <c r="AQ134" s="205" t="s">
        <v>643</v>
      </c>
      <c r="AR134" s="206"/>
      <c r="AS134" s="206"/>
      <c r="AT134" s="206"/>
      <c r="AU134" s="205" t="s">
        <v>644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643</v>
      </c>
      <c r="AC135" s="212"/>
      <c r="AD135" s="212"/>
      <c r="AE135" s="205" t="s">
        <v>643</v>
      </c>
      <c r="AF135" s="206"/>
      <c r="AG135" s="206"/>
      <c r="AH135" s="206"/>
      <c r="AI135" s="205" t="s">
        <v>643</v>
      </c>
      <c r="AJ135" s="206"/>
      <c r="AK135" s="206"/>
      <c r="AL135" s="206"/>
      <c r="AM135" s="205" t="s">
        <v>643</v>
      </c>
      <c r="AN135" s="206"/>
      <c r="AO135" s="206"/>
      <c r="AP135" s="206"/>
      <c r="AQ135" s="205" t="s">
        <v>644</v>
      </c>
      <c r="AR135" s="206"/>
      <c r="AS135" s="206"/>
      <c r="AT135" s="206"/>
      <c r="AU135" s="205" t="s">
        <v>643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647</v>
      </c>
      <c r="H154" s="104"/>
      <c r="I154" s="104"/>
      <c r="J154" s="104"/>
      <c r="K154" s="104"/>
      <c r="L154" s="104"/>
      <c r="M154" s="104"/>
      <c r="N154" s="104"/>
      <c r="O154" s="104"/>
      <c r="P154" s="105"/>
      <c r="Q154" s="124" t="s">
        <v>648</v>
      </c>
      <c r="R154" s="104"/>
      <c r="S154" s="104"/>
      <c r="T154" s="104"/>
      <c r="U154" s="104"/>
      <c r="V154" s="104"/>
      <c r="W154" s="104"/>
      <c r="X154" s="104"/>
      <c r="Y154" s="104"/>
      <c r="Z154" s="104"/>
      <c r="AA154" s="291"/>
      <c r="AB154" s="140" t="s">
        <v>649</v>
      </c>
      <c r="AC154" s="141"/>
      <c r="AD154" s="141"/>
      <c r="AE154" s="146" t="s">
        <v>649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46" t="s">
        <v>649</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46"/>
      <c r="AF158" s="146"/>
      <c r="AG158" s="146"/>
      <c r="AH158" s="146"/>
      <c r="AI158" s="146"/>
      <c r="AJ158" s="146"/>
      <c r="AK158" s="146"/>
      <c r="AL158" s="146"/>
      <c r="AM158" s="146"/>
      <c r="AN158" s="146"/>
      <c r="AO158" s="146"/>
      <c r="AP158" s="146"/>
      <c r="AQ158" s="146"/>
      <c r="AR158" s="146"/>
      <c r="AS158" s="146"/>
      <c r="AT158" s="146"/>
      <c r="AU158" s="146"/>
      <c r="AV158" s="146"/>
      <c r="AW158" s="146"/>
      <c r="AX158" s="14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0"/>
      <c r="E430" s="173" t="s">
        <v>405</v>
      </c>
      <c r="F430" s="907"/>
      <c r="G430" s="908" t="s">
        <v>255</v>
      </c>
      <c r="H430" s="122"/>
      <c r="I430" s="122"/>
      <c r="J430" s="909" t="s">
        <v>642</v>
      </c>
      <c r="K430" s="910"/>
      <c r="L430" s="910"/>
      <c r="M430" s="910"/>
      <c r="N430" s="910"/>
      <c r="O430" s="910"/>
      <c r="P430" s="910"/>
      <c r="Q430" s="910"/>
      <c r="R430" s="910"/>
      <c r="S430" s="910"/>
      <c r="T430" s="911"/>
      <c r="U430" s="587" t="s">
        <v>642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652</v>
      </c>
      <c r="AF432" s="199"/>
      <c r="AG432" s="132" t="s">
        <v>236</v>
      </c>
      <c r="AH432" s="133"/>
      <c r="AI432" s="155"/>
      <c r="AJ432" s="155"/>
      <c r="AK432" s="155"/>
      <c r="AL432" s="153"/>
      <c r="AM432" s="155"/>
      <c r="AN432" s="155"/>
      <c r="AO432" s="155"/>
      <c r="AP432" s="153"/>
      <c r="AQ432" s="199" t="s">
        <v>653</v>
      </c>
      <c r="AR432" s="199"/>
      <c r="AS432" s="132" t="s">
        <v>236</v>
      </c>
      <c r="AT432" s="133"/>
      <c r="AU432" s="199" t="s">
        <v>653</v>
      </c>
      <c r="AV432" s="199"/>
      <c r="AW432" s="132" t="s">
        <v>181</v>
      </c>
      <c r="AX432" s="194"/>
    </row>
    <row r="433" spans="1:50" ht="23.25" customHeight="1" x14ac:dyDescent="0.15">
      <c r="A433" s="188"/>
      <c r="B433" s="185"/>
      <c r="C433" s="179"/>
      <c r="D433" s="185"/>
      <c r="E433" s="341"/>
      <c r="F433" s="342"/>
      <c r="G433" s="103" t="s">
        <v>650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787" t="s">
        <v>182</v>
      </c>
      <c r="AC433" s="787"/>
      <c r="AD433" s="787"/>
      <c r="AE433" s="339" t="s">
        <v>654</v>
      </c>
      <c r="AF433" s="206"/>
      <c r="AG433" s="206"/>
      <c r="AH433" s="340"/>
      <c r="AI433" s="339" t="s">
        <v>655</v>
      </c>
      <c r="AJ433" s="206"/>
      <c r="AK433" s="206"/>
      <c r="AL433" s="340"/>
      <c r="AM433" s="339" t="s">
        <v>413</v>
      </c>
      <c r="AN433" s="206"/>
      <c r="AO433" s="206"/>
      <c r="AP433" s="340"/>
      <c r="AQ433" s="339" t="s">
        <v>655</v>
      </c>
      <c r="AR433" s="206"/>
      <c r="AS433" s="206"/>
      <c r="AT433" s="340"/>
      <c r="AU433" s="206" t="s">
        <v>656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787" t="s">
        <v>182</v>
      </c>
      <c r="AC434" s="787"/>
      <c r="AD434" s="787"/>
      <c r="AE434" s="339" t="s">
        <v>655</v>
      </c>
      <c r="AF434" s="206"/>
      <c r="AG434" s="206"/>
      <c r="AH434" s="340"/>
      <c r="AI434" s="339" t="s">
        <v>655</v>
      </c>
      <c r="AJ434" s="206"/>
      <c r="AK434" s="206"/>
      <c r="AL434" s="340"/>
      <c r="AM434" s="339" t="s">
        <v>654</v>
      </c>
      <c r="AN434" s="206"/>
      <c r="AO434" s="206"/>
      <c r="AP434" s="340"/>
      <c r="AQ434" s="339" t="s">
        <v>655</v>
      </c>
      <c r="AR434" s="206"/>
      <c r="AS434" s="206"/>
      <c r="AT434" s="340"/>
      <c r="AU434" s="206" t="s">
        <v>643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657</v>
      </c>
      <c r="AF435" s="206"/>
      <c r="AG435" s="206"/>
      <c r="AH435" s="340"/>
      <c r="AI435" s="339" t="s">
        <v>644</v>
      </c>
      <c r="AJ435" s="206"/>
      <c r="AK435" s="206"/>
      <c r="AL435" s="340"/>
      <c r="AM435" s="339" t="s">
        <v>644</v>
      </c>
      <c r="AN435" s="206"/>
      <c r="AO435" s="206"/>
      <c r="AP435" s="340"/>
      <c r="AQ435" s="339" t="s">
        <v>644</v>
      </c>
      <c r="AR435" s="206"/>
      <c r="AS435" s="206"/>
      <c r="AT435" s="340"/>
      <c r="AU435" s="206" t="s">
        <v>644</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747"/>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47"/>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47"/>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47"/>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747"/>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47"/>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47"/>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47"/>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47"/>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8" t="s">
        <v>255</v>
      </c>
      <c r="H484" s="122"/>
      <c r="I484" s="122"/>
      <c r="J484" s="909"/>
      <c r="K484" s="910"/>
      <c r="L484" s="910"/>
      <c r="M484" s="910"/>
      <c r="N484" s="910"/>
      <c r="O484" s="910"/>
      <c r="P484" s="910"/>
      <c r="Q484" s="910"/>
      <c r="R484" s="910"/>
      <c r="S484" s="910"/>
      <c r="T484" s="91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47"/>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47"/>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47"/>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47"/>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47"/>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47"/>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47"/>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47"/>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47"/>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47"/>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8" t="s">
        <v>255</v>
      </c>
      <c r="H538" s="122"/>
      <c r="I538" s="122"/>
      <c r="J538" s="909"/>
      <c r="K538" s="910"/>
      <c r="L538" s="910"/>
      <c r="M538" s="910"/>
      <c r="N538" s="910"/>
      <c r="O538" s="910"/>
      <c r="P538" s="910"/>
      <c r="Q538" s="910"/>
      <c r="R538" s="910"/>
      <c r="S538" s="910"/>
      <c r="T538" s="91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47"/>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47"/>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47"/>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47"/>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47"/>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47"/>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47"/>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47"/>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47"/>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47"/>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8" t="s">
        <v>255</v>
      </c>
      <c r="H592" s="122"/>
      <c r="I592" s="122"/>
      <c r="J592" s="909"/>
      <c r="K592" s="910"/>
      <c r="L592" s="910"/>
      <c r="M592" s="910"/>
      <c r="N592" s="910"/>
      <c r="O592" s="910"/>
      <c r="P592" s="910"/>
      <c r="Q592" s="910"/>
      <c r="R592" s="910"/>
      <c r="S592" s="910"/>
      <c r="T592" s="91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47"/>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47"/>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47"/>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47"/>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47"/>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47"/>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47"/>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47"/>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47"/>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47"/>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8" t="s">
        <v>255</v>
      </c>
      <c r="H646" s="122"/>
      <c r="I646" s="122"/>
      <c r="J646" s="909"/>
      <c r="K646" s="910"/>
      <c r="L646" s="910"/>
      <c r="M646" s="910"/>
      <c r="N646" s="910"/>
      <c r="O646" s="910"/>
      <c r="P646" s="910"/>
      <c r="Q646" s="910"/>
      <c r="R646" s="910"/>
      <c r="S646" s="910"/>
      <c r="T646" s="91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47"/>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47"/>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47"/>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47"/>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47"/>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47"/>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47"/>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47"/>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47"/>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47"/>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413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1"/>
      <c r="D699" s="190"/>
      <c r="E699" s="126"/>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0"/>
      <c r="AL699" s="110"/>
      <c r="AM699" s="110"/>
      <c r="AN699" s="110"/>
      <c r="AO699" s="110"/>
      <c r="AP699" s="110"/>
      <c r="AQ699" s="110"/>
      <c r="AR699" s="110"/>
      <c r="AS699" s="110"/>
      <c r="AT699" s="110"/>
      <c r="AU699" s="110"/>
      <c r="AV699" s="110"/>
      <c r="AW699" s="110"/>
      <c r="AX699" s="12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48" customHeight="1" x14ac:dyDescent="0.15">
      <c r="A702" s="879" t="s">
        <v>140</v>
      </c>
      <c r="B702" s="88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565</v>
      </c>
      <c r="AE702" s="345"/>
      <c r="AF702" s="345"/>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49.9"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6" t="s">
        <v>565</v>
      </c>
      <c r="AE703" s="327"/>
      <c r="AF703" s="327"/>
      <c r="AG703" s="100" t="s">
        <v>580</v>
      </c>
      <c r="AH703" s="101"/>
      <c r="AI703" s="101"/>
      <c r="AJ703" s="101"/>
      <c r="AK703" s="101"/>
      <c r="AL703" s="101"/>
      <c r="AM703" s="101"/>
      <c r="AN703" s="101"/>
      <c r="AO703" s="101"/>
      <c r="AP703" s="101"/>
      <c r="AQ703" s="101"/>
      <c r="AR703" s="101"/>
      <c r="AS703" s="101"/>
      <c r="AT703" s="101"/>
      <c r="AU703" s="101"/>
      <c r="AV703" s="101"/>
      <c r="AW703" s="101"/>
      <c r="AX703" s="102"/>
    </row>
    <row r="704" spans="1:50" ht="55.9" customHeight="1" x14ac:dyDescent="0.15">
      <c r="A704" s="883"/>
      <c r="B704" s="884"/>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565</v>
      </c>
      <c r="AE704" s="786"/>
      <c r="AF704" s="786"/>
      <c r="AG704" s="166" t="s">
        <v>581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5" t="s">
        <v>41</v>
      </c>
      <c r="D705" s="82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7"/>
      <c r="AD705" s="716" t="s">
        <v>691</v>
      </c>
      <c r="AE705" s="717"/>
      <c r="AF705" s="717"/>
      <c r="AG705" s="124" t="s">
        <v>582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8"/>
      <c r="D706" s="799"/>
      <c r="E706" s="732" t="s">
        <v>386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583</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800"/>
      <c r="D707" s="801"/>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3" t="s">
        <v>583</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35.450000000000003"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2" t="s">
        <v>565</v>
      </c>
      <c r="AE708" s="603"/>
      <c r="AF708" s="603"/>
      <c r="AG708" s="744" t="s">
        <v>584</v>
      </c>
      <c r="AH708" s="745"/>
      <c r="AI708" s="745"/>
      <c r="AJ708" s="745"/>
      <c r="AK708" s="745"/>
      <c r="AL708" s="745"/>
      <c r="AM708" s="745"/>
      <c r="AN708" s="745"/>
      <c r="AO708" s="745"/>
      <c r="AP708" s="745"/>
      <c r="AQ708" s="745"/>
      <c r="AR708" s="745"/>
      <c r="AS708" s="745"/>
      <c r="AT708" s="745"/>
      <c r="AU708" s="745"/>
      <c r="AV708" s="745"/>
      <c r="AW708" s="745"/>
      <c r="AX708" s="746"/>
    </row>
    <row r="709" spans="1:50" ht="37.15" customHeight="1" x14ac:dyDescent="0.15">
      <c r="A709" s="644"/>
      <c r="B709" s="646"/>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565</v>
      </c>
      <c r="AE709" s="327"/>
      <c r="AF709" s="327"/>
      <c r="AG709" s="100" t="s">
        <v>585</v>
      </c>
      <c r="AH709" s="101"/>
      <c r="AI709" s="101"/>
      <c r="AJ709" s="101"/>
      <c r="AK709" s="101"/>
      <c r="AL709" s="101"/>
      <c r="AM709" s="101"/>
      <c r="AN709" s="101"/>
      <c r="AO709" s="101"/>
      <c r="AP709" s="101"/>
      <c r="AQ709" s="101"/>
      <c r="AR709" s="101"/>
      <c r="AS709" s="101"/>
      <c r="AT709" s="101"/>
      <c r="AU709" s="101"/>
      <c r="AV709" s="101"/>
      <c r="AW709" s="101"/>
      <c r="AX709" s="102"/>
    </row>
    <row r="710" spans="1:50" ht="37.1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565</v>
      </c>
      <c r="AE710" s="327"/>
      <c r="AF710" s="327"/>
      <c r="AG710" s="100" t="s">
        <v>586</v>
      </c>
      <c r="AH710" s="101"/>
      <c r="AI710" s="101"/>
      <c r="AJ710" s="101"/>
      <c r="AK710" s="101"/>
      <c r="AL710" s="101"/>
      <c r="AM710" s="101"/>
      <c r="AN710" s="101"/>
      <c r="AO710" s="101"/>
      <c r="AP710" s="101"/>
      <c r="AQ710" s="101"/>
      <c r="AR710" s="101"/>
      <c r="AS710" s="101"/>
      <c r="AT710" s="101"/>
      <c r="AU710" s="101"/>
      <c r="AV710" s="101"/>
      <c r="AW710" s="101"/>
      <c r="AX710" s="102"/>
    </row>
    <row r="711" spans="1:50" ht="35.450000000000003"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1"/>
      <c r="AD711" s="326" t="s">
        <v>565</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1"/>
      <c r="AD712" s="785" t="s">
        <v>588</v>
      </c>
      <c r="AE712" s="786"/>
      <c r="AF712" s="786"/>
      <c r="AG712" s="814" t="s">
        <v>569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588</v>
      </c>
      <c r="AE713" s="327"/>
      <c r="AF713" s="665"/>
      <c r="AG713" s="100" t="s">
        <v>589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588</v>
      </c>
      <c r="AE714" s="812"/>
      <c r="AF714" s="813"/>
      <c r="AG714" s="738" t="s">
        <v>590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2" t="s">
        <v>565</v>
      </c>
      <c r="AE715" s="603"/>
      <c r="AF715" s="658"/>
      <c r="AG715" s="744" t="s">
        <v>591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565</v>
      </c>
      <c r="AE716" s="627"/>
      <c r="AF716" s="627"/>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565</v>
      </c>
      <c r="AE717" s="327"/>
      <c r="AF717" s="327"/>
      <c r="AG717" s="100" t="s">
        <v>593</v>
      </c>
      <c r="AH717" s="101"/>
      <c r="AI717" s="101"/>
      <c r="AJ717" s="101"/>
      <c r="AK717" s="101"/>
      <c r="AL717" s="101"/>
      <c r="AM717" s="101"/>
      <c r="AN717" s="101"/>
      <c r="AO717" s="101"/>
      <c r="AP717" s="101"/>
      <c r="AQ717" s="101"/>
      <c r="AR717" s="101"/>
      <c r="AS717" s="101"/>
      <c r="AT717" s="101"/>
      <c r="AU717" s="101"/>
      <c r="AV717" s="101"/>
      <c r="AW717" s="101"/>
      <c r="AX717" s="102"/>
    </row>
    <row r="718" spans="1:50" ht="57.6"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565</v>
      </c>
      <c r="AE718" s="327"/>
      <c r="AF718" s="327"/>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565</v>
      </c>
      <c r="AE719" s="603"/>
      <c r="AF719" s="603"/>
      <c r="AG719" s="124" t="s">
        <v>595</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597</v>
      </c>
      <c r="D721" s="295"/>
      <c r="E721" s="295"/>
      <c r="F721" s="296"/>
      <c r="G721" s="285"/>
      <c r="H721" s="286"/>
      <c r="I721" s="82" t="str">
        <f>IF(OR(G721="　", G721=""), "", "-")</f>
        <v/>
      </c>
      <c r="J721" s="289">
        <v>783</v>
      </c>
      <c r="K721" s="289"/>
      <c r="L721" s="82" t="str">
        <f>IF(M721="","","-")</f>
        <v/>
      </c>
      <c r="M721" s="83"/>
      <c r="N721" s="302" t="s">
        <v>596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1.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1.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1.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6"/>
      <c r="C726" s="819" t="s">
        <v>53</v>
      </c>
      <c r="D726" s="845"/>
      <c r="E726" s="845"/>
      <c r="F726" s="846"/>
      <c r="G726" s="576" t="s">
        <v>659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1" t="s">
        <v>57</v>
      </c>
      <c r="D727" s="752"/>
      <c r="E727" s="752"/>
      <c r="F727" s="753"/>
      <c r="G727" s="574" t="s">
        <v>598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2.450000000000003" customHeight="1" thickBot="1" x14ac:dyDescent="0.2">
      <c r="A729" s="636" t="s">
        <v>695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3" t="s">
        <v>138</v>
      </c>
      <c r="B731" s="804"/>
      <c r="C731" s="804"/>
      <c r="D731" s="804"/>
      <c r="E731" s="805"/>
      <c r="F731" s="731" t="s">
        <v>697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8.9" customHeight="1" thickBot="1" x14ac:dyDescent="0.2">
      <c r="A733" s="675" t="s">
        <v>138</v>
      </c>
      <c r="B733" s="676"/>
      <c r="C733" s="676"/>
      <c r="D733" s="676"/>
      <c r="E733" s="677"/>
      <c r="F733" s="639" t="s">
        <v>696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9.9" customHeight="1" thickBot="1" x14ac:dyDescent="0.2">
      <c r="A735" s="794" t="s">
        <v>607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408</v>
      </c>
      <c r="B737" s="209"/>
      <c r="C737" s="209"/>
      <c r="D737" s="210"/>
      <c r="E737" s="998" t="s">
        <v>606</v>
      </c>
      <c r="F737" s="998"/>
      <c r="G737" s="998"/>
      <c r="H737" s="998"/>
      <c r="I737" s="998"/>
      <c r="J737" s="998"/>
      <c r="K737" s="998"/>
      <c r="L737" s="998"/>
      <c r="M737" s="998"/>
      <c r="N737" s="364" t="s">
        <v>403</v>
      </c>
      <c r="O737" s="364"/>
      <c r="P737" s="364"/>
      <c r="Q737" s="364"/>
      <c r="R737" s="998" t="s">
        <v>605</v>
      </c>
      <c r="S737" s="998"/>
      <c r="T737" s="998"/>
      <c r="U737" s="998"/>
      <c r="V737" s="998"/>
      <c r="W737" s="998"/>
      <c r="X737" s="998"/>
      <c r="Y737" s="998"/>
      <c r="Z737" s="998"/>
      <c r="AA737" s="364" t="s">
        <v>402</v>
      </c>
      <c r="AB737" s="364"/>
      <c r="AC737" s="364"/>
      <c r="AD737" s="364"/>
      <c r="AE737" s="998" t="s">
        <v>604</v>
      </c>
      <c r="AF737" s="998"/>
      <c r="AG737" s="998"/>
      <c r="AH737" s="998"/>
      <c r="AI737" s="998"/>
      <c r="AJ737" s="998"/>
      <c r="AK737" s="998"/>
      <c r="AL737" s="998"/>
      <c r="AM737" s="998"/>
      <c r="AN737" s="364" t="s">
        <v>401</v>
      </c>
      <c r="AO737" s="364"/>
      <c r="AP737" s="364"/>
      <c r="AQ737" s="364"/>
      <c r="AR737" s="1004" t="s">
        <v>603</v>
      </c>
      <c r="AS737" s="1005"/>
      <c r="AT737" s="1005"/>
      <c r="AU737" s="1005"/>
      <c r="AV737" s="1005"/>
      <c r="AW737" s="1005"/>
      <c r="AX737" s="1006"/>
      <c r="AY737" s="88"/>
      <c r="AZ737" s="88"/>
    </row>
    <row r="738" spans="1:52" ht="24.75" customHeight="1" x14ac:dyDescent="0.15">
      <c r="A738" s="997" t="s">
        <v>400</v>
      </c>
      <c r="B738" s="209"/>
      <c r="C738" s="209"/>
      <c r="D738" s="210"/>
      <c r="E738" s="998" t="s">
        <v>602</v>
      </c>
      <c r="F738" s="998"/>
      <c r="G738" s="998"/>
      <c r="H738" s="998"/>
      <c r="I738" s="998"/>
      <c r="J738" s="998"/>
      <c r="K738" s="998"/>
      <c r="L738" s="998"/>
      <c r="M738" s="998"/>
      <c r="N738" s="364" t="s">
        <v>399</v>
      </c>
      <c r="O738" s="364"/>
      <c r="P738" s="364"/>
      <c r="Q738" s="364"/>
      <c r="R738" s="998" t="s">
        <v>601</v>
      </c>
      <c r="S738" s="998"/>
      <c r="T738" s="998"/>
      <c r="U738" s="998"/>
      <c r="V738" s="998"/>
      <c r="W738" s="998"/>
      <c r="X738" s="998"/>
      <c r="Y738" s="998"/>
      <c r="Z738" s="998"/>
      <c r="AA738" s="364" t="s">
        <v>398</v>
      </c>
      <c r="AB738" s="364"/>
      <c r="AC738" s="364"/>
      <c r="AD738" s="364"/>
      <c r="AE738" s="998" t="s">
        <v>600</v>
      </c>
      <c r="AF738" s="998"/>
      <c r="AG738" s="998"/>
      <c r="AH738" s="998"/>
      <c r="AI738" s="998"/>
      <c r="AJ738" s="998"/>
      <c r="AK738" s="998"/>
      <c r="AL738" s="998"/>
      <c r="AM738" s="998"/>
      <c r="AN738" s="364" t="s">
        <v>397</v>
      </c>
      <c r="AO738" s="364"/>
      <c r="AP738" s="364"/>
      <c r="AQ738" s="364"/>
      <c r="AR738" s="1004" t="s">
        <v>599</v>
      </c>
      <c r="AS738" s="1005"/>
      <c r="AT738" s="1005"/>
      <c r="AU738" s="1005"/>
      <c r="AV738" s="1005"/>
      <c r="AW738" s="1005"/>
      <c r="AX738" s="1006"/>
    </row>
    <row r="739" spans="1:52" ht="24.75" customHeight="1" x14ac:dyDescent="0.15">
      <c r="A739" s="997" t="s">
        <v>396</v>
      </c>
      <c r="B739" s="209"/>
      <c r="C739" s="209"/>
      <c r="D739" s="210"/>
      <c r="E739" s="998" t="s">
        <v>651</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420</v>
      </c>
      <c r="B740" s="980"/>
      <c r="C740" s="980"/>
      <c r="D740" s="981"/>
      <c r="E740" s="982" t="s">
        <v>597</v>
      </c>
      <c r="F740" s="983"/>
      <c r="G740" s="983"/>
      <c r="H740" s="92" t="str">
        <f>IF(E740="", "", "(")</f>
        <v>(</v>
      </c>
      <c r="I740" s="983"/>
      <c r="J740" s="983"/>
      <c r="K740" s="92" t="str">
        <f>IF(OR(I740="　", I740=""), "", "-")</f>
        <v/>
      </c>
      <c r="L740" s="984">
        <v>799</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2" t="s">
        <v>389</v>
      </c>
      <c r="B741" s="613"/>
      <c r="C741" s="613"/>
      <c r="D741" s="613"/>
      <c r="E741" s="613"/>
      <c r="F741" s="614"/>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2"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9.899999999999999" customHeight="1" thickBot="1" x14ac:dyDescent="0.2">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43.15" hidden="1" customHeight="1" thickBot="1" x14ac:dyDescent="0.2">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9" hidden="1" customHeight="1" thickBot="1" x14ac:dyDescent="0.2">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x14ac:dyDescent="0.2">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4.9" hidden="1" customHeight="1" thickBot="1" x14ac:dyDescent="0.2">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6" hidden="1" customHeight="1" thickBot="1" x14ac:dyDescent="0.2">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6" hidden="1" customHeight="1" thickBot="1" x14ac:dyDescent="0.2">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6" hidden="1" customHeight="1" thickBot="1" x14ac:dyDescent="0.2">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6" hidden="1" customHeight="1" thickBot="1" x14ac:dyDescent="0.2">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6" hidden="1" customHeight="1" thickBot="1" x14ac:dyDescent="0.2">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9.899999999999999" hidden="1" customHeight="1" thickBot="1" x14ac:dyDescent="0.2">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6" hidden="1" customHeight="1" thickBot="1" x14ac:dyDescent="0.2">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6" hidden="1" customHeight="1" thickBot="1" x14ac:dyDescent="0.2">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6" hidden="1" customHeight="1" thickBot="1" x14ac:dyDescent="0.2">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15" hidden="1" customHeight="1" thickBot="1" x14ac:dyDescent="0.2">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6" hidden="1"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3" t="s">
        <v>635</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681</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7"/>
    </row>
    <row r="781" spans="1:50" ht="24.75" customHeight="1" x14ac:dyDescent="0.15">
      <c r="A781" s="631"/>
      <c r="B781" s="632"/>
      <c r="C781" s="632"/>
      <c r="D781" s="632"/>
      <c r="E781" s="632"/>
      <c r="F781" s="633"/>
      <c r="G781" s="819"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2"/>
      <c r="AC781" s="819"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1"/>
      <c r="B782" s="632"/>
      <c r="C782" s="632"/>
      <c r="D782" s="632"/>
      <c r="E782" s="632"/>
      <c r="F782" s="633"/>
      <c r="G782" s="672" t="s">
        <v>608</v>
      </c>
      <c r="H782" s="673"/>
      <c r="I782" s="673"/>
      <c r="J782" s="673"/>
      <c r="K782" s="674"/>
      <c r="L782" s="666" t="s">
        <v>609</v>
      </c>
      <c r="M782" s="841"/>
      <c r="N782" s="841"/>
      <c r="O782" s="841"/>
      <c r="P782" s="841"/>
      <c r="Q782" s="841"/>
      <c r="R782" s="841"/>
      <c r="S782" s="841"/>
      <c r="T782" s="841"/>
      <c r="U782" s="841"/>
      <c r="V782" s="841"/>
      <c r="W782" s="841"/>
      <c r="X782" s="842"/>
      <c r="Y782" s="387">
        <v>172</v>
      </c>
      <c r="Z782" s="388"/>
      <c r="AA782" s="388"/>
      <c r="AB782" s="809"/>
      <c r="AC782" s="672" t="s">
        <v>610</v>
      </c>
      <c r="AD782" s="839"/>
      <c r="AE782" s="839"/>
      <c r="AF782" s="839"/>
      <c r="AG782" s="840"/>
      <c r="AH782" s="666" t="s">
        <v>662</v>
      </c>
      <c r="AI782" s="667"/>
      <c r="AJ782" s="667"/>
      <c r="AK782" s="667"/>
      <c r="AL782" s="667"/>
      <c r="AM782" s="667"/>
      <c r="AN782" s="667"/>
      <c r="AO782" s="667"/>
      <c r="AP782" s="667"/>
      <c r="AQ782" s="667"/>
      <c r="AR782" s="667"/>
      <c r="AS782" s="667"/>
      <c r="AT782" s="668"/>
      <c r="AU782" s="387">
        <v>36</v>
      </c>
      <c r="AV782" s="388"/>
      <c r="AW782" s="388"/>
      <c r="AX782" s="389"/>
    </row>
    <row r="783" spans="1:50" ht="24.75" customHeight="1" x14ac:dyDescent="0.15">
      <c r="A783" s="631"/>
      <c r="B783" s="632"/>
      <c r="C783" s="632"/>
      <c r="D783" s="632"/>
      <c r="E783" s="632"/>
      <c r="F783" s="633"/>
      <c r="G783" s="604" t="s">
        <v>611</v>
      </c>
      <c r="H783" s="624"/>
      <c r="I783" s="624"/>
      <c r="J783" s="624"/>
      <c r="K783" s="625"/>
      <c r="L783" s="596" t="s">
        <v>623</v>
      </c>
      <c r="M783" s="597"/>
      <c r="N783" s="597"/>
      <c r="O783" s="597"/>
      <c r="P783" s="597"/>
      <c r="Q783" s="597"/>
      <c r="R783" s="597"/>
      <c r="S783" s="597"/>
      <c r="T783" s="597"/>
      <c r="U783" s="597"/>
      <c r="V783" s="597"/>
      <c r="W783" s="597"/>
      <c r="X783" s="598"/>
      <c r="Y783" s="599">
        <v>70</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4" t="s">
        <v>618</v>
      </c>
      <c r="H784" s="624"/>
      <c r="I784" s="624"/>
      <c r="J784" s="624"/>
      <c r="K784" s="625"/>
      <c r="L784" s="596" t="s">
        <v>619</v>
      </c>
      <c r="M784" s="597"/>
      <c r="N784" s="597"/>
      <c r="O784" s="597"/>
      <c r="P784" s="597"/>
      <c r="Q784" s="597"/>
      <c r="R784" s="597"/>
      <c r="S784" s="597"/>
      <c r="T784" s="597"/>
      <c r="U784" s="597"/>
      <c r="V784" s="597"/>
      <c r="W784" s="597"/>
      <c r="X784" s="598"/>
      <c r="Y784" s="599">
        <v>11</v>
      </c>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4" t="s">
        <v>612</v>
      </c>
      <c r="H785" s="624"/>
      <c r="I785" s="624"/>
      <c r="J785" s="624"/>
      <c r="K785" s="625"/>
      <c r="L785" s="596" t="s">
        <v>613</v>
      </c>
      <c r="M785" s="597"/>
      <c r="N785" s="597"/>
      <c r="O785" s="597"/>
      <c r="P785" s="597"/>
      <c r="Q785" s="597"/>
      <c r="R785" s="597"/>
      <c r="S785" s="597"/>
      <c r="T785" s="597"/>
      <c r="U785" s="597"/>
      <c r="V785" s="597"/>
      <c r="W785" s="597"/>
      <c r="X785" s="598"/>
      <c r="Y785" s="599">
        <v>6</v>
      </c>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1"/>
      <c r="B786" s="632"/>
      <c r="C786" s="632"/>
      <c r="D786" s="632"/>
      <c r="E786" s="632"/>
      <c r="F786" s="633"/>
      <c r="G786" s="604" t="s">
        <v>693</v>
      </c>
      <c r="H786" s="624"/>
      <c r="I786" s="624"/>
      <c r="J786" s="624"/>
      <c r="K786" s="625"/>
      <c r="L786" s="596" t="s">
        <v>694</v>
      </c>
      <c r="M786" s="597"/>
      <c r="N786" s="597"/>
      <c r="O786" s="597"/>
      <c r="P786" s="597"/>
      <c r="Q786" s="597"/>
      <c r="R786" s="597"/>
      <c r="S786" s="597"/>
      <c r="T786" s="597"/>
      <c r="U786" s="597"/>
      <c r="V786" s="597"/>
      <c r="W786" s="597"/>
      <c r="X786" s="598"/>
      <c r="Y786" s="599">
        <v>5</v>
      </c>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1"/>
      <c r="B787" s="632"/>
      <c r="C787" s="632"/>
      <c r="D787" s="632"/>
      <c r="E787" s="632"/>
      <c r="F787" s="633"/>
      <c r="G787" s="604" t="s">
        <v>614</v>
      </c>
      <c r="H787" s="624"/>
      <c r="I787" s="624"/>
      <c r="J787" s="624"/>
      <c r="K787" s="625"/>
      <c r="L787" s="596" t="s">
        <v>615</v>
      </c>
      <c r="M787" s="597"/>
      <c r="N787" s="597"/>
      <c r="O787" s="597"/>
      <c r="P787" s="597"/>
      <c r="Q787" s="597"/>
      <c r="R787" s="597"/>
      <c r="S787" s="597"/>
      <c r="T787" s="597"/>
      <c r="U787" s="597"/>
      <c r="V787" s="597"/>
      <c r="W787" s="597"/>
      <c r="X787" s="598"/>
      <c r="Y787" s="599">
        <v>4</v>
      </c>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1"/>
      <c r="B788" s="632"/>
      <c r="C788" s="632"/>
      <c r="D788" s="632"/>
      <c r="E788" s="632"/>
      <c r="F788" s="633"/>
      <c r="G788" s="604" t="s">
        <v>616</v>
      </c>
      <c r="H788" s="624"/>
      <c r="I788" s="624"/>
      <c r="J788" s="624"/>
      <c r="K788" s="625"/>
      <c r="L788" s="596" t="s">
        <v>617</v>
      </c>
      <c r="M788" s="634"/>
      <c r="N788" s="634"/>
      <c r="O788" s="634"/>
      <c r="P788" s="634"/>
      <c r="Q788" s="634"/>
      <c r="R788" s="634"/>
      <c r="S788" s="634"/>
      <c r="T788" s="634"/>
      <c r="U788" s="634"/>
      <c r="V788" s="634"/>
      <c r="W788" s="634"/>
      <c r="X788" s="635"/>
      <c r="Y788" s="599">
        <v>3</v>
      </c>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1"/>
      <c r="B789" s="632"/>
      <c r="C789" s="632"/>
      <c r="D789" s="632"/>
      <c r="E789" s="632"/>
      <c r="F789" s="633"/>
      <c r="G789" s="604" t="s">
        <v>620</v>
      </c>
      <c r="H789" s="624"/>
      <c r="I789" s="624"/>
      <c r="J789" s="624"/>
      <c r="K789" s="625"/>
      <c r="L789" s="596" t="s">
        <v>621</v>
      </c>
      <c r="M789" s="597"/>
      <c r="N789" s="597"/>
      <c r="O789" s="597"/>
      <c r="P789" s="597"/>
      <c r="Q789" s="597"/>
      <c r="R789" s="597"/>
      <c r="S789" s="597"/>
      <c r="T789" s="597"/>
      <c r="U789" s="597"/>
      <c r="V789" s="597"/>
      <c r="W789" s="597"/>
      <c r="X789" s="598"/>
      <c r="Y789" s="599">
        <v>1</v>
      </c>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1"/>
      <c r="B790" s="632"/>
      <c r="C790" s="632"/>
      <c r="D790" s="632"/>
      <c r="E790" s="632"/>
      <c r="F790" s="633"/>
      <c r="G790" s="604" t="s">
        <v>80</v>
      </c>
      <c r="H790" s="624"/>
      <c r="I790" s="624"/>
      <c r="J790" s="624"/>
      <c r="K790" s="625"/>
      <c r="L790" s="596" t="s">
        <v>622</v>
      </c>
      <c r="M790" s="597"/>
      <c r="N790" s="597"/>
      <c r="O790" s="597"/>
      <c r="P790" s="597"/>
      <c r="Q790" s="597"/>
      <c r="R790" s="597"/>
      <c r="S790" s="597"/>
      <c r="T790" s="597"/>
      <c r="U790" s="597"/>
      <c r="V790" s="597"/>
      <c r="W790" s="597"/>
      <c r="X790" s="598"/>
      <c r="Y790" s="599">
        <v>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x14ac:dyDescent="0.15">
      <c r="A791" s="631"/>
      <c r="B791" s="632"/>
      <c r="C791" s="632"/>
      <c r="D791" s="632"/>
      <c r="E791" s="632"/>
      <c r="F791" s="633"/>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x14ac:dyDescent="0.15">
      <c r="A792" s="631"/>
      <c r="B792" s="632"/>
      <c r="C792" s="632"/>
      <c r="D792" s="632"/>
      <c r="E792" s="632"/>
      <c r="F792" s="633"/>
      <c r="G792" s="830" t="s">
        <v>20</v>
      </c>
      <c r="H792" s="831"/>
      <c r="I792" s="831"/>
      <c r="J792" s="831"/>
      <c r="K792" s="831"/>
      <c r="L792" s="832"/>
      <c r="M792" s="833"/>
      <c r="N792" s="833"/>
      <c r="O792" s="833"/>
      <c r="P792" s="833"/>
      <c r="Q792" s="833"/>
      <c r="R792" s="833"/>
      <c r="S792" s="833"/>
      <c r="T792" s="833"/>
      <c r="U792" s="833"/>
      <c r="V792" s="833"/>
      <c r="W792" s="833"/>
      <c r="X792" s="834"/>
      <c r="Y792" s="835">
        <f>SUM(Y782:AB791)</f>
        <v>273</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36</v>
      </c>
      <c r="AV792" s="836"/>
      <c r="AW792" s="836"/>
      <c r="AX792" s="838"/>
    </row>
    <row r="793" spans="1:50" ht="24.75" hidden="1" customHeight="1" x14ac:dyDescent="0.15">
      <c r="A793" s="631"/>
      <c r="B793" s="632"/>
      <c r="C793" s="632"/>
      <c r="D793" s="632"/>
      <c r="E793" s="632"/>
      <c r="F793" s="633"/>
      <c r="G793" s="593" t="s">
        <v>322</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321</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97"/>
    </row>
    <row r="794" spans="1:50" ht="24.75" hidden="1" customHeight="1" x14ac:dyDescent="0.15">
      <c r="A794" s="631"/>
      <c r="B794" s="632"/>
      <c r="C794" s="632"/>
      <c r="D794" s="632"/>
      <c r="E794" s="632"/>
      <c r="F794" s="633"/>
      <c r="G794" s="819"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2"/>
      <c r="AC794" s="819"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1"/>
      <c r="B795" s="632"/>
      <c r="C795" s="632"/>
      <c r="D795" s="632"/>
      <c r="E795" s="632"/>
      <c r="F795" s="633"/>
      <c r="G795" s="672"/>
      <c r="H795" s="839"/>
      <c r="I795" s="839"/>
      <c r="J795" s="839"/>
      <c r="K795" s="840"/>
      <c r="L795" s="666"/>
      <c r="M795" s="841"/>
      <c r="N795" s="841"/>
      <c r="O795" s="841"/>
      <c r="P795" s="841"/>
      <c r="Q795" s="841"/>
      <c r="R795" s="841"/>
      <c r="S795" s="841"/>
      <c r="T795" s="841"/>
      <c r="U795" s="841"/>
      <c r="V795" s="841"/>
      <c r="W795" s="841"/>
      <c r="X795" s="842"/>
      <c r="Y795" s="387"/>
      <c r="Z795" s="388"/>
      <c r="AA795" s="388"/>
      <c r="AB795" s="809"/>
      <c r="AC795" s="672"/>
      <c r="AD795" s="839"/>
      <c r="AE795" s="839"/>
      <c r="AF795" s="839"/>
      <c r="AG795" s="840"/>
      <c r="AH795" s="666"/>
      <c r="AI795" s="841"/>
      <c r="AJ795" s="841"/>
      <c r="AK795" s="841"/>
      <c r="AL795" s="841"/>
      <c r="AM795" s="841"/>
      <c r="AN795" s="841"/>
      <c r="AO795" s="841"/>
      <c r="AP795" s="841"/>
      <c r="AQ795" s="841"/>
      <c r="AR795" s="841"/>
      <c r="AS795" s="841"/>
      <c r="AT795" s="842"/>
      <c r="AU795" s="387"/>
      <c r="AV795" s="388"/>
      <c r="AW795" s="388"/>
      <c r="AX795" s="389"/>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thickBot="1" x14ac:dyDescent="0.2">
      <c r="A805" s="631"/>
      <c r="B805" s="632"/>
      <c r="C805" s="632"/>
      <c r="D805" s="632"/>
      <c r="E805" s="632"/>
      <c r="F805" s="633"/>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1"/>
      <c r="B806" s="632"/>
      <c r="C806" s="632"/>
      <c r="D806" s="632"/>
      <c r="E806" s="632"/>
      <c r="F806" s="633"/>
      <c r="G806" s="593" t="s">
        <v>323</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324</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97"/>
    </row>
    <row r="807" spans="1:50" ht="24.75" hidden="1" customHeight="1" x14ac:dyDescent="0.15">
      <c r="A807" s="631"/>
      <c r="B807" s="632"/>
      <c r="C807" s="632"/>
      <c r="D807" s="632"/>
      <c r="E807" s="632"/>
      <c r="F807" s="633"/>
      <c r="G807" s="819"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2"/>
      <c r="AC807" s="819"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1"/>
      <c r="B808" s="632"/>
      <c r="C808" s="632"/>
      <c r="D808" s="632"/>
      <c r="E808" s="632"/>
      <c r="F808" s="633"/>
      <c r="G808" s="672"/>
      <c r="H808" s="839"/>
      <c r="I808" s="839"/>
      <c r="J808" s="839"/>
      <c r="K808" s="840"/>
      <c r="L808" s="666"/>
      <c r="M808" s="841"/>
      <c r="N808" s="841"/>
      <c r="O808" s="841"/>
      <c r="P808" s="841"/>
      <c r="Q808" s="841"/>
      <c r="R808" s="841"/>
      <c r="S808" s="841"/>
      <c r="T808" s="841"/>
      <c r="U808" s="841"/>
      <c r="V808" s="841"/>
      <c r="W808" s="841"/>
      <c r="X808" s="842"/>
      <c r="Y808" s="387"/>
      <c r="Z808" s="388"/>
      <c r="AA808" s="388"/>
      <c r="AB808" s="809"/>
      <c r="AC808" s="672"/>
      <c r="AD808" s="839"/>
      <c r="AE808" s="839"/>
      <c r="AF808" s="839"/>
      <c r="AG808" s="840"/>
      <c r="AH808" s="666"/>
      <c r="AI808" s="841"/>
      <c r="AJ808" s="841"/>
      <c r="AK808" s="841"/>
      <c r="AL808" s="841"/>
      <c r="AM808" s="841"/>
      <c r="AN808" s="841"/>
      <c r="AO808" s="841"/>
      <c r="AP808" s="841"/>
      <c r="AQ808" s="841"/>
      <c r="AR808" s="841"/>
      <c r="AS808" s="841"/>
      <c r="AT808" s="842"/>
      <c r="AU808" s="387"/>
      <c r="AV808" s="388"/>
      <c r="AW808" s="388"/>
      <c r="AX808" s="389"/>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31"/>
      <c r="B818" s="632"/>
      <c r="C818" s="632"/>
      <c r="D818" s="632"/>
      <c r="E818" s="632"/>
      <c r="F818" s="633"/>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1"/>
      <c r="B819" s="632"/>
      <c r="C819" s="632"/>
      <c r="D819" s="632"/>
      <c r="E819" s="632"/>
      <c r="F819" s="633"/>
      <c r="G819" s="593" t="s">
        <v>269</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183</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97"/>
    </row>
    <row r="820" spans="1:50" ht="24.75" hidden="1" customHeight="1" x14ac:dyDescent="0.15">
      <c r="A820" s="631"/>
      <c r="B820" s="632"/>
      <c r="C820" s="632"/>
      <c r="D820" s="632"/>
      <c r="E820" s="632"/>
      <c r="F820" s="633"/>
      <c r="G820" s="819"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2"/>
      <c r="AC820" s="819"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1"/>
      <c r="B821" s="632"/>
      <c r="C821" s="632"/>
      <c r="D821" s="632"/>
      <c r="E821" s="632"/>
      <c r="F821" s="633"/>
      <c r="G821" s="672"/>
      <c r="H821" s="839"/>
      <c r="I821" s="839"/>
      <c r="J821" s="839"/>
      <c r="K821" s="840"/>
      <c r="L821" s="666"/>
      <c r="M821" s="841"/>
      <c r="N821" s="841"/>
      <c r="O821" s="841"/>
      <c r="P821" s="841"/>
      <c r="Q821" s="841"/>
      <c r="R821" s="841"/>
      <c r="S821" s="841"/>
      <c r="T821" s="841"/>
      <c r="U821" s="841"/>
      <c r="V821" s="841"/>
      <c r="W821" s="841"/>
      <c r="X821" s="842"/>
      <c r="Y821" s="387"/>
      <c r="Z821" s="388"/>
      <c r="AA821" s="388"/>
      <c r="AB821" s="809"/>
      <c r="AC821" s="672"/>
      <c r="AD821" s="839"/>
      <c r="AE821" s="839"/>
      <c r="AF821" s="839"/>
      <c r="AG821" s="840"/>
      <c r="AH821" s="666"/>
      <c r="AI821" s="841"/>
      <c r="AJ821" s="841"/>
      <c r="AK821" s="841"/>
      <c r="AL821" s="841"/>
      <c r="AM821" s="841"/>
      <c r="AN821" s="841"/>
      <c r="AO821" s="841"/>
      <c r="AP821" s="841"/>
      <c r="AQ821" s="841"/>
      <c r="AR821" s="841"/>
      <c r="AS821" s="841"/>
      <c r="AT821" s="842"/>
      <c r="AU821" s="387"/>
      <c r="AV821" s="388"/>
      <c r="AW821" s="388"/>
      <c r="AX821" s="389"/>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31"/>
      <c r="B831" s="632"/>
      <c r="C831" s="632"/>
      <c r="D831" s="632"/>
      <c r="E831" s="632"/>
      <c r="F831" s="633"/>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599999999999994"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45" customHeight="1" x14ac:dyDescent="0.15">
      <c r="A838" s="375">
        <v>1</v>
      </c>
      <c r="B838" s="375">
        <v>1</v>
      </c>
      <c r="C838" s="360" t="s">
        <v>627</v>
      </c>
      <c r="D838" s="346"/>
      <c r="E838" s="346"/>
      <c r="F838" s="346"/>
      <c r="G838" s="346"/>
      <c r="H838" s="346"/>
      <c r="I838" s="346"/>
      <c r="J838" s="347">
        <v>6010001030403</v>
      </c>
      <c r="K838" s="348"/>
      <c r="L838" s="348"/>
      <c r="M838" s="348"/>
      <c r="N838" s="348"/>
      <c r="O838" s="348"/>
      <c r="P838" s="361" t="s">
        <v>625</v>
      </c>
      <c r="Q838" s="349"/>
      <c r="R838" s="349"/>
      <c r="S838" s="349"/>
      <c r="T838" s="349"/>
      <c r="U838" s="349"/>
      <c r="V838" s="349"/>
      <c r="W838" s="349"/>
      <c r="X838" s="349"/>
      <c r="Y838" s="350">
        <v>273</v>
      </c>
      <c r="Z838" s="351"/>
      <c r="AA838" s="351"/>
      <c r="AB838" s="352"/>
      <c r="AC838" s="362" t="s">
        <v>626</v>
      </c>
      <c r="AD838" s="370"/>
      <c r="AE838" s="370"/>
      <c r="AF838" s="370"/>
      <c r="AG838" s="370"/>
      <c r="AH838" s="371" t="s">
        <v>569</v>
      </c>
      <c r="AI838" s="372"/>
      <c r="AJ838" s="372"/>
      <c r="AK838" s="372"/>
      <c r="AL838" s="371" t="s">
        <v>569</v>
      </c>
      <c r="AM838" s="372"/>
      <c r="AN838" s="372"/>
      <c r="AO838" s="372"/>
      <c r="AP838" s="359" t="s">
        <v>589</v>
      </c>
      <c r="AQ838" s="359"/>
      <c r="AR838" s="359"/>
      <c r="AS838" s="359"/>
      <c r="AT838" s="359"/>
      <c r="AU838" s="359"/>
      <c r="AV838" s="359"/>
      <c r="AW838" s="359"/>
      <c r="AX838" s="359"/>
    </row>
    <row r="839" spans="1:50" ht="45" customHeight="1" x14ac:dyDescent="0.15">
      <c r="A839" s="375">
        <v>2</v>
      </c>
      <c r="B839" s="375">
        <v>1</v>
      </c>
      <c r="C839" s="360" t="s">
        <v>624</v>
      </c>
      <c r="D839" s="346"/>
      <c r="E839" s="346"/>
      <c r="F839" s="346"/>
      <c r="G839" s="346"/>
      <c r="H839" s="346"/>
      <c r="I839" s="346"/>
      <c r="J839" s="347">
        <v>3010401011971</v>
      </c>
      <c r="K839" s="348"/>
      <c r="L839" s="348"/>
      <c r="M839" s="348"/>
      <c r="N839" s="348"/>
      <c r="O839" s="348"/>
      <c r="P839" s="361" t="s">
        <v>625</v>
      </c>
      <c r="Q839" s="349"/>
      <c r="R839" s="349"/>
      <c r="S839" s="349"/>
      <c r="T839" s="349"/>
      <c r="U839" s="349"/>
      <c r="V839" s="349"/>
      <c r="W839" s="349"/>
      <c r="X839" s="349"/>
      <c r="Y839" s="350">
        <v>244</v>
      </c>
      <c r="Z839" s="351"/>
      <c r="AA839" s="351"/>
      <c r="AB839" s="352"/>
      <c r="AC839" s="362" t="s">
        <v>626</v>
      </c>
      <c r="AD839" s="362"/>
      <c r="AE839" s="362"/>
      <c r="AF839" s="362"/>
      <c r="AG839" s="362"/>
      <c r="AH839" s="371" t="s">
        <v>589</v>
      </c>
      <c r="AI839" s="372"/>
      <c r="AJ839" s="372"/>
      <c r="AK839" s="372"/>
      <c r="AL839" s="371" t="s">
        <v>569</v>
      </c>
      <c r="AM839" s="372"/>
      <c r="AN839" s="372"/>
      <c r="AO839" s="372"/>
      <c r="AP839" s="359" t="s">
        <v>569</v>
      </c>
      <c r="AQ839" s="359"/>
      <c r="AR839" s="359"/>
      <c r="AS839" s="359"/>
      <c r="AT839" s="359"/>
      <c r="AU839" s="359"/>
      <c r="AV839" s="359"/>
      <c r="AW839" s="359"/>
      <c r="AX839" s="359"/>
    </row>
    <row r="840" spans="1:50" ht="45" customHeight="1" x14ac:dyDescent="0.15">
      <c r="A840" s="375">
        <v>3</v>
      </c>
      <c r="B840" s="375">
        <v>1</v>
      </c>
      <c r="C840" s="360" t="s">
        <v>630</v>
      </c>
      <c r="D840" s="346"/>
      <c r="E840" s="346"/>
      <c r="F840" s="346"/>
      <c r="G840" s="346"/>
      <c r="H840" s="346"/>
      <c r="I840" s="346"/>
      <c r="J840" s="347">
        <v>4010701026082</v>
      </c>
      <c r="K840" s="348"/>
      <c r="L840" s="348"/>
      <c r="M840" s="348"/>
      <c r="N840" s="348"/>
      <c r="O840" s="348"/>
      <c r="P840" s="361" t="s">
        <v>625</v>
      </c>
      <c r="Q840" s="349"/>
      <c r="R840" s="349"/>
      <c r="S840" s="349"/>
      <c r="T840" s="349"/>
      <c r="U840" s="349"/>
      <c r="V840" s="349"/>
      <c r="W840" s="349"/>
      <c r="X840" s="349"/>
      <c r="Y840" s="350">
        <v>181</v>
      </c>
      <c r="Z840" s="351"/>
      <c r="AA840" s="351"/>
      <c r="AB840" s="352"/>
      <c r="AC840" s="362" t="s">
        <v>626</v>
      </c>
      <c r="AD840" s="362"/>
      <c r="AE840" s="362"/>
      <c r="AF840" s="362"/>
      <c r="AG840" s="362"/>
      <c r="AH840" s="371" t="s">
        <v>569</v>
      </c>
      <c r="AI840" s="372"/>
      <c r="AJ840" s="372"/>
      <c r="AK840" s="372"/>
      <c r="AL840" s="371" t="s">
        <v>569</v>
      </c>
      <c r="AM840" s="372"/>
      <c r="AN840" s="372"/>
      <c r="AO840" s="372"/>
      <c r="AP840" s="359" t="s">
        <v>569</v>
      </c>
      <c r="AQ840" s="359"/>
      <c r="AR840" s="359"/>
      <c r="AS840" s="359"/>
      <c r="AT840" s="359"/>
      <c r="AU840" s="359"/>
      <c r="AV840" s="359"/>
      <c r="AW840" s="359"/>
      <c r="AX840" s="359"/>
    </row>
    <row r="841" spans="1:50" ht="45" customHeight="1" x14ac:dyDescent="0.15">
      <c r="A841" s="375">
        <v>4</v>
      </c>
      <c r="B841" s="375">
        <v>1</v>
      </c>
      <c r="C841" s="360" t="s">
        <v>628</v>
      </c>
      <c r="D841" s="346"/>
      <c r="E841" s="346"/>
      <c r="F841" s="346"/>
      <c r="G841" s="346"/>
      <c r="H841" s="346"/>
      <c r="I841" s="346"/>
      <c r="J841" s="347">
        <v>1010001143390</v>
      </c>
      <c r="K841" s="348"/>
      <c r="L841" s="348"/>
      <c r="M841" s="348"/>
      <c r="N841" s="348"/>
      <c r="O841" s="348"/>
      <c r="P841" s="361" t="s">
        <v>625</v>
      </c>
      <c r="Q841" s="349"/>
      <c r="R841" s="349"/>
      <c r="S841" s="349"/>
      <c r="T841" s="349"/>
      <c r="U841" s="349"/>
      <c r="V841" s="349"/>
      <c r="W841" s="349"/>
      <c r="X841" s="349"/>
      <c r="Y841" s="350">
        <v>173</v>
      </c>
      <c r="Z841" s="351"/>
      <c r="AA841" s="351"/>
      <c r="AB841" s="352"/>
      <c r="AC841" s="362" t="s">
        <v>626</v>
      </c>
      <c r="AD841" s="362"/>
      <c r="AE841" s="362"/>
      <c r="AF841" s="362"/>
      <c r="AG841" s="362"/>
      <c r="AH841" s="371" t="s">
        <v>569</v>
      </c>
      <c r="AI841" s="372"/>
      <c r="AJ841" s="372"/>
      <c r="AK841" s="372"/>
      <c r="AL841" s="371" t="s">
        <v>569</v>
      </c>
      <c r="AM841" s="372"/>
      <c r="AN841" s="372"/>
      <c r="AO841" s="372"/>
      <c r="AP841" s="359" t="s">
        <v>569</v>
      </c>
      <c r="AQ841" s="359"/>
      <c r="AR841" s="359"/>
      <c r="AS841" s="359"/>
      <c r="AT841" s="359"/>
      <c r="AU841" s="359"/>
      <c r="AV841" s="359"/>
      <c r="AW841" s="359"/>
      <c r="AX841" s="359"/>
    </row>
    <row r="842" spans="1:50" ht="45" customHeight="1" x14ac:dyDescent="0.15">
      <c r="A842" s="375">
        <v>5</v>
      </c>
      <c r="B842" s="375">
        <v>1</v>
      </c>
      <c r="C842" s="360" t="s">
        <v>629</v>
      </c>
      <c r="D842" s="346"/>
      <c r="E842" s="346"/>
      <c r="F842" s="346"/>
      <c r="G842" s="346"/>
      <c r="H842" s="346"/>
      <c r="I842" s="346"/>
      <c r="J842" s="347">
        <v>9010001027685</v>
      </c>
      <c r="K842" s="348"/>
      <c r="L842" s="348"/>
      <c r="M842" s="348"/>
      <c r="N842" s="348"/>
      <c r="O842" s="348"/>
      <c r="P842" s="361" t="s">
        <v>625</v>
      </c>
      <c r="Q842" s="349"/>
      <c r="R842" s="349"/>
      <c r="S842" s="349"/>
      <c r="T842" s="349"/>
      <c r="U842" s="349"/>
      <c r="V842" s="349"/>
      <c r="W842" s="349"/>
      <c r="X842" s="349"/>
      <c r="Y842" s="350">
        <v>134</v>
      </c>
      <c r="Z842" s="351"/>
      <c r="AA842" s="351"/>
      <c r="AB842" s="352"/>
      <c r="AC842" s="362" t="s">
        <v>626</v>
      </c>
      <c r="AD842" s="362"/>
      <c r="AE842" s="362"/>
      <c r="AF842" s="362"/>
      <c r="AG842" s="362"/>
      <c r="AH842" s="371" t="s">
        <v>569</v>
      </c>
      <c r="AI842" s="372"/>
      <c r="AJ842" s="372"/>
      <c r="AK842" s="372"/>
      <c r="AL842" s="371" t="s">
        <v>569</v>
      </c>
      <c r="AM842" s="372"/>
      <c r="AN842" s="372"/>
      <c r="AO842" s="372"/>
      <c r="AP842" s="359" t="s">
        <v>569</v>
      </c>
      <c r="AQ842" s="359"/>
      <c r="AR842" s="359"/>
      <c r="AS842" s="359"/>
      <c r="AT842" s="359"/>
      <c r="AU842" s="359"/>
      <c r="AV842" s="359"/>
      <c r="AW842" s="359"/>
      <c r="AX842" s="359"/>
    </row>
    <row r="843" spans="1:50" ht="45" customHeight="1" x14ac:dyDescent="0.15">
      <c r="A843" s="375">
        <v>6</v>
      </c>
      <c r="B843" s="375">
        <v>1</v>
      </c>
      <c r="C843" s="360" t="s">
        <v>631</v>
      </c>
      <c r="D843" s="346"/>
      <c r="E843" s="346"/>
      <c r="F843" s="346"/>
      <c r="G843" s="346"/>
      <c r="H843" s="346"/>
      <c r="I843" s="346"/>
      <c r="J843" s="347">
        <v>1010401023102</v>
      </c>
      <c r="K843" s="348"/>
      <c r="L843" s="348"/>
      <c r="M843" s="348"/>
      <c r="N843" s="348"/>
      <c r="O843" s="348"/>
      <c r="P843" s="361" t="s">
        <v>625</v>
      </c>
      <c r="Q843" s="349"/>
      <c r="R843" s="349"/>
      <c r="S843" s="349"/>
      <c r="T843" s="349"/>
      <c r="U843" s="349"/>
      <c r="V843" s="349"/>
      <c r="W843" s="349"/>
      <c r="X843" s="349"/>
      <c r="Y843" s="350">
        <v>77</v>
      </c>
      <c r="Z843" s="351"/>
      <c r="AA843" s="351"/>
      <c r="AB843" s="352"/>
      <c r="AC843" s="362" t="s">
        <v>626</v>
      </c>
      <c r="AD843" s="362"/>
      <c r="AE843" s="362"/>
      <c r="AF843" s="362"/>
      <c r="AG843" s="362"/>
      <c r="AH843" s="371" t="s">
        <v>589</v>
      </c>
      <c r="AI843" s="372"/>
      <c r="AJ843" s="372"/>
      <c r="AK843" s="372"/>
      <c r="AL843" s="371" t="s">
        <v>569</v>
      </c>
      <c r="AM843" s="372"/>
      <c r="AN843" s="372"/>
      <c r="AO843" s="372"/>
      <c r="AP843" s="359" t="s">
        <v>589</v>
      </c>
      <c r="AQ843" s="359"/>
      <c r="AR843" s="359"/>
      <c r="AS843" s="359"/>
      <c r="AT843" s="359"/>
      <c r="AU843" s="359"/>
      <c r="AV843" s="359"/>
      <c r="AW843" s="359"/>
      <c r="AX843" s="359"/>
    </row>
    <row r="844" spans="1:50" ht="45" customHeight="1" x14ac:dyDescent="0.15">
      <c r="A844" s="375">
        <v>7</v>
      </c>
      <c r="B844" s="375">
        <v>1</v>
      </c>
      <c r="C844" s="360" t="s">
        <v>634</v>
      </c>
      <c r="D844" s="346"/>
      <c r="E844" s="346"/>
      <c r="F844" s="346"/>
      <c r="G844" s="346"/>
      <c r="H844" s="346"/>
      <c r="I844" s="346"/>
      <c r="J844" s="347">
        <v>4010001054032</v>
      </c>
      <c r="K844" s="348"/>
      <c r="L844" s="348"/>
      <c r="M844" s="348"/>
      <c r="N844" s="348"/>
      <c r="O844" s="348"/>
      <c r="P844" s="361" t="s">
        <v>625</v>
      </c>
      <c r="Q844" s="349"/>
      <c r="R844" s="349"/>
      <c r="S844" s="349"/>
      <c r="T844" s="349"/>
      <c r="U844" s="349"/>
      <c r="V844" s="349"/>
      <c r="W844" s="349"/>
      <c r="X844" s="349"/>
      <c r="Y844" s="350">
        <v>76</v>
      </c>
      <c r="Z844" s="351"/>
      <c r="AA844" s="351"/>
      <c r="AB844" s="352"/>
      <c r="AC844" s="362" t="s">
        <v>626</v>
      </c>
      <c r="AD844" s="362"/>
      <c r="AE844" s="362"/>
      <c r="AF844" s="362"/>
      <c r="AG844" s="362"/>
      <c r="AH844" s="371" t="s">
        <v>589</v>
      </c>
      <c r="AI844" s="372"/>
      <c r="AJ844" s="372"/>
      <c r="AK844" s="372"/>
      <c r="AL844" s="371" t="s">
        <v>569</v>
      </c>
      <c r="AM844" s="372"/>
      <c r="AN844" s="372"/>
      <c r="AO844" s="372"/>
      <c r="AP844" s="359" t="s">
        <v>569</v>
      </c>
      <c r="AQ844" s="359"/>
      <c r="AR844" s="359"/>
      <c r="AS844" s="359"/>
      <c r="AT844" s="359"/>
      <c r="AU844" s="359"/>
      <c r="AV844" s="359"/>
      <c r="AW844" s="359"/>
      <c r="AX844" s="359"/>
    </row>
    <row r="845" spans="1:50" ht="45" customHeight="1" x14ac:dyDescent="0.15">
      <c r="A845" s="375">
        <v>8</v>
      </c>
      <c r="B845" s="375">
        <v>1</v>
      </c>
      <c r="C845" s="360" t="s">
        <v>632</v>
      </c>
      <c r="D845" s="346"/>
      <c r="E845" s="346"/>
      <c r="F845" s="346"/>
      <c r="G845" s="346"/>
      <c r="H845" s="346"/>
      <c r="I845" s="346"/>
      <c r="J845" s="347">
        <v>5010401023057</v>
      </c>
      <c r="K845" s="348"/>
      <c r="L845" s="348"/>
      <c r="M845" s="348"/>
      <c r="N845" s="348"/>
      <c r="O845" s="348"/>
      <c r="P845" s="361" t="s">
        <v>625</v>
      </c>
      <c r="Q845" s="349"/>
      <c r="R845" s="349"/>
      <c r="S845" s="349"/>
      <c r="T845" s="349"/>
      <c r="U845" s="349"/>
      <c r="V845" s="349"/>
      <c r="W845" s="349"/>
      <c r="X845" s="349"/>
      <c r="Y845" s="350">
        <v>60</v>
      </c>
      <c r="Z845" s="351"/>
      <c r="AA845" s="351"/>
      <c r="AB845" s="352"/>
      <c r="AC845" s="362" t="s">
        <v>626</v>
      </c>
      <c r="AD845" s="362"/>
      <c r="AE845" s="362"/>
      <c r="AF845" s="362"/>
      <c r="AG845" s="362"/>
      <c r="AH845" s="371" t="s">
        <v>589</v>
      </c>
      <c r="AI845" s="372"/>
      <c r="AJ845" s="372"/>
      <c r="AK845" s="372"/>
      <c r="AL845" s="371" t="s">
        <v>589</v>
      </c>
      <c r="AM845" s="372"/>
      <c r="AN845" s="372"/>
      <c r="AO845" s="372"/>
      <c r="AP845" s="359" t="s">
        <v>589</v>
      </c>
      <c r="AQ845" s="359"/>
      <c r="AR845" s="359"/>
      <c r="AS845" s="359"/>
      <c r="AT845" s="359"/>
      <c r="AU845" s="359"/>
      <c r="AV845" s="359"/>
      <c r="AW845" s="359"/>
      <c r="AX845" s="359"/>
    </row>
    <row r="846" spans="1:50" ht="45" customHeight="1" x14ac:dyDescent="0.15">
      <c r="A846" s="375">
        <v>9</v>
      </c>
      <c r="B846" s="375">
        <v>1</v>
      </c>
      <c r="C846" s="360" t="s">
        <v>633</v>
      </c>
      <c r="D846" s="346"/>
      <c r="E846" s="346"/>
      <c r="F846" s="346"/>
      <c r="G846" s="346"/>
      <c r="H846" s="346"/>
      <c r="I846" s="346"/>
      <c r="J846" s="347">
        <v>7010405009447</v>
      </c>
      <c r="K846" s="348"/>
      <c r="L846" s="348"/>
      <c r="M846" s="348"/>
      <c r="N846" s="348"/>
      <c r="O846" s="348"/>
      <c r="P846" s="361" t="s">
        <v>625</v>
      </c>
      <c r="Q846" s="349"/>
      <c r="R846" s="349"/>
      <c r="S846" s="349"/>
      <c r="T846" s="349"/>
      <c r="U846" s="349"/>
      <c r="V846" s="349"/>
      <c r="W846" s="349"/>
      <c r="X846" s="349"/>
      <c r="Y846" s="350">
        <v>55</v>
      </c>
      <c r="Z846" s="351"/>
      <c r="AA846" s="351"/>
      <c r="AB846" s="352"/>
      <c r="AC846" s="362" t="s">
        <v>626</v>
      </c>
      <c r="AD846" s="362"/>
      <c r="AE846" s="362"/>
      <c r="AF846" s="362"/>
      <c r="AG846" s="362"/>
      <c r="AH846" s="371" t="s">
        <v>589</v>
      </c>
      <c r="AI846" s="372"/>
      <c r="AJ846" s="372"/>
      <c r="AK846" s="372"/>
      <c r="AL846" s="371" t="s">
        <v>589</v>
      </c>
      <c r="AM846" s="372"/>
      <c r="AN846" s="372"/>
      <c r="AO846" s="372"/>
      <c r="AP846" s="359" t="s">
        <v>589</v>
      </c>
      <c r="AQ846" s="359"/>
      <c r="AR846" s="359"/>
      <c r="AS846" s="359"/>
      <c r="AT846" s="359"/>
      <c r="AU846" s="359"/>
      <c r="AV846" s="359"/>
      <c r="AW846" s="359"/>
      <c r="AX846" s="359"/>
    </row>
    <row r="847" spans="1:50" ht="45" customHeight="1" x14ac:dyDescent="0.15">
      <c r="A847" s="375">
        <v>10</v>
      </c>
      <c r="B847" s="375">
        <v>1</v>
      </c>
      <c r="C847" s="360" t="s">
        <v>660</v>
      </c>
      <c r="D847" s="346"/>
      <c r="E847" s="346"/>
      <c r="F847" s="346"/>
      <c r="G847" s="346"/>
      <c r="H847" s="346"/>
      <c r="I847" s="346"/>
      <c r="J847" s="347">
        <v>5010005007398</v>
      </c>
      <c r="K847" s="348"/>
      <c r="L847" s="348"/>
      <c r="M847" s="348"/>
      <c r="N847" s="348"/>
      <c r="O847" s="348"/>
      <c r="P847" s="361" t="s">
        <v>625</v>
      </c>
      <c r="Q847" s="349"/>
      <c r="R847" s="349"/>
      <c r="S847" s="349"/>
      <c r="T847" s="349"/>
      <c r="U847" s="349"/>
      <c r="V847" s="349"/>
      <c r="W847" s="349"/>
      <c r="X847" s="349"/>
      <c r="Y847" s="350">
        <v>53</v>
      </c>
      <c r="Z847" s="351"/>
      <c r="AA847" s="351"/>
      <c r="AB847" s="352"/>
      <c r="AC847" s="362" t="s">
        <v>626</v>
      </c>
      <c r="AD847" s="362"/>
      <c r="AE847" s="362"/>
      <c r="AF847" s="362"/>
      <c r="AG847" s="362"/>
      <c r="AH847" s="371" t="s">
        <v>569</v>
      </c>
      <c r="AI847" s="372"/>
      <c r="AJ847" s="372"/>
      <c r="AK847" s="372"/>
      <c r="AL847" s="371" t="s">
        <v>589</v>
      </c>
      <c r="AM847" s="372"/>
      <c r="AN847" s="372"/>
      <c r="AO847" s="372"/>
      <c r="AP847" s="359" t="s">
        <v>589</v>
      </c>
      <c r="AQ847" s="359"/>
      <c r="AR847" s="359"/>
      <c r="AS847" s="359"/>
      <c r="AT847" s="359"/>
      <c r="AU847" s="359"/>
      <c r="AV847" s="359"/>
      <c r="AW847" s="359"/>
      <c r="AX847" s="359"/>
    </row>
    <row r="848" spans="1:50" ht="30" hidden="1" customHeight="1" x14ac:dyDescent="0.15">
      <c r="A848" s="375">
        <v>11</v>
      </c>
      <c r="B848" s="375">
        <v>1</v>
      </c>
      <c r="C848" s="360"/>
      <c r="D848" s="346"/>
      <c r="E848" s="346"/>
      <c r="F848" s="346"/>
      <c r="G848" s="346"/>
      <c r="H848" s="346"/>
      <c r="I848" s="346"/>
      <c r="J848" s="347"/>
      <c r="K848" s="348"/>
      <c r="L848" s="348"/>
      <c r="M848" s="348"/>
      <c r="N848" s="348"/>
      <c r="O848" s="348"/>
      <c r="P848" s="361"/>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60"/>
      <c r="D849" s="346"/>
      <c r="E849" s="346"/>
      <c r="F849" s="346"/>
      <c r="G849" s="346"/>
      <c r="H849" s="346"/>
      <c r="I849" s="346"/>
      <c r="J849" s="347"/>
      <c r="K849" s="348"/>
      <c r="L849" s="348"/>
      <c r="M849" s="348"/>
      <c r="N849" s="348"/>
      <c r="O849" s="348"/>
      <c r="P849" s="361"/>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60"/>
      <c r="D850" s="346"/>
      <c r="E850" s="346"/>
      <c r="F850" s="346"/>
      <c r="G850" s="346"/>
      <c r="H850" s="346"/>
      <c r="I850" s="346"/>
      <c r="J850" s="347"/>
      <c r="K850" s="348"/>
      <c r="L850" s="348"/>
      <c r="M850" s="348"/>
      <c r="N850" s="348"/>
      <c r="O850" s="348"/>
      <c r="P850" s="361"/>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60"/>
      <c r="D851" s="346"/>
      <c r="E851" s="346"/>
      <c r="F851" s="346"/>
      <c r="G851" s="346"/>
      <c r="H851" s="346"/>
      <c r="I851" s="346"/>
      <c r="J851" s="347"/>
      <c r="K851" s="348"/>
      <c r="L851" s="348"/>
      <c r="M851" s="348"/>
      <c r="N851" s="348"/>
      <c r="O851" s="348"/>
      <c r="P851" s="361"/>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60"/>
      <c r="D852" s="346"/>
      <c r="E852" s="346"/>
      <c r="F852" s="346"/>
      <c r="G852" s="346"/>
      <c r="H852" s="346"/>
      <c r="I852" s="346"/>
      <c r="J852" s="347"/>
      <c r="K852" s="348"/>
      <c r="L852" s="348"/>
      <c r="M852" s="348"/>
      <c r="N852" s="348"/>
      <c r="O852" s="348"/>
      <c r="P852" s="361"/>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60"/>
      <c r="D853" s="346"/>
      <c r="E853" s="346"/>
      <c r="F853" s="346"/>
      <c r="G853" s="346"/>
      <c r="H853" s="346"/>
      <c r="I853" s="346"/>
      <c r="J853" s="347"/>
      <c r="K853" s="348"/>
      <c r="L853" s="348"/>
      <c r="M853" s="348"/>
      <c r="N853" s="348"/>
      <c r="O853" s="348"/>
      <c r="P853" s="361"/>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60"/>
      <c r="D854" s="346"/>
      <c r="E854" s="346"/>
      <c r="F854" s="346"/>
      <c r="G854" s="346"/>
      <c r="H854" s="346"/>
      <c r="I854" s="346"/>
      <c r="J854" s="347"/>
      <c r="K854" s="348"/>
      <c r="L854" s="348"/>
      <c r="M854" s="348"/>
      <c r="N854" s="348"/>
      <c r="O854" s="348"/>
      <c r="P854" s="361"/>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60"/>
      <c r="D855" s="346"/>
      <c r="E855" s="346"/>
      <c r="F855" s="346"/>
      <c r="G855" s="346"/>
      <c r="H855" s="346"/>
      <c r="I855" s="346"/>
      <c r="J855" s="347"/>
      <c r="K855" s="348"/>
      <c r="L855" s="348"/>
      <c r="M855" s="348"/>
      <c r="N855" s="348"/>
      <c r="O855" s="348"/>
      <c r="P855" s="361"/>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680</v>
      </c>
      <c r="D871" s="346"/>
      <c r="E871" s="346"/>
      <c r="F871" s="346"/>
      <c r="G871" s="346"/>
      <c r="H871" s="346"/>
      <c r="I871" s="346"/>
      <c r="J871" s="347">
        <v>6011501006529</v>
      </c>
      <c r="K871" s="348"/>
      <c r="L871" s="348"/>
      <c r="M871" s="348"/>
      <c r="N871" s="348"/>
      <c r="O871" s="348"/>
      <c r="P871" s="361" t="s">
        <v>662</v>
      </c>
      <c r="Q871" s="349"/>
      <c r="R871" s="349"/>
      <c r="S871" s="349"/>
      <c r="T871" s="349"/>
      <c r="U871" s="349"/>
      <c r="V871" s="349"/>
      <c r="W871" s="349"/>
      <c r="X871" s="349"/>
      <c r="Y871" s="350">
        <v>36</v>
      </c>
      <c r="Z871" s="351"/>
      <c r="AA871" s="351"/>
      <c r="AB871" s="352"/>
      <c r="AC871" s="362" t="s">
        <v>383</v>
      </c>
      <c r="AD871" s="370"/>
      <c r="AE871" s="370"/>
      <c r="AF871" s="370"/>
      <c r="AG871" s="370"/>
      <c r="AH871" s="371" t="s">
        <v>569</v>
      </c>
      <c r="AI871" s="372"/>
      <c r="AJ871" s="372"/>
      <c r="AK871" s="372"/>
      <c r="AL871" s="371" t="s">
        <v>569</v>
      </c>
      <c r="AM871" s="372"/>
      <c r="AN871" s="372"/>
      <c r="AO871" s="372"/>
      <c r="AP871" s="359"/>
      <c r="AQ871" s="359"/>
      <c r="AR871" s="359"/>
      <c r="AS871" s="359"/>
      <c r="AT871" s="359"/>
      <c r="AU871" s="359"/>
      <c r="AV871" s="359"/>
      <c r="AW871" s="359"/>
      <c r="AX871" s="359"/>
    </row>
    <row r="872" spans="1:50" ht="44.45" customHeight="1" x14ac:dyDescent="0.15">
      <c r="A872" s="375">
        <v>2</v>
      </c>
      <c r="B872" s="375">
        <v>1</v>
      </c>
      <c r="C872" s="360" t="s">
        <v>661</v>
      </c>
      <c r="D872" s="346"/>
      <c r="E872" s="346"/>
      <c r="F872" s="346"/>
      <c r="G872" s="346"/>
      <c r="H872" s="346"/>
      <c r="I872" s="346"/>
      <c r="J872" s="347">
        <v>7010001012532</v>
      </c>
      <c r="K872" s="348"/>
      <c r="L872" s="348"/>
      <c r="M872" s="348"/>
      <c r="N872" s="348"/>
      <c r="O872" s="348"/>
      <c r="P872" s="361" t="s">
        <v>663</v>
      </c>
      <c r="Q872" s="349"/>
      <c r="R872" s="349"/>
      <c r="S872" s="349"/>
      <c r="T872" s="349"/>
      <c r="U872" s="349"/>
      <c r="V872" s="349"/>
      <c r="W872" s="349"/>
      <c r="X872" s="349"/>
      <c r="Y872" s="350">
        <v>14</v>
      </c>
      <c r="Z872" s="351"/>
      <c r="AA872" s="351"/>
      <c r="AB872" s="352"/>
      <c r="AC872" s="362" t="s">
        <v>383</v>
      </c>
      <c r="AD872" s="370"/>
      <c r="AE872" s="370"/>
      <c r="AF872" s="370"/>
      <c r="AG872" s="370"/>
      <c r="AH872" s="371" t="s">
        <v>569</v>
      </c>
      <c r="AI872" s="372"/>
      <c r="AJ872" s="372"/>
      <c r="AK872" s="372"/>
      <c r="AL872" s="371" t="s">
        <v>569</v>
      </c>
      <c r="AM872" s="372"/>
      <c r="AN872" s="372"/>
      <c r="AO872" s="372"/>
      <c r="AP872" s="359"/>
      <c r="AQ872" s="359"/>
      <c r="AR872" s="359"/>
      <c r="AS872" s="359"/>
      <c r="AT872" s="359"/>
      <c r="AU872" s="359"/>
      <c r="AV872" s="359"/>
      <c r="AW872" s="359"/>
      <c r="AX872" s="359"/>
    </row>
    <row r="873" spans="1:50" ht="30" customHeight="1" x14ac:dyDescent="0.15">
      <c r="A873" s="375">
        <v>3</v>
      </c>
      <c r="B873" s="375">
        <v>1</v>
      </c>
      <c r="C873" s="360" t="s">
        <v>679</v>
      </c>
      <c r="D873" s="346"/>
      <c r="E873" s="346"/>
      <c r="F873" s="346"/>
      <c r="G873" s="346"/>
      <c r="H873" s="346"/>
      <c r="I873" s="346"/>
      <c r="J873" s="347">
        <v>4010001018796</v>
      </c>
      <c r="K873" s="348"/>
      <c r="L873" s="348"/>
      <c r="M873" s="348"/>
      <c r="N873" s="348"/>
      <c r="O873" s="348"/>
      <c r="P873" s="361" t="s">
        <v>664</v>
      </c>
      <c r="Q873" s="349"/>
      <c r="R873" s="349"/>
      <c r="S873" s="349"/>
      <c r="T873" s="349"/>
      <c r="U873" s="349"/>
      <c r="V873" s="349"/>
      <c r="W873" s="349"/>
      <c r="X873" s="349"/>
      <c r="Y873" s="350">
        <v>7</v>
      </c>
      <c r="Z873" s="351"/>
      <c r="AA873" s="351"/>
      <c r="AB873" s="352"/>
      <c r="AC873" s="362" t="s">
        <v>383</v>
      </c>
      <c r="AD873" s="370"/>
      <c r="AE873" s="370"/>
      <c r="AF873" s="370"/>
      <c r="AG873" s="370"/>
      <c r="AH873" s="371" t="s">
        <v>569</v>
      </c>
      <c r="AI873" s="372"/>
      <c r="AJ873" s="372"/>
      <c r="AK873" s="372"/>
      <c r="AL873" s="371" t="s">
        <v>569</v>
      </c>
      <c r="AM873" s="372"/>
      <c r="AN873" s="372"/>
      <c r="AO873" s="372"/>
      <c r="AP873" s="359"/>
      <c r="AQ873" s="359"/>
      <c r="AR873" s="359"/>
      <c r="AS873" s="359"/>
      <c r="AT873" s="359"/>
      <c r="AU873" s="359"/>
      <c r="AV873" s="359"/>
      <c r="AW873" s="359"/>
      <c r="AX873" s="359"/>
    </row>
    <row r="874" spans="1:50" ht="50.45" customHeight="1" x14ac:dyDescent="0.15">
      <c r="A874" s="375">
        <v>4</v>
      </c>
      <c r="B874" s="375">
        <v>1</v>
      </c>
      <c r="C874" s="360" t="s">
        <v>666</v>
      </c>
      <c r="D874" s="346"/>
      <c r="E874" s="346"/>
      <c r="F874" s="346"/>
      <c r="G874" s="346"/>
      <c r="H874" s="346"/>
      <c r="I874" s="346"/>
      <c r="J874" s="347">
        <v>5010401023057</v>
      </c>
      <c r="K874" s="348"/>
      <c r="L874" s="348"/>
      <c r="M874" s="348"/>
      <c r="N874" s="348"/>
      <c r="O874" s="348"/>
      <c r="P874" s="361" t="s">
        <v>665</v>
      </c>
      <c r="Q874" s="349"/>
      <c r="R874" s="349"/>
      <c r="S874" s="349"/>
      <c r="T874" s="349"/>
      <c r="U874" s="349"/>
      <c r="V874" s="349"/>
      <c r="W874" s="349"/>
      <c r="X874" s="349"/>
      <c r="Y874" s="350">
        <v>7</v>
      </c>
      <c r="Z874" s="351"/>
      <c r="AA874" s="351"/>
      <c r="AB874" s="352"/>
      <c r="AC874" s="362" t="s">
        <v>383</v>
      </c>
      <c r="AD874" s="370"/>
      <c r="AE874" s="370"/>
      <c r="AF874" s="370"/>
      <c r="AG874" s="370"/>
      <c r="AH874" s="371" t="s">
        <v>692</v>
      </c>
      <c r="AI874" s="372"/>
      <c r="AJ874" s="372"/>
      <c r="AK874" s="372"/>
      <c r="AL874" s="371" t="s">
        <v>569</v>
      </c>
      <c r="AM874" s="372"/>
      <c r="AN874" s="372"/>
      <c r="AO874" s="372"/>
      <c r="AP874" s="359"/>
      <c r="AQ874" s="359"/>
      <c r="AR874" s="359"/>
      <c r="AS874" s="359"/>
      <c r="AT874" s="359"/>
      <c r="AU874" s="359"/>
      <c r="AV874" s="359"/>
      <c r="AW874" s="359"/>
      <c r="AX874" s="359"/>
    </row>
    <row r="875" spans="1:50" ht="30" customHeight="1" x14ac:dyDescent="0.15">
      <c r="A875" s="375">
        <v>5</v>
      </c>
      <c r="B875" s="375">
        <v>1</v>
      </c>
      <c r="C875" s="360" t="s">
        <v>667</v>
      </c>
      <c r="D875" s="346"/>
      <c r="E875" s="346"/>
      <c r="F875" s="346"/>
      <c r="G875" s="346"/>
      <c r="H875" s="346"/>
      <c r="I875" s="346"/>
      <c r="J875" s="347">
        <v>2010401024495</v>
      </c>
      <c r="K875" s="348"/>
      <c r="L875" s="348"/>
      <c r="M875" s="348"/>
      <c r="N875" s="348"/>
      <c r="O875" s="348"/>
      <c r="P875" s="361" t="s">
        <v>668</v>
      </c>
      <c r="Q875" s="349"/>
      <c r="R875" s="349"/>
      <c r="S875" s="349"/>
      <c r="T875" s="349"/>
      <c r="U875" s="349"/>
      <c r="V875" s="349"/>
      <c r="W875" s="349"/>
      <c r="X875" s="349"/>
      <c r="Y875" s="350">
        <v>3</v>
      </c>
      <c r="Z875" s="351"/>
      <c r="AA875" s="351"/>
      <c r="AB875" s="352"/>
      <c r="AC875" s="362" t="s">
        <v>383</v>
      </c>
      <c r="AD875" s="370"/>
      <c r="AE875" s="370"/>
      <c r="AF875" s="370"/>
      <c r="AG875" s="370"/>
      <c r="AH875" s="371" t="s">
        <v>569</v>
      </c>
      <c r="AI875" s="372"/>
      <c r="AJ875" s="372"/>
      <c r="AK875" s="372"/>
      <c r="AL875" s="371" t="s">
        <v>569</v>
      </c>
      <c r="AM875" s="372"/>
      <c r="AN875" s="372"/>
      <c r="AO875" s="372"/>
      <c r="AP875" s="359"/>
      <c r="AQ875" s="359"/>
      <c r="AR875" s="359"/>
      <c r="AS875" s="359"/>
      <c r="AT875" s="359"/>
      <c r="AU875" s="359"/>
      <c r="AV875" s="359"/>
      <c r="AW875" s="359"/>
      <c r="AX875" s="359"/>
    </row>
    <row r="876" spans="1:50" ht="30" customHeight="1" x14ac:dyDescent="0.15">
      <c r="A876" s="375">
        <v>6</v>
      </c>
      <c r="B876" s="375">
        <v>1</v>
      </c>
      <c r="C876" s="360" t="s">
        <v>669</v>
      </c>
      <c r="D876" s="346"/>
      <c r="E876" s="346"/>
      <c r="F876" s="346"/>
      <c r="G876" s="346"/>
      <c r="H876" s="346"/>
      <c r="I876" s="346"/>
      <c r="J876" s="347">
        <v>9030001013642</v>
      </c>
      <c r="K876" s="348"/>
      <c r="L876" s="348"/>
      <c r="M876" s="348"/>
      <c r="N876" s="348"/>
      <c r="O876" s="348"/>
      <c r="P876" s="361" t="s">
        <v>670</v>
      </c>
      <c r="Q876" s="349"/>
      <c r="R876" s="349"/>
      <c r="S876" s="349"/>
      <c r="T876" s="349"/>
      <c r="U876" s="349"/>
      <c r="V876" s="349"/>
      <c r="W876" s="349"/>
      <c r="X876" s="349"/>
      <c r="Y876" s="350">
        <v>0.8</v>
      </c>
      <c r="Z876" s="351"/>
      <c r="AA876" s="351"/>
      <c r="AB876" s="352"/>
      <c r="AC876" s="362" t="s">
        <v>383</v>
      </c>
      <c r="AD876" s="370"/>
      <c r="AE876" s="370"/>
      <c r="AF876" s="370"/>
      <c r="AG876" s="370"/>
      <c r="AH876" s="371" t="s">
        <v>569</v>
      </c>
      <c r="AI876" s="372"/>
      <c r="AJ876" s="372"/>
      <c r="AK876" s="372"/>
      <c r="AL876" s="371" t="s">
        <v>569</v>
      </c>
      <c r="AM876" s="372"/>
      <c r="AN876" s="372"/>
      <c r="AO876" s="372"/>
      <c r="AP876" s="359"/>
      <c r="AQ876" s="359"/>
      <c r="AR876" s="359"/>
      <c r="AS876" s="359"/>
      <c r="AT876" s="359"/>
      <c r="AU876" s="359"/>
      <c r="AV876" s="359"/>
      <c r="AW876" s="359"/>
      <c r="AX876" s="359"/>
    </row>
    <row r="877" spans="1:50" ht="44.45" customHeight="1" x14ac:dyDescent="0.15">
      <c r="A877" s="375">
        <v>7</v>
      </c>
      <c r="B877" s="375">
        <v>1</v>
      </c>
      <c r="C877" s="360" t="s">
        <v>671</v>
      </c>
      <c r="D877" s="346"/>
      <c r="E877" s="346"/>
      <c r="F877" s="346"/>
      <c r="G877" s="346"/>
      <c r="H877" s="346"/>
      <c r="I877" s="346"/>
      <c r="J877" s="347">
        <v>5010001144690</v>
      </c>
      <c r="K877" s="348"/>
      <c r="L877" s="348"/>
      <c r="M877" s="348"/>
      <c r="N877" s="348"/>
      <c r="O877" s="348"/>
      <c r="P877" s="349" t="s">
        <v>673</v>
      </c>
      <c r="Q877" s="349"/>
      <c r="R877" s="349"/>
      <c r="S877" s="349"/>
      <c r="T877" s="349"/>
      <c r="U877" s="349"/>
      <c r="V877" s="349"/>
      <c r="W877" s="349"/>
      <c r="X877" s="349"/>
      <c r="Y877" s="350">
        <v>0.4</v>
      </c>
      <c r="Z877" s="351"/>
      <c r="AA877" s="351"/>
      <c r="AB877" s="352"/>
      <c r="AC877" s="362" t="s">
        <v>383</v>
      </c>
      <c r="AD877" s="370"/>
      <c r="AE877" s="370"/>
      <c r="AF877" s="370"/>
      <c r="AG877" s="370"/>
      <c r="AH877" s="371" t="s">
        <v>569</v>
      </c>
      <c r="AI877" s="372"/>
      <c r="AJ877" s="372"/>
      <c r="AK877" s="372"/>
      <c r="AL877" s="371" t="s">
        <v>569</v>
      </c>
      <c r="AM877" s="372"/>
      <c r="AN877" s="372"/>
      <c r="AO877" s="372"/>
      <c r="AP877" s="359"/>
      <c r="AQ877" s="359"/>
      <c r="AR877" s="359"/>
      <c r="AS877" s="359"/>
      <c r="AT877" s="359"/>
      <c r="AU877" s="359"/>
      <c r="AV877" s="359"/>
      <c r="AW877" s="359"/>
      <c r="AX877" s="359"/>
    </row>
    <row r="878" spans="1:50" ht="47.45" customHeight="1" x14ac:dyDescent="0.15">
      <c r="A878" s="375">
        <v>8</v>
      </c>
      <c r="B878" s="375">
        <v>1</v>
      </c>
      <c r="C878" s="360" t="s">
        <v>672</v>
      </c>
      <c r="D878" s="346"/>
      <c r="E878" s="346"/>
      <c r="F878" s="346"/>
      <c r="G878" s="346"/>
      <c r="H878" s="346"/>
      <c r="I878" s="346"/>
      <c r="J878" s="347" t="s">
        <v>675</v>
      </c>
      <c r="K878" s="348"/>
      <c r="L878" s="348"/>
      <c r="M878" s="348"/>
      <c r="N878" s="348"/>
      <c r="O878" s="348"/>
      <c r="P878" s="349" t="s">
        <v>674</v>
      </c>
      <c r="Q878" s="349"/>
      <c r="R878" s="349"/>
      <c r="S878" s="349"/>
      <c r="T878" s="349"/>
      <c r="U878" s="349"/>
      <c r="V878" s="349"/>
      <c r="W878" s="349"/>
      <c r="X878" s="349"/>
      <c r="Y878" s="350">
        <v>0.3</v>
      </c>
      <c r="Z878" s="351"/>
      <c r="AA878" s="351"/>
      <c r="AB878" s="352"/>
      <c r="AC878" s="362" t="s">
        <v>383</v>
      </c>
      <c r="AD878" s="370"/>
      <c r="AE878" s="370"/>
      <c r="AF878" s="370"/>
      <c r="AG878" s="370"/>
      <c r="AH878" s="371" t="s">
        <v>569</v>
      </c>
      <c r="AI878" s="372"/>
      <c r="AJ878" s="372"/>
      <c r="AK878" s="372"/>
      <c r="AL878" s="371" t="s">
        <v>569</v>
      </c>
      <c r="AM878" s="372"/>
      <c r="AN878" s="372"/>
      <c r="AO878" s="372"/>
      <c r="AP878" s="359"/>
      <c r="AQ878" s="359"/>
      <c r="AR878" s="359"/>
      <c r="AS878" s="359"/>
      <c r="AT878" s="359"/>
      <c r="AU878" s="359"/>
      <c r="AV878" s="359"/>
      <c r="AW878" s="359"/>
      <c r="AX878" s="359"/>
    </row>
    <row r="879" spans="1:50" ht="30" hidden="1" customHeight="1" x14ac:dyDescent="0.15">
      <c r="A879" s="375">
        <v>9</v>
      </c>
      <c r="B879" s="375">
        <v>1</v>
      </c>
      <c r="C879" s="360"/>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62" t="s">
        <v>383</v>
      </c>
      <c r="AD879" s="370"/>
      <c r="AE879" s="370"/>
      <c r="AF879" s="370"/>
      <c r="AG879" s="370"/>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60"/>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62" t="s">
        <v>383</v>
      </c>
      <c r="AD880" s="370"/>
      <c r="AE880" s="370"/>
      <c r="AF880" s="370"/>
      <c r="AG880" s="370"/>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60"/>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62" t="s">
        <v>383</v>
      </c>
      <c r="AD881" s="370"/>
      <c r="AE881" s="370"/>
      <c r="AF881" s="370"/>
      <c r="AG881" s="370"/>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60"/>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62" t="s">
        <v>383</v>
      </c>
      <c r="AD882" s="370"/>
      <c r="AE882" s="370"/>
      <c r="AF882" s="370"/>
      <c r="AG882" s="370"/>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60"/>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62" t="s">
        <v>383</v>
      </c>
      <c r="AD883" s="370"/>
      <c r="AE883" s="370"/>
      <c r="AF883" s="370"/>
      <c r="AG883" s="370"/>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60"/>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62" t="s">
        <v>383</v>
      </c>
      <c r="AD884" s="370"/>
      <c r="AE884" s="370"/>
      <c r="AF884" s="370"/>
      <c r="AG884" s="370"/>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60"/>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62" t="s">
        <v>383</v>
      </c>
      <c r="AD885" s="370"/>
      <c r="AE885" s="370"/>
      <c r="AF885" s="370"/>
      <c r="AG885" s="370"/>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60"/>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62" t="s">
        <v>383</v>
      </c>
      <c r="AD886" s="370"/>
      <c r="AE886" s="370"/>
      <c r="AF886" s="370"/>
      <c r="AG886" s="370"/>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60"/>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62" t="s">
        <v>383</v>
      </c>
      <c r="AD887" s="370"/>
      <c r="AE887" s="370"/>
      <c r="AF887" s="370"/>
      <c r="AG887" s="370"/>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60"/>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62" t="s">
        <v>383</v>
      </c>
      <c r="AD888" s="370"/>
      <c r="AE888" s="370"/>
      <c r="AF888" s="370"/>
      <c r="AG888" s="370"/>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60"/>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62" t="s">
        <v>383</v>
      </c>
      <c r="AD889" s="370"/>
      <c r="AE889" s="370"/>
      <c r="AF889" s="370"/>
      <c r="AG889" s="370"/>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60"/>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62" t="s">
        <v>383</v>
      </c>
      <c r="AD890" s="370"/>
      <c r="AE890" s="370"/>
      <c r="AF890" s="370"/>
      <c r="AG890" s="370"/>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60"/>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62" t="s">
        <v>383</v>
      </c>
      <c r="AD891" s="370"/>
      <c r="AE891" s="370"/>
      <c r="AF891" s="370"/>
      <c r="AG891" s="370"/>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60"/>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62" t="s">
        <v>383</v>
      </c>
      <c r="AD892" s="370"/>
      <c r="AE892" s="370"/>
      <c r="AF892" s="370"/>
      <c r="AG892" s="370"/>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60"/>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62" t="s">
        <v>383</v>
      </c>
      <c r="AD893" s="370"/>
      <c r="AE893" s="370"/>
      <c r="AF893" s="370"/>
      <c r="AG893" s="370"/>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60"/>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62" t="s">
        <v>383</v>
      </c>
      <c r="AD894" s="370"/>
      <c r="AE894" s="370"/>
      <c r="AF894" s="370"/>
      <c r="AG894" s="370"/>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683</v>
      </c>
      <c r="F1103" s="374"/>
      <c r="G1103" s="374"/>
      <c r="H1103" s="374"/>
      <c r="I1103" s="374"/>
      <c r="J1103" s="347" t="s">
        <v>684</v>
      </c>
      <c r="K1103" s="348"/>
      <c r="L1103" s="348"/>
      <c r="M1103" s="348"/>
      <c r="N1103" s="348"/>
      <c r="O1103" s="348"/>
      <c r="P1103" s="361" t="s">
        <v>685</v>
      </c>
      <c r="Q1103" s="349"/>
      <c r="R1103" s="349"/>
      <c r="S1103" s="349"/>
      <c r="T1103" s="349"/>
      <c r="U1103" s="349"/>
      <c r="V1103" s="349"/>
      <c r="W1103" s="349"/>
      <c r="X1103" s="349"/>
      <c r="Y1103" s="350" t="s">
        <v>686</v>
      </c>
      <c r="Z1103" s="351"/>
      <c r="AA1103" s="351"/>
      <c r="AB1103" s="352"/>
      <c r="AC1103" s="353"/>
      <c r="AD1103" s="353"/>
      <c r="AE1103" s="353"/>
      <c r="AF1103" s="353"/>
      <c r="AG1103" s="353"/>
      <c r="AH1103" s="354" t="s">
        <v>687</v>
      </c>
      <c r="AI1103" s="355"/>
      <c r="AJ1103" s="355"/>
      <c r="AK1103" s="355"/>
      <c r="AL1103" s="356" t="s">
        <v>688</v>
      </c>
      <c r="AM1103" s="357"/>
      <c r="AN1103" s="357"/>
      <c r="AO1103" s="358"/>
      <c r="AP1103" s="359" t="s">
        <v>689</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791" priority="14045">
      <formula>IF(RIGHT(TEXT(P14,"0.#"),1)=".",FALSE,TRUE)</formula>
    </cfRule>
    <cfRule type="expression" dxfId="2790" priority="14046">
      <formula>IF(RIGHT(TEXT(P14,"0.#"),1)=".",TRUE,FALSE)</formula>
    </cfRule>
  </conditionalFormatting>
  <conditionalFormatting sqref="AE32">
    <cfRule type="expression" dxfId="2789" priority="14035">
      <formula>IF(RIGHT(TEXT(AE32,"0.#"),1)=".",FALSE,TRUE)</formula>
    </cfRule>
    <cfRule type="expression" dxfId="2788" priority="14036">
      <formula>IF(RIGHT(TEXT(AE32,"0.#"),1)=".",TRUE,FALSE)</formula>
    </cfRule>
  </conditionalFormatting>
  <conditionalFormatting sqref="P18:AX18">
    <cfRule type="expression" dxfId="2787" priority="13921">
      <formula>IF(RIGHT(TEXT(P18,"0.#"),1)=".",FALSE,TRUE)</formula>
    </cfRule>
    <cfRule type="expression" dxfId="2786" priority="13922">
      <formula>IF(RIGHT(TEXT(P18,"0.#"),1)=".",TRUE,FALSE)</formula>
    </cfRule>
  </conditionalFormatting>
  <conditionalFormatting sqref="Y792">
    <cfRule type="expression" dxfId="2785" priority="13913">
      <formula>IF(RIGHT(TEXT(Y792,"0.#"),1)=".",FALSE,TRUE)</formula>
    </cfRule>
    <cfRule type="expression" dxfId="2784" priority="13914">
      <formula>IF(RIGHT(TEXT(Y792,"0.#"),1)=".",TRUE,FALSE)</formula>
    </cfRule>
  </conditionalFormatting>
  <conditionalFormatting sqref="Y823:Y830 Y821 Y810:Y817 Y808 Y797:Y804 Y795">
    <cfRule type="expression" dxfId="2783" priority="13695">
      <formula>IF(RIGHT(TEXT(Y795,"0.#"),1)=".",FALSE,TRUE)</formula>
    </cfRule>
    <cfRule type="expression" dxfId="2782" priority="13696">
      <formula>IF(RIGHT(TEXT(Y795,"0.#"),1)=".",TRUE,FALSE)</formula>
    </cfRule>
  </conditionalFormatting>
  <conditionalFormatting sqref="P13:AX13 AR15:AX15">
    <cfRule type="expression" dxfId="2781" priority="13743">
      <formula>IF(RIGHT(TEXT(P13,"0.#"),1)=".",FALSE,TRUE)</formula>
    </cfRule>
    <cfRule type="expression" dxfId="2780" priority="13744">
      <formula>IF(RIGHT(TEXT(P13,"0.#"),1)=".",TRUE,FALSE)</formula>
    </cfRule>
  </conditionalFormatting>
  <conditionalFormatting sqref="P19:AJ19">
    <cfRule type="expression" dxfId="2779" priority="13741">
      <formula>IF(RIGHT(TEXT(P19,"0.#"),1)=".",FALSE,TRUE)</formula>
    </cfRule>
    <cfRule type="expression" dxfId="2778" priority="13742">
      <formula>IF(RIGHT(TEXT(P19,"0.#"),1)=".",TRUE,FALSE)</formula>
    </cfRule>
  </conditionalFormatting>
  <conditionalFormatting sqref="AE101 AQ101">
    <cfRule type="expression" dxfId="2777" priority="13733">
      <formula>IF(RIGHT(TEXT(AE101,"0.#"),1)=".",FALSE,TRUE)</formula>
    </cfRule>
    <cfRule type="expression" dxfId="2776" priority="13734">
      <formula>IF(RIGHT(TEXT(AE101,"0.#"),1)=".",TRUE,FALSE)</formula>
    </cfRule>
  </conditionalFormatting>
  <conditionalFormatting sqref="Y785:Y786 Y782 Y789:Y791">
    <cfRule type="expression" dxfId="2775" priority="13719">
      <formula>IF(RIGHT(TEXT(Y782,"0.#"),1)=".",FALSE,TRUE)</formula>
    </cfRule>
    <cfRule type="expression" dxfId="2774" priority="13720">
      <formula>IF(RIGHT(TEXT(Y782,"0.#"),1)=".",TRUE,FALSE)</formula>
    </cfRule>
  </conditionalFormatting>
  <conditionalFormatting sqref="AU783">
    <cfRule type="expression" dxfId="2773" priority="13717">
      <formula>IF(RIGHT(TEXT(AU783,"0.#"),1)=".",FALSE,TRUE)</formula>
    </cfRule>
    <cfRule type="expression" dxfId="2772" priority="13718">
      <formula>IF(RIGHT(TEXT(AU783,"0.#"),1)=".",TRUE,FALSE)</formula>
    </cfRule>
  </conditionalFormatting>
  <conditionalFormatting sqref="AU792">
    <cfRule type="expression" dxfId="2771" priority="13715">
      <formula>IF(RIGHT(TEXT(AU792,"0.#"),1)=".",FALSE,TRUE)</formula>
    </cfRule>
    <cfRule type="expression" dxfId="2770" priority="13716">
      <formula>IF(RIGHT(TEXT(AU792,"0.#"),1)=".",TRUE,FALSE)</formula>
    </cfRule>
  </conditionalFormatting>
  <conditionalFormatting sqref="AU784:AU791 AU782">
    <cfRule type="expression" dxfId="2769" priority="13713">
      <formula>IF(RIGHT(TEXT(AU782,"0.#"),1)=".",FALSE,TRUE)</formula>
    </cfRule>
    <cfRule type="expression" dxfId="2768" priority="13714">
      <formula>IF(RIGHT(TEXT(AU782,"0.#"),1)=".",TRUE,FALSE)</formula>
    </cfRule>
  </conditionalFormatting>
  <conditionalFormatting sqref="Y822 Y809 Y796">
    <cfRule type="expression" dxfId="2767" priority="13699">
      <formula>IF(RIGHT(TEXT(Y796,"0.#"),1)=".",FALSE,TRUE)</formula>
    </cfRule>
    <cfRule type="expression" dxfId="2766" priority="13700">
      <formula>IF(RIGHT(TEXT(Y796,"0.#"),1)=".",TRUE,FALSE)</formula>
    </cfRule>
  </conditionalFormatting>
  <conditionalFormatting sqref="Y831 Y818 Y805">
    <cfRule type="expression" dxfId="2765" priority="13697">
      <formula>IF(RIGHT(TEXT(Y805,"0.#"),1)=".",FALSE,TRUE)</formula>
    </cfRule>
    <cfRule type="expression" dxfId="2764" priority="13698">
      <formula>IF(RIGHT(TEXT(Y805,"0.#"),1)=".",TRUE,FALSE)</formula>
    </cfRule>
  </conditionalFormatting>
  <conditionalFormatting sqref="AU822 AU809 AU796">
    <cfRule type="expression" dxfId="2763" priority="13693">
      <formula>IF(RIGHT(TEXT(AU796,"0.#"),1)=".",FALSE,TRUE)</formula>
    </cfRule>
    <cfRule type="expression" dxfId="2762" priority="13694">
      <formula>IF(RIGHT(TEXT(AU796,"0.#"),1)=".",TRUE,FALSE)</formula>
    </cfRule>
  </conditionalFormatting>
  <conditionalFormatting sqref="AU831 AU818 AU805">
    <cfRule type="expression" dxfId="2761" priority="13691">
      <formula>IF(RIGHT(TEXT(AU805,"0.#"),1)=".",FALSE,TRUE)</formula>
    </cfRule>
    <cfRule type="expression" dxfId="2760" priority="13692">
      <formula>IF(RIGHT(TEXT(AU805,"0.#"),1)=".",TRUE,FALSE)</formula>
    </cfRule>
  </conditionalFormatting>
  <conditionalFormatting sqref="AU823:AU830 AU821 AU810:AU817 AU808 AU797:AU804 AU795">
    <cfRule type="expression" dxfId="2759" priority="13689">
      <formula>IF(RIGHT(TEXT(AU795,"0.#"),1)=".",FALSE,TRUE)</formula>
    </cfRule>
    <cfRule type="expression" dxfId="2758" priority="13690">
      <formula>IF(RIGHT(TEXT(AU795,"0.#"),1)=".",TRUE,FALSE)</formula>
    </cfRule>
  </conditionalFormatting>
  <conditionalFormatting sqref="AM87">
    <cfRule type="expression" dxfId="2757" priority="13343">
      <formula>IF(RIGHT(TEXT(AM87,"0.#"),1)=".",FALSE,TRUE)</formula>
    </cfRule>
    <cfRule type="expression" dxfId="2756" priority="13344">
      <formula>IF(RIGHT(TEXT(AM87,"0.#"),1)=".",TRUE,FALSE)</formula>
    </cfRule>
  </conditionalFormatting>
  <conditionalFormatting sqref="AE55">
    <cfRule type="expression" dxfId="2755" priority="13411">
      <formula>IF(RIGHT(TEXT(AE55,"0.#"),1)=".",FALSE,TRUE)</formula>
    </cfRule>
    <cfRule type="expression" dxfId="2754" priority="13412">
      <formula>IF(RIGHT(TEXT(AE55,"0.#"),1)=".",TRUE,FALSE)</formula>
    </cfRule>
  </conditionalFormatting>
  <conditionalFormatting sqref="AI55">
    <cfRule type="expression" dxfId="2753" priority="13409">
      <formula>IF(RIGHT(TEXT(AI55,"0.#"),1)=".",FALSE,TRUE)</formula>
    </cfRule>
    <cfRule type="expression" dxfId="2752" priority="13410">
      <formula>IF(RIGHT(TEXT(AI55,"0.#"),1)=".",TRUE,FALSE)</formula>
    </cfRule>
  </conditionalFormatting>
  <conditionalFormatting sqref="AM34">
    <cfRule type="expression" dxfId="2751" priority="13489">
      <formula>IF(RIGHT(TEXT(AM34,"0.#"),1)=".",FALSE,TRUE)</formula>
    </cfRule>
    <cfRule type="expression" dxfId="2750" priority="13490">
      <formula>IF(RIGHT(TEXT(AM34,"0.#"),1)=".",TRUE,FALSE)</formula>
    </cfRule>
  </conditionalFormatting>
  <conditionalFormatting sqref="AE33">
    <cfRule type="expression" dxfId="2749" priority="13503">
      <formula>IF(RIGHT(TEXT(AE33,"0.#"),1)=".",FALSE,TRUE)</formula>
    </cfRule>
    <cfRule type="expression" dxfId="2748" priority="13504">
      <formula>IF(RIGHT(TEXT(AE33,"0.#"),1)=".",TRUE,FALSE)</formula>
    </cfRule>
  </conditionalFormatting>
  <conditionalFormatting sqref="AE34">
    <cfRule type="expression" dxfId="2747" priority="13501">
      <formula>IF(RIGHT(TEXT(AE34,"0.#"),1)=".",FALSE,TRUE)</formula>
    </cfRule>
    <cfRule type="expression" dxfId="2746" priority="13502">
      <formula>IF(RIGHT(TEXT(AE34,"0.#"),1)=".",TRUE,FALSE)</formula>
    </cfRule>
  </conditionalFormatting>
  <conditionalFormatting sqref="AI34">
    <cfRule type="expression" dxfId="2745" priority="13499">
      <formula>IF(RIGHT(TEXT(AI34,"0.#"),1)=".",FALSE,TRUE)</formula>
    </cfRule>
    <cfRule type="expression" dxfId="2744" priority="13500">
      <formula>IF(RIGHT(TEXT(AI34,"0.#"),1)=".",TRUE,FALSE)</formula>
    </cfRule>
  </conditionalFormatting>
  <conditionalFormatting sqref="AI33">
    <cfRule type="expression" dxfId="2743" priority="13497">
      <formula>IF(RIGHT(TEXT(AI33,"0.#"),1)=".",FALSE,TRUE)</formula>
    </cfRule>
    <cfRule type="expression" dxfId="2742" priority="13498">
      <formula>IF(RIGHT(TEXT(AI33,"0.#"),1)=".",TRUE,FALSE)</formula>
    </cfRule>
  </conditionalFormatting>
  <conditionalFormatting sqref="AI32">
    <cfRule type="expression" dxfId="2741" priority="13495">
      <formula>IF(RIGHT(TEXT(AI32,"0.#"),1)=".",FALSE,TRUE)</formula>
    </cfRule>
    <cfRule type="expression" dxfId="2740" priority="13496">
      <formula>IF(RIGHT(TEXT(AI32,"0.#"),1)=".",TRUE,FALSE)</formula>
    </cfRule>
  </conditionalFormatting>
  <conditionalFormatting sqref="AM32">
    <cfRule type="expression" dxfId="2739" priority="13493">
      <formula>IF(RIGHT(TEXT(AM32,"0.#"),1)=".",FALSE,TRUE)</formula>
    </cfRule>
    <cfRule type="expression" dxfId="2738" priority="13494">
      <formula>IF(RIGHT(TEXT(AM32,"0.#"),1)=".",TRUE,FALSE)</formula>
    </cfRule>
  </conditionalFormatting>
  <conditionalFormatting sqref="AM33">
    <cfRule type="expression" dxfId="2737" priority="13491">
      <formula>IF(RIGHT(TEXT(AM33,"0.#"),1)=".",FALSE,TRUE)</formula>
    </cfRule>
    <cfRule type="expression" dxfId="2736" priority="13492">
      <formula>IF(RIGHT(TEXT(AM33,"0.#"),1)=".",TRUE,FALSE)</formula>
    </cfRule>
  </conditionalFormatting>
  <conditionalFormatting sqref="AQ32">
    <cfRule type="expression" dxfId="2735" priority="13483">
      <formula>IF(RIGHT(TEXT(AQ32,"0.#"),1)=".",FALSE,TRUE)</formula>
    </cfRule>
    <cfRule type="expression" dxfId="2734" priority="13484">
      <formula>IF(RIGHT(TEXT(AQ32,"0.#"),1)=".",TRUE,FALSE)</formula>
    </cfRule>
  </conditionalFormatting>
  <conditionalFormatting sqref="AU32">
    <cfRule type="expression" dxfId="2733" priority="13481">
      <formula>IF(RIGHT(TEXT(AU32,"0.#"),1)=".",FALSE,TRUE)</formula>
    </cfRule>
    <cfRule type="expression" dxfId="2732" priority="13482">
      <formula>IF(RIGHT(TEXT(AU32,"0.#"),1)=".",TRUE,FALSE)</formula>
    </cfRule>
  </conditionalFormatting>
  <conditionalFormatting sqref="AE53">
    <cfRule type="expression" dxfId="2731" priority="13415">
      <formula>IF(RIGHT(TEXT(AE53,"0.#"),1)=".",FALSE,TRUE)</formula>
    </cfRule>
    <cfRule type="expression" dxfId="2730" priority="13416">
      <formula>IF(RIGHT(TEXT(AE53,"0.#"),1)=".",TRUE,FALSE)</formula>
    </cfRule>
  </conditionalFormatting>
  <conditionalFormatting sqref="AE54">
    <cfRule type="expression" dxfId="2729" priority="13413">
      <formula>IF(RIGHT(TEXT(AE54,"0.#"),1)=".",FALSE,TRUE)</formula>
    </cfRule>
    <cfRule type="expression" dxfId="2728" priority="13414">
      <formula>IF(RIGHT(TEXT(AE54,"0.#"),1)=".",TRUE,FALSE)</formula>
    </cfRule>
  </conditionalFormatting>
  <conditionalFormatting sqref="AI54">
    <cfRule type="expression" dxfId="2727" priority="13407">
      <formula>IF(RIGHT(TEXT(AI54,"0.#"),1)=".",FALSE,TRUE)</formula>
    </cfRule>
    <cfRule type="expression" dxfId="2726" priority="13408">
      <formula>IF(RIGHT(TEXT(AI54,"0.#"),1)=".",TRUE,FALSE)</formula>
    </cfRule>
  </conditionalFormatting>
  <conditionalFormatting sqref="AI53">
    <cfRule type="expression" dxfId="2725" priority="13405">
      <formula>IF(RIGHT(TEXT(AI53,"0.#"),1)=".",FALSE,TRUE)</formula>
    </cfRule>
    <cfRule type="expression" dxfId="2724" priority="13406">
      <formula>IF(RIGHT(TEXT(AI53,"0.#"),1)=".",TRUE,FALSE)</formula>
    </cfRule>
  </conditionalFormatting>
  <conditionalFormatting sqref="AM53">
    <cfRule type="expression" dxfId="2723" priority="13403">
      <formula>IF(RIGHT(TEXT(AM53,"0.#"),1)=".",FALSE,TRUE)</formula>
    </cfRule>
    <cfRule type="expression" dxfId="2722" priority="13404">
      <formula>IF(RIGHT(TEXT(AM53,"0.#"),1)=".",TRUE,FALSE)</formula>
    </cfRule>
  </conditionalFormatting>
  <conditionalFormatting sqref="AM54">
    <cfRule type="expression" dxfId="2721" priority="13401">
      <formula>IF(RIGHT(TEXT(AM54,"0.#"),1)=".",FALSE,TRUE)</formula>
    </cfRule>
    <cfRule type="expression" dxfId="2720" priority="13402">
      <formula>IF(RIGHT(TEXT(AM54,"0.#"),1)=".",TRUE,FALSE)</formula>
    </cfRule>
  </conditionalFormatting>
  <conditionalFormatting sqref="AM55">
    <cfRule type="expression" dxfId="2719" priority="13399">
      <formula>IF(RIGHT(TEXT(AM55,"0.#"),1)=".",FALSE,TRUE)</formula>
    </cfRule>
    <cfRule type="expression" dxfId="2718" priority="13400">
      <formula>IF(RIGHT(TEXT(AM55,"0.#"),1)=".",TRUE,FALSE)</formula>
    </cfRule>
  </conditionalFormatting>
  <conditionalFormatting sqref="AE60">
    <cfRule type="expression" dxfId="2717" priority="13385">
      <formula>IF(RIGHT(TEXT(AE60,"0.#"),1)=".",FALSE,TRUE)</formula>
    </cfRule>
    <cfRule type="expression" dxfId="2716" priority="13386">
      <formula>IF(RIGHT(TEXT(AE60,"0.#"),1)=".",TRUE,FALSE)</formula>
    </cfRule>
  </conditionalFormatting>
  <conditionalFormatting sqref="AE61">
    <cfRule type="expression" dxfId="2715" priority="13383">
      <formula>IF(RIGHT(TEXT(AE61,"0.#"),1)=".",FALSE,TRUE)</formula>
    </cfRule>
    <cfRule type="expression" dxfId="2714" priority="13384">
      <formula>IF(RIGHT(TEXT(AE61,"0.#"),1)=".",TRUE,FALSE)</formula>
    </cfRule>
  </conditionalFormatting>
  <conditionalFormatting sqref="AE62">
    <cfRule type="expression" dxfId="2713" priority="13381">
      <formula>IF(RIGHT(TEXT(AE62,"0.#"),1)=".",FALSE,TRUE)</formula>
    </cfRule>
    <cfRule type="expression" dxfId="2712" priority="13382">
      <formula>IF(RIGHT(TEXT(AE62,"0.#"),1)=".",TRUE,FALSE)</formula>
    </cfRule>
  </conditionalFormatting>
  <conditionalFormatting sqref="AI62">
    <cfRule type="expression" dxfId="2711" priority="13379">
      <formula>IF(RIGHT(TEXT(AI62,"0.#"),1)=".",FALSE,TRUE)</formula>
    </cfRule>
    <cfRule type="expression" dxfId="2710" priority="13380">
      <formula>IF(RIGHT(TEXT(AI62,"0.#"),1)=".",TRUE,FALSE)</formula>
    </cfRule>
  </conditionalFormatting>
  <conditionalFormatting sqref="AI61">
    <cfRule type="expression" dxfId="2709" priority="13377">
      <formula>IF(RIGHT(TEXT(AI61,"0.#"),1)=".",FALSE,TRUE)</formula>
    </cfRule>
    <cfRule type="expression" dxfId="2708" priority="13378">
      <formula>IF(RIGHT(TEXT(AI61,"0.#"),1)=".",TRUE,FALSE)</formula>
    </cfRule>
  </conditionalFormatting>
  <conditionalFormatting sqref="AI60">
    <cfRule type="expression" dxfId="2707" priority="13375">
      <formula>IF(RIGHT(TEXT(AI60,"0.#"),1)=".",FALSE,TRUE)</formula>
    </cfRule>
    <cfRule type="expression" dxfId="2706" priority="13376">
      <formula>IF(RIGHT(TEXT(AI60,"0.#"),1)=".",TRUE,FALSE)</formula>
    </cfRule>
  </conditionalFormatting>
  <conditionalFormatting sqref="AM60">
    <cfRule type="expression" dxfId="2705" priority="13373">
      <formula>IF(RIGHT(TEXT(AM60,"0.#"),1)=".",FALSE,TRUE)</formula>
    </cfRule>
    <cfRule type="expression" dxfId="2704" priority="13374">
      <formula>IF(RIGHT(TEXT(AM60,"0.#"),1)=".",TRUE,FALSE)</formula>
    </cfRule>
  </conditionalFormatting>
  <conditionalFormatting sqref="AM61">
    <cfRule type="expression" dxfId="2703" priority="13371">
      <formula>IF(RIGHT(TEXT(AM61,"0.#"),1)=".",FALSE,TRUE)</formula>
    </cfRule>
    <cfRule type="expression" dxfId="2702" priority="13372">
      <formula>IF(RIGHT(TEXT(AM61,"0.#"),1)=".",TRUE,FALSE)</formula>
    </cfRule>
  </conditionalFormatting>
  <conditionalFormatting sqref="AM62">
    <cfRule type="expression" dxfId="2701" priority="13369">
      <formula>IF(RIGHT(TEXT(AM62,"0.#"),1)=".",FALSE,TRUE)</formula>
    </cfRule>
    <cfRule type="expression" dxfId="2700" priority="13370">
      <formula>IF(RIGHT(TEXT(AM62,"0.#"),1)=".",TRUE,FALSE)</formula>
    </cfRule>
  </conditionalFormatting>
  <conditionalFormatting sqref="AE87">
    <cfRule type="expression" dxfId="2699" priority="13355">
      <formula>IF(RIGHT(TEXT(AE87,"0.#"),1)=".",FALSE,TRUE)</formula>
    </cfRule>
    <cfRule type="expression" dxfId="2698" priority="13356">
      <formula>IF(RIGHT(TEXT(AE87,"0.#"),1)=".",TRUE,FALSE)</formula>
    </cfRule>
  </conditionalFormatting>
  <conditionalFormatting sqref="AE88">
    <cfRule type="expression" dxfId="2697" priority="13353">
      <formula>IF(RIGHT(TEXT(AE88,"0.#"),1)=".",FALSE,TRUE)</formula>
    </cfRule>
    <cfRule type="expression" dxfId="2696" priority="13354">
      <formula>IF(RIGHT(TEXT(AE88,"0.#"),1)=".",TRUE,FALSE)</formula>
    </cfRule>
  </conditionalFormatting>
  <conditionalFormatting sqref="AE89">
    <cfRule type="expression" dxfId="2695" priority="13351">
      <formula>IF(RIGHT(TEXT(AE89,"0.#"),1)=".",FALSE,TRUE)</formula>
    </cfRule>
    <cfRule type="expression" dxfId="2694" priority="13352">
      <formula>IF(RIGHT(TEXT(AE89,"0.#"),1)=".",TRUE,FALSE)</formula>
    </cfRule>
  </conditionalFormatting>
  <conditionalFormatting sqref="AI89">
    <cfRule type="expression" dxfId="2693" priority="13349">
      <formula>IF(RIGHT(TEXT(AI89,"0.#"),1)=".",FALSE,TRUE)</formula>
    </cfRule>
    <cfRule type="expression" dxfId="2692" priority="13350">
      <formula>IF(RIGHT(TEXT(AI89,"0.#"),1)=".",TRUE,FALSE)</formula>
    </cfRule>
  </conditionalFormatting>
  <conditionalFormatting sqref="AI88">
    <cfRule type="expression" dxfId="2691" priority="13347">
      <formula>IF(RIGHT(TEXT(AI88,"0.#"),1)=".",FALSE,TRUE)</formula>
    </cfRule>
    <cfRule type="expression" dxfId="2690" priority="13348">
      <formula>IF(RIGHT(TEXT(AI88,"0.#"),1)=".",TRUE,FALSE)</formula>
    </cfRule>
  </conditionalFormatting>
  <conditionalFormatting sqref="AI87">
    <cfRule type="expression" dxfId="2689" priority="13345">
      <formula>IF(RIGHT(TEXT(AI87,"0.#"),1)=".",FALSE,TRUE)</formula>
    </cfRule>
    <cfRule type="expression" dxfId="2688" priority="13346">
      <formula>IF(RIGHT(TEXT(AI87,"0.#"),1)=".",TRUE,FALSE)</formula>
    </cfRule>
  </conditionalFormatting>
  <conditionalFormatting sqref="AM88">
    <cfRule type="expression" dxfId="2687" priority="13341">
      <formula>IF(RIGHT(TEXT(AM88,"0.#"),1)=".",FALSE,TRUE)</formula>
    </cfRule>
    <cfRule type="expression" dxfId="2686" priority="13342">
      <formula>IF(RIGHT(TEXT(AM88,"0.#"),1)=".",TRUE,FALSE)</formula>
    </cfRule>
  </conditionalFormatting>
  <conditionalFormatting sqref="AM89">
    <cfRule type="expression" dxfId="2685" priority="13339">
      <formula>IF(RIGHT(TEXT(AM89,"0.#"),1)=".",FALSE,TRUE)</formula>
    </cfRule>
    <cfRule type="expression" dxfId="2684" priority="13340">
      <formula>IF(RIGHT(TEXT(AM89,"0.#"),1)=".",TRUE,FALSE)</formula>
    </cfRule>
  </conditionalFormatting>
  <conditionalFormatting sqref="AE92">
    <cfRule type="expression" dxfId="2683" priority="13325">
      <formula>IF(RIGHT(TEXT(AE92,"0.#"),1)=".",FALSE,TRUE)</formula>
    </cfRule>
    <cfRule type="expression" dxfId="2682" priority="13326">
      <formula>IF(RIGHT(TEXT(AE92,"0.#"),1)=".",TRUE,FALSE)</formula>
    </cfRule>
  </conditionalFormatting>
  <conditionalFormatting sqref="AE93">
    <cfRule type="expression" dxfId="2681" priority="13323">
      <formula>IF(RIGHT(TEXT(AE93,"0.#"),1)=".",FALSE,TRUE)</formula>
    </cfRule>
    <cfRule type="expression" dxfId="2680" priority="13324">
      <formula>IF(RIGHT(TEXT(AE93,"0.#"),1)=".",TRUE,FALSE)</formula>
    </cfRule>
  </conditionalFormatting>
  <conditionalFormatting sqref="AE94">
    <cfRule type="expression" dxfId="2679" priority="13321">
      <formula>IF(RIGHT(TEXT(AE94,"0.#"),1)=".",FALSE,TRUE)</formula>
    </cfRule>
    <cfRule type="expression" dxfId="2678" priority="13322">
      <formula>IF(RIGHT(TEXT(AE94,"0.#"),1)=".",TRUE,FALSE)</formula>
    </cfRule>
  </conditionalFormatting>
  <conditionalFormatting sqref="AI94">
    <cfRule type="expression" dxfId="2677" priority="13319">
      <formula>IF(RIGHT(TEXT(AI94,"0.#"),1)=".",FALSE,TRUE)</formula>
    </cfRule>
    <cfRule type="expression" dxfId="2676" priority="13320">
      <formula>IF(RIGHT(TEXT(AI94,"0.#"),1)=".",TRUE,FALSE)</formula>
    </cfRule>
  </conditionalFormatting>
  <conditionalFormatting sqref="AI93">
    <cfRule type="expression" dxfId="2675" priority="13317">
      <formula>IF(RIGHT(TEXT(AI93,"0.#"),1)=".",FALSE,TRUE)</formula>
    </cfRule>
    <cfRule type="expression" dxfId="2674" priority="13318">
      <formula>IF(RIGHT(TEXT(AI93,"0.#"),1)=".",TRUE,FALSE)</formula>
    </cfRule>
  </conditionalFormatting>
  <conditionalFormatting sqref="AI92">
    <cfRule type="expression" dxfId="2673" priority="13315">
      <formula>IF(RIGHT(TEXT(AI92,"0.#"),1)=".",FALSE,TRUE)</formula>
    </cfRule>
    <cfRule type="expression" dxfId="2672" priority="13316">
      <formula>IF(RIGHT(TEXT(AI92,"0.#"),1)=".",TRUE,FALSE)</formula>
    </cfRule>
  </conditionalFormatting>
  <conditionalFormatting sqref="AM92">
    <cfRule type="expression" dxfId="2671" priority="13313">
      <formula>IF(RIGHT(TEXT(AM92,"0.#"),1)=".",FALSE,TRUE)</formula>
    </cfRule>
    <cfRule type="expression" dxfId="2670" priority="13314">
      <formula>IF(RIGHT(TEXT(AM92,"0.#"),1)=".",TRUE,FALSE)</formula>
    </cfRule>
  </conditionalFormatting>
  <conditionalFormatting sqref="AM93">
    <cfRule type="expression" dxfId="2669" priority="13311">
      <formula>IF(RIGHT(TEXT(AM93,"0.#"),1)=".",FALSE,TRUE)</formula>
    </cfRule>
    <cfRule type="expression" dxfId="2668" priority="13312">
      <formula>IF(RIGHT(TEXT(AM93,"0.#"),1)=".",TRUE,FALSE)</formula>
    </cfRule>
  </conditionalFormatting>
  <conditionalFormatting sqref="AM94">
    <cfRule type="expression" dxfId="2667" priority="13309">
      <formula>IF(RIGHT(TEXT(AM94,"0.#"),1)=".",FALSE,TRUE)</formula>
    </cfRule>
    <cfRule type="expression" dxfId="2666" priority="13310">
      <formula>IF(RIGHT(TEXT(AM94,"0.#"),1)=".",TRUE,FALSE)</formula>
    </cfRule>
  </conditionalFormatting>
  <conditionalFormatting sqref="AE97">
    <cfRule type="expression" dxfId="2665" priority="13295">
      <formula>IF(RIGHT(TEXT(AE97,"0.#"),1)=".",FALSE,TRUE)</formula>
    </cfRule>
    <cfRule type="expression" dxfId="2664" priority="13296">
      <formula>IF(RIGHT(TEXT(AE97,"0.#"),1)=".",TRUE,FALSE)</formula>
    </cfRule>
  </conditionalFormatting>
  <conditionalFormatting sqref="AE98">
    <cfRule type="expression" dxfId="2663" priority="13293">
      <formula>IF(RIGHT(TEXT(AE98,"0.#"),1)=".",FALSE,TRUE)</formula>
    </cfRule>
    <cfRule type="expression" dxfId="2662" priority="13294">
      <formula>IF(RIGHT(TEXT(AE98,"0.#"),1)=".",TRUE,FALSE)</formula>
    </cfRule>
  </conditionalFormatting>
  <conditionalFormatting sqref="AE99">
    <cfRule type="expression" dxfId="2661" priority="13291">
      <formula>IF(RIGHT(TEXT(AE99,"0.#"),1)=".",FALSE,TRUE)</formula>
    </cfRule>
    <cfRule type="expression" dxfId="2660" priority="13292">
      <formula>IF(RIGHT(TEXT(AE99,"0.#"),1)=".",TRUE,FALSE)</formula>
    </cfRule>
  </conditionalFormatting>
  <conditionalFormatting sqref="AI99">
    <cfRule type="expression" dxfId="2659" priority="13289">
      <formula>IF(RIGHT(TEXT(AI99,"0.#"),1)=".",FALSE,TRUE)</formula>
    </cfRule>
    <cfRule type="expression" dxfId="2658" priority="13290">
      <formula>IF(RIGHT(TEXT(AI99,"0.#"),1)=".",TRUE,FALSE)</formula>
    </cfRule>
  </conditionalFormatting>
  <conditionalFormatting sqref="AI98">
    <cfRule type="expression" dxfId="2657" priority="13287">
      <formula>IF(RIGHT(TEXT(AI98,"0.#"),1)=".",FALSE,TRUE)</formula>
    </cfRule>
    <cfRule type="expression" dxfId="2656" priority="13288">
      <formula>IF(RIGHT(TEXT(AI98,"0.#"),1)=".",TRUE,FALSE)</formula>
    </cfRule>
  </conditionalFormatting>
  <conditionalFormatting sqref="AI97">
    <cfRule type="expression" dxfId="2655" priority="13285">
      <formula>IF(RIGHT(TEXT(AI97,"0.#"),1)=".",FALSE,TRUE)</formula>
    </cfRule>
    <cfRule type="expression" dxfId="2654" priority="13286">
      <formula>IF(RIGHT(TEXT(AI97,"0.#"),1)=".",TRUE,FALSE)</formula>
    </cfRule>
  </conditionalFormatting>
  <conditionalFormatting sqref="AM97">
    <cfRule type="expression" dxfId="2653" priority="13283">
      <formula>IF(RIGHT(TEXT(AM97,"0.#"),1)=".",FALSE,TRUE)</formula>
    </cfRule>
    <cfRule type="expression" dxfId="2652" priority="13284">
      <formula>IF(RIGHT(TEXT(AM97,"0.#"),1)=".",TRUE,FALSE)</formula>
    </cfRule>
  </conditionalFormatting>
  <conditionalFormatting sqref="AM98">
    <cfRule type="expression" dxfId="2651" priority="13281">
      <formula>IF(RIGHT(TEXT(AM98,"0.#"),1)=".",FALSE,TRUE)</formula>
    </cfRule>
    <cfRule type="expression" dxfId="2650" priority="13282">
      <formula>IF(RIGHT(TEXT(AM98,"0.#"),1)=".",TRUE,FALSE)</formula>
    </cfRule>
  </conditionalFormatting>
  <conditionalFormatting sqref="AM99">
    <cfRule type="expression" dxfId="2649" priority="13279">
      <formula>IF(RIGHT(TEXT(AM99,"0.#"),1)=".",FALSE,TRUE)</formula>
    </cfRule>
    <cfRule type="expression" dxfId="2648" priority="13280">
      <formula>IF(RIGHT(TEXT(AM99,"0.#"),1)=".",TRUE,FALSE)</formula>
    </cfRule>
  </conditionalFormatting>
  <conditionalFormatting sqref="AI101">
    <cfRule type="expression" dxfId="2647" priority="13265">
      <formula>IF(RIGHT(TEXT(AI101,"0.#"),1)=".",FALSE,TRUE)</formula>
    </cfRule>
    <cfRule type="expression" dxfId="2646" priority="13266">
      <formula>IF(RIGHT(TEXT(AI101,"0.#"),1)=".",TRUE,FALSE)</formula>
    </cfRule>
  </conditionalFormatting>
  <conditionalFormatting sqref="AM101">
    <cfRule type="expression" dxfId="2645" priority="13263">
      <formula>IF(RIGHT(TEXT(AM101,"0.#"),1)=".",FALSE,TRUE)</formula>
    </cfRule>
    <cfRule type="expression" dxfId="2644" priority="13264">
      <formula>IF(RIGHT(TEXT(AM101,"0.#"),1)=".",TRUE,FALSE)</formula>
    </cfRule>
  </conditionalFormatting>
  <conditionalFormatting sqref="AE102">
    <cfRule type="expression" dxfId="2643" priority="13261">
      <formula>IF(RIGHT(TEXT(AE102,"0.#"),1)=".",FALSE,TRUE)</formula>
    </cfRule>
    <cfRule type="expression" dxfId="2642" priority="13262">
      <formula>IF(RIGHT(TEXT(AE102,"0.#"),1)=".",TRUE,FALSE)</formula>
    </cfRule>
  </conditionalFormatting>
  <conditionalFormatting sqref="AI102">
    <cfRule type="expression" dxfId="2641" priority="13259">
      <formula>IF(RIGHT(TEXT(AI102,"0.#"),1)=".",FALSE,TRUE)</formula>
    </cfRule>
    <cfRule type="expression" dxfId="2640" priority="13260">
      <formula>IF(RIGHT(TEXT(AI102,"0.#"),1)=".",TRUE,FALSE)</formula>
    </cfRule>
  </conditionalFormatting>
  <conditionalFormatting sqref="AM102">
    <cfRule type="expression" dxfId="2639" priority="13257">
      <formula>IF(RIGHT(TEXT(AM102,"0.#"),1)=".",FALSE,TRUE)</formula>
    </cfRule>
    <cfRule type="expression" dxfId="2638" priority="13258">
      <formula>IF(RIGHT(TEXT(AM102,"0.#"),1)=".",TRUE,FALSE)</formula>
    </cfRule>
  </conditionalFormatting>
  <conditionalFormatting sqref="AQ102">
    <cfRule type="expression" dxfId="2637" priority="13255">
      <formula>IF(RIGHT(TEXT(AQ102,"0.#"),1)=".",FALSE,TRUE)</formula>
    </cfRule>
    <cfRule type="expression" dxfId="2636" priority="13256">
      <formula>IF(RIGHT(TEXT(AQ102,"0.#"),1)=".",TRUE,FALSE)</formula>
    </cfRule>
  </conditionalFormatting>
  <conditionalFormatting sqref="AE104">
    <cfRule type="expression" dxfId="2635" priority="13253">
      <formula>IF(RIGHT(TEXT(AE104,"0.#"),1)=".",FALSE,TRUE)</formula>
    </cfRule>
    <cfRule type="expression" dxfId="2634" priority="13254">
      <formula>IF(RIGHT(TEXT(AE104,"0.#"),1)=".",TRUE,FALSE)</formula>
    </cfRule>
  </conditionalFormatting>
  <conditionalFormatting sqref="AI104">
    <cfRule type="expression" dxfId="2633" priority="13251">
      <formula>IF(RIGHT(TEXT(AI104,"0.#"),1)=".",FALSE,TRUE)</formula>
    </cfRule>
    <cfRule type="expression" dxfId="2632" priority="13252">
      <formula>IF(RIGHT(TEXT(AI104,"0.#"),1)=".",TRUE,FALSE)</formula>
    </cfRule>
  </conditionalFormatting>
  <conditionalFormatting sqref="AM104">
    <cfRule type="expression" dxfId="2631" priority="13249">
      <formula>IF(RIGHT(TEXT(AM104,"0.#"),1)=".",FALSE,TRUE)</formula>
    </cfRule>
    <cfRule type="expression" dxfId="2630" priority="13250">
      <formula>IF(RIGHT(TEXT(AM104,"0.#"),1)=".",TRUE,FALSE)</formula>
    </cfRule>
  </conditionalFormatting>
  <conditionalFormatting sqref="AE105">
    <cfRule type="expression" dxfId="2629" priority="13247">
      <formula>IF(RIGHT(TEXT(AE105,"0.#"),1)=".",FALSE,TRUE)</formula>
    </cfRule>
    <cfRule type="expression" dxfId="2628" priority="13248">
      <formula>IF(RIGHT(TEXT(AE105,"0.#"),1)=".",TRUE,FALSE)</formula>
    </cfRule>
  </conditionalFormatting>
  <conditionalFormatting sqref="AI105">
    <cfRule type="expression" dxfId="2627" priority="13245">
      <formula>IF(RIGHT(TEXT(AI105,"0.#"),1)=".",FALSE,TRUE)</formula>
    </cfRule>
    <cfRule type="expression" dxfId="2626" priority="13246">
      <formula>IF(RIGHT(TEXT(AI105,"0.#"),1)=".",TRUE,FALSE)</formula>
    </cfRule>
  </conditionalFormatting>
  <conditionalFormatting sqref="AM105">
    <cfRule type="expression" dxfId="2625" priority="13243">
      <formula>IF(RIGHT(TEXT(AM105,"0.#"),1)=".",FALSE,TRUE)</formula>
    </cfRule>
    <cfRule type="expression" dxfId="2624" priority="13244">
      <formula>IF(RIGHT(TEXT(AM105,"0.#"),1)=".",TRUE,FALSE)</formula>
    </cfRule>
  </conditionalFormatting>
  <conditionalFormatting sqref="AE107">
    <cfRule type="expression" dxfId="2623" priority="13239">
      <formula>IF(RIGHT(TEXT(AE107,"0.#"),1)=".",FALSE,TRUE)</formula>
    </cfRule>
    <cfRule type="expression" dxfId="2622" priority="13240">
      <formula>IF(RIGHT(TEXT(AE107,"0.#"),1)=".",TRUE,FALSE)</formula>
    </cfRule>
  </conditionalFormatting>
  <conditionalFormatting sqref="AI107">
    <cfRule type="expression" dxfId="2621" priority="13237">
      <formula>IF(RIGHT(TEXT(AI107,"0.#"),1)=".",FALSE,TRUE)</formula>
    </cfRule>
    <cfRule type="expression" dxfId="2620" priority="13238">
      <formula>IF(RIGHT(TEXT(AI107,"0.#"),1)=".",TRUE,FALSE)</formula>
    </cfRule>
  </conditionalFormatting>
  <conditionalFormatting sqref="AM107">
    <cfRule type="expression" dxfId="2619" priority="13235">
      <formula>IF(RIGHT(TEXT(AM107,"0.#"),1)=".",FALSE,TRUE)</formula>
    </cfRule>
    <cfRule type="expression" dxfId="2618" priority="13236">
      <formula>IF(RIGHT(TEXT(AM107,"0.#"),1)=".",TRUE,FALSE)</formula>
    </cfRule>
  </conditionalFormatting>
  <conditionalFormatting sqref="AE108">
    <cfRule type="expression" dxfId="2617" priority="13233">
      <formula>IF(RIGHT(TEXT(AE108,"0.#"),1)=".",FALSE,TRUE)</formula>
    </cfRule>
    <cfRule type="expression" dxfId="2616" priority="13234">
      <formula>IF(RIGHT(TEXT(AE108,"0.#"),1)=".",TRUE,FALSE)</formula>
    </cfRule>
  </conditionalFormatting>
  <conditionalFormatting sqref="AI108">
    <cfRule type="expression" dxfId="2615" priority="13231">
      <formula>IF(RIGHT(TEXT(AI108,"0.#"),1)=".",FALSE,TRUE)</formula>
    </cfRule>
    <cfRule type="expression" dxfId="2614" priority="13232">
      <formula>IF(RIGHT(TEXT(AI108,"0.#"),1)=".",TRUE,FALSE)</formula>
    </cfRule>
  </conditionalFormatting>
  <conditionalFormatting sqref="AM108">
    <cfRule type="expression" dxfId="2613" priority="13229">
      <formula>IF(RIGHT(TEXT(AM108,"0.#"),1)=".",FALSE,TRUE)</formula>
    </cfRule>
    <cfRule type="expression" dxfId="2612" priority="13230">
      <formula>IF(RIGHT(TEXT(AM108,"0.#"),1)=".",TRUE,FALSE)</formula>
    </cfRule>
  </conditionalFormatting>
  <conditionalFormatting sqref="AE110">
    <cfRule type="expression" dxfId="2611" priority="13225">
      <formula>IF(RIGHT(TEXT(AE110,"0.#"),1)=".",FALSE,TRUE)</formula>
    </cfRule>
    <cfRule type="expression" dxfId="2610" priority="13226">
      <formula>IF(RIGHT(TEXT(AE110,"0.#"),1)=".",TRUE,FALSE)</formula>
    </cfRule>
  </conditionalFormatting>
  <conditionalFormatting sqref="AI110">
    <cfRule type="expression" dxfId="2609" priority="13223">
      <formula>IF(RIGHT(TEXT(AI110,"0.#"),1)=".",FALSE,TRUE)</formula>
    </cfRule>
    <cfRule type="expression" dxfId="2608" priority="13224">
      <formula>IF(RIGHT(TEXT(AI110,"0.#"),1)=".",TRUE,FALSE)</formula>
    </cfRule>
  </conditionalFormatting>
  <conditionalFormatting sqref="AM110">
    <cfRule type="expression" dxfId="2607" priority="13221">
      <formula>IF(RIGHT(TEXT(AM110,"0.#"),1)=".",FALSE,TRUE)</formula>
    </cfRule>
    <cfRule type="expression" dxfId="2606" priority="13222">
      <formula>IF(RIGHT(TEXT(AM110,"0.#"),1)=".",TRUE,FALSE)</formula>
    </cfRule>
  </conditionalFormatting>
  <conditionalFormatting sqref="AE111">
    <cfRule type="expression" dxfId="2605" priority="13219">
      <formula>IF(RIGHT(TEXT(AE111,"0.#"),1)=".",FALSE,TRUE)</formula>
    </cfRule>
    <cfRule type="expression" dxfId="2604" priority="13220">
      <formula>IF(RIGHT(TEXT(AE111,"0.#"),1)=".",TRUE,FALSE)</formula>
    </cfRule>
  </conditionalFormatting>
  <conditionalFormatting sqref="AI111">
    <cfRule type="expression" dxfId="2603" priority="13217">
      <formula>IF(RIGHT(TEXT(AI111,"0.#"),1)=".",FALSE,TRUE)</formula>
    </cfRule>
    <cfRule type="expression" dxfId="2602" priority="13218">
      <formula>IF(RIGHT(TEXT(AI111,"0.#"),1)=".",TRUE,FALSE)</formula>
    </cfRule>
  </conditionalFormatting>
  <conditionalFormatting sqref="AM111">
    <cfRule type="expression" dxfId="2601" priority="13215">
      <formula>IF(RIGHT(TEXT(AM111,"0.#"),1)=".",FALSE,TRUE)</formula>
    </cfRule>
    <cfRule type="expression" dxfId="2600" priority="13216">
      <formula>IF(RIGHT(TEXT(AM111,"0.#"),1)=".",TRUE,FALSE)</formula>
    </cfRule>
  </conditionalFormatting>
  <conditionalFormatting sqref="AE113">
    <cfRule type="expression" dxfId="2599" priority="13211">
      <formula>IF(RIGHT(TEXT(AE113,"0.#"),1)=".",FALSE,TRUE)</formula>
    </cfRule>
    <cfRule type="expression" dxfId="2598" priority="13212">
      <formula>IF(RIGHT(TEXT(AE113,"0.#"),1)=".",TRUE,FALSE)</formula>
    </cfRule>
  </conditionalFormatting>
  <conditionalFormatting sqref="AI113">
    <cfRule type="expression" dxfId="2597" priority="13209">
      <formula>IF(RIGHT(TEXT(AI113,"0.#"),1)=".",FALSE,TRUE)</formula>
    </cfRule>
    <cfRule type="expression" dxfId="2596" priority="13210">
      <formula>IF(RIGHT(TEXT(AI113,"0.#"),1)=".",TRUE,FALSE)</formula>
    </cfRule>
  </conditionalFormatting>
  <conditionalFormatting sqref="AM113">
    <cfRule type="expression" dxfId="2595" priority="13207">
      <formula>IF(RIGHT(TEXT(AM113,"0.#"),1)=".",FALSE,TRUE)</formula>
    </cfRule>
    <cfRule type="expression" dxfId="2594" priority="13208">
      <formula>IF(RIGHT(TEXT(AM113,"0.#"),1)=".",TRUE,FALSE)</formula>
    </cfRule>
  </conditionalFormatting>
  <conditionalFormatting sqref="AE114">
    <cfRule type="expression" dxfId="2593" priority="13205">
      <formula>IF(RIGHT(TEXT(AE114,"0.#"),1)=".",FALSE,TRUE)</formula>
    </cfRule>
    <cfRule type="expression" dxfId="2592" priority="13206">
      <formula>IF(RIGHT(TEXT(AE114,"0.#"),1)=".",TRUE,FALSE)</formula>
    </cfRule>
  </conditionalFormatting>
  <conditionalFormatting sqref="AI114">
    <cfRule type="expression" dxfId="2591" priority="13203">
      <formula>IF(RIGHT(TEXT(AI114,"0.#"),1)=".",FALSE,TRUE)</formula>
    </cfRule>
    <cfRule type="expression" dxfId="2590" priority="13204">
      <formula>IF(RIGHT(TEXT(AI114,"0.#"),1)=".",TRUE,FALSE)</formula>
    </cfRule>
  </conditionalFormatting>
  <conditionalFormatting sqref="AM114">
    <cfRule type="expression" dxfId="2589" priority="13201">
      <formula>IF(RIGHT(TEXT(AM114,"0.#"),1)=".",FALSE,TRUE)</formula>
    </cfRule>
    <cfRule type="expression" dxfId="2588" priority="13202">
      <formula>IF(RIGHT(TEXT(AM114,"0.#"),1)=".",TRUE,FALSE)</formula>
    </cfRule>
  </conditionalFormatting>
  <conditionalFormatting sqref="AE116 AQ116">
    <cfRule type="expression" dxfId="2587" priority="13197">
      <formula>IF(RIGHT(TEXT(AE116,"0.#"),1)=".",FALSE,TRUE)</formula>
    </cfRule>
    <cfRule type="expression" dxfId="2586" priority="13198">
      <formula>IF(RIGHT(TEXT(AE116,"0.#"),1)=".",TRUE,FALSE)</formula>
    </cfRule>
  </conditionalFormatting>
  <conditionalFormatting sqref="AI116">
    <cfRule type="expression" dxfId="2585" priority="13195">
      <formula>IF(RIGHT(TEXT(AI116,"0.#"),1)=".",FALSE,TRUE)</formula>
    </cfRule>
    <cfRule type="expression" dxfId="2584" priority="13196">
      <formula>IF(RIGHT(TEXT(AI116,"0.#"),1)=".",TRUE,FALSE)</formula>
    </cfRule>
  </conditionalFormatting>
  <conditionalFormatting sqref="AM116">
    <cfRule type="expression" dxfId="2583" priority="13193">
      <formula>IF(RIGHT(TEXT(AM116,"0.#"),1)=".",FALSE,TRUE)</formula>
    </cfRule>
    <cfRule type="expression" dxfId="2582" priority="13194">
      <formula>IF(RIGHT(TEXT(AM116,"0.#"),1)=".",TRUE,FALSE)</formula>
    </cfRule>
  </conditionalFormatting>
  <conditionalFormatting sqref="AM117">
    <cfRule type="expression" dxfId="2581" priority="13191">
      <formula>IF(RIGHT(TEXT(AM117,"0.#"),1)=".",FALSE,TRUE)</formula>
    </cfRule>
    <cfRule type="expression" dxfId="2580" priority="13192">
      <formula>IF(RIGHT(TEXT(AM117,"0.#"),1)=".",TRUE,FALSE)</formula>
    </cfRule>
  </conditionalFormatting>
  <conditionalFormatting sqref="AE119 AQ119">
    <cfRule type="expression" dxfId="2579" priority="13183">
      <formula>IF(RIGHT(TEXT(AE119,"0.#"),1)=".",FALSE,TRUE)</formula>
    </cfRule>
    <cfRule type="expression" dxfId="2578" priority="13184">
      <formula>IF(RIGHT(TEXT(AE119,"0.#"),1)=".",TRUE,FALSE)</formula>
    </cfRule>
  </conditionalFormatting>
  <conditionalFormatting sqref="AI119">
    <cfRule type="expression" dxfId="2577" priority="13181">
      <formula>IF(RIGHT(TEXT(AI119,"0.#"),1)=".",FALSE,TRUE)</formula>
    </cfRule>
    <cfRule type="expression" dxfId="2576" priority="13182">
      <formula>IF(RIGHT(TEXT(AI119,"0.#"),1)=".",TRUE,FALSE)</formula>
    </cfRule>
  </conditionalFormatting>
  <conditionalFormatting sqref="AM119">
    <cfRule type="expression" dxfId="2575" priority="13179">
      <formula>IF(RIGHT(TEXT(AM119,"0.#"),1)=".",FALSE,TRUE)</formula>
    </cfRule>
    <cfRule type="expression" dxfId="2574" priority="13180">
      <formula>IF(RIGHT(TEXT(AM119,"0.#"),1)=".",TRUE,FALSE)</formula>
    </cfRule>
  </conditionalFormatting>
  <conditionalFormatting sqref="AQ120">
    <cfRule type="expression" dxfId="2573" priority="13171">
      <formula>IF(RIGHT(TEXT(AQ120,"0.#"),1)=".",FALSE,TRUE)</formula>
    </cfRule>
    <cfRule type="expression" dxfId="2572" priority="13172">
      <formula>IF(RIGHT(TEXT(AQ120,"0.#"),1)=".",TRUE,FALSE)</formula>
    </cfRule>
  </conditionalFormatting>
  <conditionalFormatting sqref="AE122 AQ122">
    <cfRule type="expression" dxfId="2571" priority="13169">
      <formula>IF(RIGHT(TEXT(AE122,"0.#"),1)=".",FALSE,TRUE)</formula>
    </cfRule>
    <cfRule type="expression" dxfId="2570" priority="13170">
      <formula>IF(RIGHT(TEXT(AE122,"0.#"),1)=".",TRUE,FALSE)</formula>
    </cfRule>
  </conditionalFormatting>
  <conditionalFormatting sqref="AI122">
    <cfRule type="expression" dxfId="2569" priority="13167">
      <formula>IF(RIGHT(TEXT(AI122,"0.#"),1)=".",FALSE,TRUE)</formula>
    </cfRule>
    <cfRule type="expression" dxfId="2568" priority="13168">
      <formula>IF(RIGHT(TEXT(AI122,"0.#"),1)=".",TRUE,FALSE)</formula>
    </cfRule>
  </conditionalFormatting>
  <conditionalFormatting sqref="AM122">
    <cfRule type="expression" dxfId="2567" priority="13165">
      <formula>IF(RIGHT(TEXT(AM122,"0.#"),1)=".",FALSE,TRUE)</formula>
    </cfRule>
    <cfRule type="expression" dxfId="2566" priority="13166">
      <formula>IF(RIGHT(TEXT(AM122,"0.#"),1)=".",TRUE,FALSE)</formula>
    </cfRule>
  </conditionalFormatting>
  <conditionalFormatting sqref="AQ123">
    <cfRule type="expression" dxfId="2565" priority="13157">
      <formula>IF(RIGHT(TEXT(AQ123,"0.#"),1)=".",FALSE,TRUE)</formula>
    </cfRule>
    <cfRule type="expression" dxfId="2564" priority="13158">
      <formula>IF(RIGHT(TEXT(AQ123,"0.#"),1)=".",TRUE,FALSE)</formula>
    </cfRule>
  </conditionalFormatting>
  <conditionalFormatting sqref="AE125 AQ125">
    <cfRule type="expression" dxfId="2563" priority="13155">
      <formula>IF(RIGHT(TEXT(AE125,"0.#"),1)=".",FALSE,TRUE)</formula>
    </cfRule>
    <cfRule type="expression" dxfId="2562" priority="13156">
      <formula>IF(RIGHT(TEXT(AE125,"0.#"),1)=".",TRUE,FALSE)</formula>
    </cfRule>
  </conditionalFormatting>
  <conditionalFormatting sqref="AI125">
    <cfRule type="expression" dxfId="2561" priority="13153">
      <formula>IF(RIGHT(TEXT(AI125,"0.#"),1)=".",FALSE,TRUE)</formula>
    </cfRule>
    <cfRule type="expression" dxfId="2560" priority="13154">
      <formula>IF(RIGHT(TEXT(AI125,"0.#"),1)=".",TRUE,FALSE)</formula>
    </cfRule>
  </conditionalFormatting>
  <conditionalFormatting sqref="AM125">
    <cfRule type="expression" dxfId="2559" priority="13151">
      <formula>IF(RIGHT(TEXT(AM125,"0.#"),1)=".",FALSE,TRUE)</formula>
    </cfRule>
    <cfRule type="expression" dxfId="2558" priority="13152">
      <formula>IF(RIGHT(TEXT(AM125,"0.#"),1)=".",TRUE,FALSE)</formula>
    </cfRule>
  </conditionalFormatting>
  <conditionalFormatting sqref="AQ126">
    <cfRule type="expression" dxfId="2557" priority="13143">
      <formula>IF(RIGHT(TEXT(AQ126,"0.#"),1)=".",FALSE,TRUE)</formula>
    </cfRule>
    <cfRule type="expression" dxfId="2556" priority="13144">
      <formula>IF(RIGHT(TEXT(AQ126,"0.#"),1)=".",TRUE,FALSE)</formula>
    </cfRule>
  </conditionalFormatting>
  <conditionalFormatting sqref="AE128 AQ128">
    <cfRule type="expression" dxfId="2555" priority="13141">
      <formula>IF(RIGHT(TEXT(AE128,"0.#"),1)=".",FALSE,TRUE)</formula>
    </cfRule>
    <cfRule type="expression" dxfId="2554" priority="13142">
      <formula>IF(RIGHT(TEXT(AE128,"0.#"),1)=".",TRUE,FALSE)</formula>
    </cfRule>
  </conditionalFormatting>
  <conditionalFormatting sqref="AI128">
    <cfRule type="expression" dxfId="2553" priority="13139">
      <formula>IF(RIGHT(TEXT(AI128,"0.#"),1)=".",FALSE,TRUE)</formula>
    </cfRule>
    <cfRule type="expression" dxfId="2552" priority="13140">
      <formula>IF(RIGHT(TEXT(AI128,"0.#"),1)=".",TRUE,FALSE)</formula>
    </cfRule>
  </conditionalFormatting>
  <conditionalFormatting sqref="AM128">
    <cfRule type="expression" dxfId="2551" priority="13137">
      <formula>IF(RIGHT(TEXT(AM128,"0.#"),1)=".",FALSE,TRUE)</formula>
    </cfRule>
    <cfRule type="expression" dxfId="2550" priority="13138">
      <formula>IF(RIGHT(TEXT(AM128,"0.#"),1)=".",TRUE,FALSE)</formula>
    </cfRule>
  </conditionalFormatting>
  <conditionalFormatting sqref="AQ129">
    <cfRule type="expression" dxfId="2549" priority="13129">
      <formula>IF(RIGHT(TEXT(AQ129,"0.#"),1)=".",FALSE,TRUE)</formula>
    </cfRule>
    <cfRule type="expression" dxfId="2548" priority="13130">
      <formula>IF(RIGHT(TEXT(AQ129,"0.#"),1)=".",TRUE,FALSE)</formula>
    </cfRule>
  </conditionalFormatting>
  <conditionalFormatting sqref="AE75">
    <cfRule type="expression" dxfId="2547" priority="13127">
      <formula>IF(RIGHT(TEXT(AE75,"0.#"),1)=".",FALSE,TRUE)</formula>
    </cfRule>
    <cfRule type="expression" dxfId="2546" priority="13128">
      <formula>IF(RIGHT(TEXT(AE75,"0.#"),1)=".",TRUE,FALSE)</formula>
    </cfRule>
  </conditionalFormatting>
  <conditionalFormatting sqref="AE76">
    <cfRule type="expression" dxfId="2545" priority="13125">
      <formula>IF(RIGHT(TEXT(AE76,"0.#"),1)=".",FALSE,TRUE)</formula>
    </cfRule>
    <cfRule type="expression" dxfId="2544" priority="13126">
      <formula>IF(RIGHT(TEXT(AE76,"0.#"),1)=".",TRUE,FALSE)</formula>
    </cfRule>
  </conditionalFormatting>
  <conditionalFormatting sqref="AE77">
    <cfRule type="expression" dxfId="2543" priority="13123">
      <formula>IF(RIGHT(TEXT(AE77,"0.#"),1)=".",FALSE,TRUE)</formula>
    </cfRule>
    <cfRule type="expression" dxfId="2542" priority="13124">
      <formula>IF(RIGHT(TEXT(AE77,"0.#"),1)=".",TRUE,FALSE)</formula>
    </cfRule>
  </conditionalFormatting>
  <conditionalFormatting sqref="AI77">
    <cfRule type="expression" dxfId="2541" priority="13121">
      <formula>IF(RIGHT(TEXT(AI77,"0.#"),1)=".",FALSE,TRUE)</formula>
    </cfRule>
    <cfRule type="expression" dxfId="2540" priority="13122">
      <formula>IF(RIGHT(TEXT(AI77,"0.#"),1)=".",TRUE,FALSE)</formula>
    </cfRule>
  </conditionalFormatting>
  <conditionalFormatting sqref="AI76">
    <cfRule type="expression" dxfId="2539" priority="13119">
      <formula>IF(RIGHT(TEXT(AI76,"0.#"),1)=".",FALSE,TRUE)</formula>
    </cfRule>
    <cfRule type="expression" dxfId="2538" priority="13120">
      <formula>IF(RIGHT(TEXT(AI76,"0.#"),1)=".",TRUE,FALSE)</formula>
    </cfRule>
  </conditionalFormatting>
  <conditionalFormatting sqref="AI75">
    <cfRule type="expression" dxfId="2537" priority="13117">
      <formula>IF(RIGHT(TEXT(AI75,"0.#"),1)=".",FALSE,TRUE)</formula>
    </cfRule>
    <cfRule type="expression" dxfId="2536" priority="13118">
      <formula>IF(RIGHT(TEXT(AI75,"0.#"),1)=".",TRUE,FALSE)</formula>
    </cfRule>
  </conditionalFormatting>
  <conditionalFormatting sqref="AM75">
    <cfRule type="expression" dxfId="2535" priority="13115">
      <formula>IF(RIGHT(TEXT(AM75,"0.#"),1)=".",FALSE,TRUE)</formula>
    </cfRule>
    <cfRule type="expression" dxfId="2534" priority="13116">
      <formula>IF(RIGHT(TEXT(AM75,"0.#"),1)=".",TRUE,FALSE)</formula>
    </cfRule>
  </conditionalFormatting>
  <conditionalFormatting sqref="AM76">
    <cfRule type="expression" dxfId="2533" priority="13113">
      <formula>IF(RIGHT(TEXT(AM76,"0.#"),1)=".",FALSE,TRUE)</formula>
    </cfRule>
    <cfRule type="expression" dxfId="2532" priority="13114">
      <formula>IF(RIGHT(TEXT(AM76,"0.#"),1)=".",TRUE,FALSE)</formula>
    </cfRule>
  </conditionalFormatting>
  <conditionalFormatting sqref="AM77">
    <cfRule type="expression" dxfId="2531" priority="13111">
      <formula>IF(RIGHT(TEXT(AM77,"0.#"),1)=".",FALSE,TRUE)</formula>
    </cfRule>
    <cfRule type="expression" dxfId="2530" priority="13112">
      <formula>IF(RIGHT(TEXT(AM77,"0.#"),1)=".",TRUE,FALSE)</formula>
    </cfRule>
  </conditionalFormatting>
  <conditionalFormatting sqref="AL848:AO867">
    <cfRule type="expression" dxfId="2529" priority="6667">
      <formula>IF(AND(AL848&gt;=0, RIGHT(TEXT(AL848,"0.#"),1)&lt;&gt;"."),TRUE,FALSE)</formula>
    </cfRule>
    <cfRule type="expression" dxfId="2528" priority="6668">
      <formula>IF(AND(AL848&gt;=0, RIGHT(TEXT(AL848,"0.#"),1)="."),TRUE,FALSE)</formula>
    </cfRule>
    <cfRule type="expression" dxfId="2527" priority="6669">
      <formula>IF(AND(AL848&lt;0, RIGHT(TEXT(AL848,"0.#"),1)&lt;&gt;"."),TRUE,FALSE)</formula>
    </cfRule>
    <cfRule type="expression" dxfId="2526" priority="6670">
      <formula>IF(AND(AL848&lt;0, RIGHT(TEXT(AL848,"0.#"),1)="."),TRUE,FALSE)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48:Y867">
    <cfRule type="expression" dxfId="2455" priority="2995">
      <formula>IF(RIGHT(TEXT(Y848,"0.#"),1)=".",FALSE,TRUE)</formula>
    </cfRule>
    <cfRule type="expression" dxfId="2454" priority="2996">
      <formula>IF(RIGHT(TEXT(Y848,"0.#"),1)=".",TRUE,FALSE)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3:AO1132">
    <cfRule type="expression" dxfId="2425" priority="2901">
      <formula>IF(AND(AL1103&gt;=0, RIGHT(TEXT(AL1103,"0.#"),1)&lt;&gt;"."),TRUE,FALSE)</formula>
    </cfRule>
    <cfRule type="expression" dxfId="2424" priority="2902">
      <formula>IF(AND(AL1103&gt;=0, RIGHT(TEXT(AL1103,"0.#"),1)="."),TRUE,FALSE)</formula>
    </cfRule>
    <cfRule type="expression" dxfId="2423" priority="2903">
      <formula>IF(AND(AL1103&lt;0, RIGHT(TEXT(AL1103,"0.#"),1)&lt;&gt;"."),TRUE,FALSE)</formula>
    </cfRule>
    <cfRule type="expression" dxfId="2422" priority="2904">
      <formula>IF(AND(AL1103&lt;0, RIGHT(TEXT(AL1103,"0.#"),1)="."),TRUE,FALSE)</formula>
    </cfRule>
  </conditionalFormatting>
  <conditionalFormatting sqref="Y1103:Y1132">
    <cfRule type="expression" dxfId="2421" priority="2899">
      <formula>IF(RIGHT(TEXT(Y1103,"0.#"),1)=".",FALSE,TRUE)</formula>
    </cfRule>
    <cfRule type="expression" dxfId="2420" priority="2900">
      <formula>IF(RIGHT(TEXT(Y1103,"0.#"),1)=".",TRUE,FALSE)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3:Y877 Y879:Y900">
    <cfRule type="expression" dxfId="2095" priority="2111">
      <formula>IF(RIGHT(TEXT(Y873,"0.#"),1)=".",FALSE,TRUE)</formula>
    </cfRule>
    <cfRule type="expression" dxfId="2094" priority="2112">
      <formula>IF(RIGHT(TEXT(Y873,"0.#"),1)=".",TRUE,FALSE)</formula>
    </cfRule>
  </conditionalFormatting>
  <conditionalFormatting sqref="Y871:Y872">
    <cfRule type="expression" dxfId="2093" priority="2105">
      <formula>IF(RIGHT(TEXT(Y871,"0.#"),1)=".",FALSE,TRUE)</formula>
    </cfRule>
    <cfRule type="expression" dxfId="2092" priority="2106">
      <formula>IF(RIGHT(TEXT(Y871,"0.#"),1)=".",TRUE,FALSE)</formula>
    </cfRule>
  </conditionalFormatting>
  <conditionalFormatting sqref="Y906:Y933">
    <cfRule type="expression" dxfId="2091" priority="2099">
      <formula>IF(RIGHT(TEXT(Y906,"0.#"),1)=".",FALSE,TRUE)</formula>
    </cfRule>
    <cfRule type="expression" dxfId="2090" priority="2100">
      <formula>IF(RIGHT(TEXT(Y906,"0.#"),1)=".",TRUE,FALSE)</formula>
    </cfRule>
  </conditionalFormatting>
  <conditionalFormatting sqref="Y904:Y905">
    <cfRule type="expression" dxfId="2089" priority="2093">
      <formula>IF(RIGHT(TEXT(Y904,"0.#"),1)=".",FALSE,TRUE)</formula>
    </cfRule>
    <cfRule type="expression" dxfId="2088" priority="2094">
      <formula>IF(RIGHT(TEXT(Y904,"0.#"),1)=".",TRUE,FALSE)</formula>
    </cfRule>
  </conditionalFormatting>
  <conditionalFormatting sqref="Y939:Y966">
    <cfRule type="expression" dxfId="2087" priority="2087">
      <formula>IF(RIGHT(TEXT(Y939,"0.#"),1)=".",FALSE,TRUE)</formula>
    </cfRule>
    <cfRule type="expression" dxfId="2086" priority="2088">
      <formula>IF(RIGHT(TEXT(Y939,"0.#"),1)=".",TRUE,FALSE)</formula>
    </cfRule>
  </conditionalFormatting>
  <conditionalFormatting sqref="Y937:Y938">
    <cfRule type="expression" dxfId="2085" priority="2081">
      <formula>IF(RIGHT(TEXT(Y937,"0.#"),1)=".",FALSE,TRUE)</formula>
    </cfRule>
    <cfRule type="expression" dxfId="2084" priority="2082">
      <formula>IF(RIGHT(TEXT(Y937,"0.#"),1)=".",TRUE,FALSE)</formula>
    </cfRule>
  </conditionalFormatting>
  <conditionalFormatting sqref="Y972:Y999">
    <cfRule type="expression" dxfId="2083" priority="2075">
      <formula>IF(RIGHT(TEXT(Y972,"0.#"),1)=".",FALSE,TRUE)</formula>
    </cfRule>
    <cfRule type="expression" dxfId="2082" priority="2076">
      <formula>IF(RIGHT(TEXT(Y972,"0.#"),1)=".",TRUE,FALSE)</formula>
    </cfRule>
  </conditionalFormatting>
  <conditionalFormatting sqref="Y970:Y971">
    <cfRule type="expression" dxfId="2081" priority="2069">
      <formula>IF(RIGHT(TEXT(Y970,"0.#"),1)=".",FALSE,TRUE)</formula>
    </cfRule>
    <cfRule type="expression" dxfId="2080" priority="2070">
      <formula>IF(RIGHT(TEXT(Y970,"0.#"),1)=".",TRUE,FALSE)</formula>
    </cfRule>
  </conditionalFormatting>
  <conditionalFormatting sqref="Y1005:Y1032">
    <cfRule type="expression" dxfId="2079" priority="2063">
      <formula>IF(RIGHT(TEXT(Y1005,"0.#"),1)=".",FALSE,TRUE)</formula>
    </cfRule>
    <cfRule type="expression" dxfId="2078" priority="2064">
      <formula>IF(RIGHT(TEXT(Y1005,"0.#"),1)=".",TRUE,FALSE)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9:AO900">
    <cfRule type="expression" dxfId="1997" priority="2113">
      <formula>IF(AND(AL879&gt;=0, RIGHT(TEXT(AL879,"0.#"),1)&lt;&gt;"."),TRUE,FALSE)</formula>
    </cfRule>
    <cfRule type="expression" dxfId="1996" priority="2114">
      <formula>IF(AND(AL879&gt;=0, RIGHT(TEXT(AL879,"0.#"),1)="."),TRUE,FALSE)</formula>
    </cfRule>
    <cfRule type="expression" dxfId="1995" priority="2115">
      <formula>IF(AND(AL879&lt;0, RIGHT(TEXT(AL879,"0.#"),1)&lt;&gt;"."),TRUE,FALSE)</formula>
    </cfRule>
    <cfRule type="expression" dxfId="1994" priority="2116">
      <formula>IF(AND(AL879&lt;0, RIGHT(TEXT(AL879,"0.#"),1)="."),TRUE,FALSE)</formula>
    </cfRule>
  </conditionalFormatting>
  <conditionalFormatting sqref="AL906:AO933">
    <cfRule type="expression" dxfId="1993" priority="2101">
      <formula>IF(AND(AL906&gt;=0, RIGHT(TEXT(AL906,"0.#"),1)&lt;&gt;"."),TRUE,FALSE)</formula>
    </cfRule>
    <cfRule type="expression" dxfId="1992" priority="2102">
      <formula>IF(AND(AL906&gt;=0, RIGHT(TEXT(AL906,"0.#"),1)="."),TRUE,FALSE)</formula>
    </cfRule>
    <cfRule type="expression" dxfId="1991" priority="2103">
      <formula>IF(AND(AL906&lt;0, RIGHT(TEXT(AL906,"0.#"),1)&lt;&gt;"."),TRUE,FALSE)</formula>
    </cfRule>
    <cfRule type="expression" dxfId="1990" priority="2104">
      <formula>IF(AND(AL906&lt;0, RIGHT(TEXT(AL906,"0.#"),1)="."),TRUE,FALSE)</formula>
    </cfRule>
  </conditionalFormatting>
  <conditionalFormatting sqref="AL904:AO905">
    <cfRule type="expression" dxfId="1989" priority="2095">
      <formula>IF(AND(AL904&gt;=0, RIGHT(TEXT(AL904,"0.#"),1)&lt;&gt;"."),TRUE,FALSE)</formula>
    </cfRule>
    <cfRule type="expression" dxfId="1988" priority="2096">
      <formula>IF(AND(AL904&gt;=0, RIGHT(TEXT(AL904,"0.#"),1)="."),TRUE,FALSE)</formula>
    </cfRule>
    <cfRule type="expression" dxfId="1987" priority="2097">
      <formula>IF(AND(AL904&lt;0, RIGHT(TEXT(AL904,"0.#"),1)&lt;&gt;"."),TRUE,FALSE)</formula>
    </cfRule>
    <cfRule type="expression" dxfId="1986" priority="2098">
      <formula>IF(AND(AL904&lt;0, RIGHT(TEXT(AL904,"0.#"),1)="."),TRUE,FALSE)</formula>
    </cfRule>
  </conditionalFormatting>
  <conditionalFormatting sqref="AL939:AO966">
    <cfRule type="expression" dxfId="1985" priority="2089">
      <formula>IF(AND(AL939&gt;=0, RIGHT(TEXT(AL939,"0.#"),1)&lt;&gt;"."),TRUE,FALSE)</formula>
    </cfRule>
    <cfRule type="expression" dxfId="1984" priority="2090">
      <formula>IF(AND(AL939&gt;=0, RIGHT(TEXT(AL939,"0.#"),1)="."),TRUE,FALSE)</formula>
    </cfRule>
    <cfRule type="expression" dxfId="1983" priority="2091">
      <formula>IF(AND(AL939&lt;0, RIGHT(TEXT(AL939,"0.#"),1)&lt;&gt;"."),TRUE,FALSE)</formula>
    </cfRule>
    <cfRule type="expression" dxfId="1982" priority="2092">
      <formula>IF(AND(AL939&lt;0, RIGHT(TEXT(AL939,"0.#"),1)="."),TRUE,FALSE)</formula>
    </cfRule>
  </conditionalFormatting>
  <conditionalFormatting sqref="AL937:AO938">
    <cfRule type="expression" dxfId="1981" priority="2083">
      <formula>IF(AND(AL937&gt;=0, RIGHT(TEXT(AL937,"0.#"),1)&lt;&gt;"."),TRUE,FALSE)</formula>
    </cfRule>
    <cfRule type="expression" dxfId="1980" priority="2084">
      <formula>IF(AND(AL937&gt;=0, RIGHT(TEXT(AL937,"0.#"),1)="."),TRUE,FALSE)</formula>
    </cfRule>
    <cfRule type="expression" dxfId="1979" priority="2085">
      <formula>IF(AND(AL937&lt;0, RIGHT(TEXT(AL937,"0.#"),1)&lt;&gt;"."),TRUE,FALSE)</formula>
    </cfRule>
    <cfRule type="expression" dxfId="1978" priority="2086">
      <formula>IF(AND(AL937&lt;0, RIGHT(TEXT(AL937,"0.#"),1)="."),TRUE,FALSE)</formula>
    </cfRule>
  </conditionalFormatting>
  <conditionalFormatting sqref="AL972:AO999">
    <cfRule type="expression" dxfId="1977" priority="2077">
      <formula>IF(AND(AL972&gt;=0, RIGHT(TEXT(AL972,"0.#"),1)&lt;&gt;"."),TRUE,FALSE)</formula>
    </cfRule>
    <cfRule type="expression" dxfId="1976" priority="2078">
      <formula>IF(AND(AL972&gt;=0, RIGHT(TEXT(AL972,"0.#"),1)="."),TRUE,FALSE)</formula>
    </cfRule>
    <cfRule type="expression" dxfId="1975" priority="2079">
      <formula>IF(AND(AL972&lt;0, RIGHT(TEXT(AL972,"0.#"),1)&lt;&gt;"."),TRUE,FALSE)</formula>
    </cfRule>
    <cfRule type="expression" dxfId="1974" priority="2080">
      <formula>IF(AND(AL972&lt;0, RIGHT(TEXT(AL972,"0.#"),1)="."),TRUE,FALSE)</formula>
    </cfRule>
  </conditionalFormatting>
  <conditionalFormatting sqref="AL970:AO971">
    <cfRule type="expression" dxfId="1973" priority="2071">
      <formula>IF(AND(AL970&gt;=0, RIGHT(TEXT(AL970,"0.#"),1)&lt;&gt;"."),TRUE,FALSE)</formula>
    </cfRule>
    <cfRule type="expression" dxfId="1972" priority="2072">
      <formula>IF(AND(AL970&gt;=0, RIGHT(TEXT(AL970,"0.#"),1)="."),TRUE,FALSE)</formula>
    </cfRule>
    <cfRule type="expression" dxfId="1971" priority="2073">
      <formula>IF(AND(AL970&lt;0, RIGHT(TEXT(AL970,"0.#"),1)&lt;&gt;"."),TRUE,FALSE)</formula>
    </cfRule>
    <cfRule type="expression" dxfId="1970" priority="2074">
      <formula>IF(AND(AL970&lt;0, RIGHT(TEXT(AL970,"0.#"),1)="."),TRUE,FALSE)</formula>
    </cfRule>
  </conditionalFormatting>
  <conditionalFormatting sqref="AL1005:AO1032">
    <cfRule type="expression" dxfId="1969" priority="2065">
      <formula>IF(AND(AL1005&gt;=0, RIGHT(TEXT(AL1005,"0.#"),1)&lt;&gt;"."),TRUE,FALSE)</formula>
    </cfRule>
    <cfRule type="expression" dxfId="1968" priority="2066">
      <formula>IF(AND(AL1005&gt;=0, RIGHT(TEXT(AL1005,"0.#"),1)="."),TRUE,FALSE)</formula>
    </cfRule>
    <cfRule type="expression" dxfId="1967" priority="2067">
      <formula>IF(AND(AL1005&lt;0, RIGHT(TEXT(AL1005,"0.#"),1)&lt;&gt;"."),TRUE,FALSE)</formula>
    </cfRule>
    <cfRule type="expression" dxfId="1966" priority="2068">
      <formula>IF(AND(AL1005&lt;0, RIGHT(TEXT(AL1005,"0.#"),1)="."),TRUE,FALSE)</formula>
    </cfRule>
  </conditionalFormatting>
  <conditionalFormatting sqref="AL1003:AO1004">
    <cfRule type="expression" dxfId="1965" priority="2059">
      <formula>IF(AND(AL1003&gt;=0, RIGHT(TEXT(AL1003,"0.#"),1)&lt;&gt;"."),TRUE,FALSE)</formula>
    </cfRule>
    <cfRule type="expression" dxfId="1964" priority="2060">
      <formula>IF(AND(AL1003&gt;=0, RIGHT(TEXT(AL1003,"0.#"),1)="."),TRUE,FALSE)</formula>
    </cfRule>
    <cfRule type="expression" dxfId="1963" priority="2061">
      <formula>IF(AND(AL1003&lt;0, RIGHT(TEXT(AL1003,"0.#"),1)&lt;&gt;"."),TRUE,FALSE)</formula>
    </cfRule>
    <cfRule type="expression" dxfId="1962" priority="2062">
      <formula>IF(AND(AL1003&lt;0, RIGHT(TEXT(AL1003,"0.#"),1)="."),TRUE,FALSE)</formula>
    </cfRule>
  </conditionalFormatting>
  <conditionalFormatting sqref="Y1003:Y1004">
    <cfRule type="expression" dxfId="1961" priority="2057">
      <formula>IF(RIGHT(TEXT(Y1003,"0.#"),1)=".",FALSE,TRUE)</formula>
    </cfRule>
    <cfRule type="expression" dxfId="1960" priority="2058">
      <formula>IF(RIGHT(TEXT(Y1003,"0.#"),1)=".",TRUE,FALSE)</formula>
    </cfRule>
  </conditionalFormatting>
  <conditionalFormatting sqref="AL1038:AO1065">
    <cfRule type="expression" dxfId="1959" priority="2053">
      <formula>IF(AND(AL1038&gt;=0, RIGHT(TEXT(AL1038,"0.#"),1)&lt;&gt;"."),TRUE,FALSE)</formula>
    </cfRule>
    <cfRule type="expression" dxfId="1958" priority="2054">
      <formula>IF(AND(AL1038&gt;=0, RIGHT(TEXT(AL1038,"0.#"),1)="."),TRUE,FALSE)</formula>
    </cfRule>
    <cfRule type="expression" dxfId="1957" priority="2055">
      <formula>IF(AND(AL1038&lt;0, RIGHT(TEXT(AL1038,"0.#"),1)&lt;&gt;"."),TRUE,FALSE)</formula>
    </cfRule>
    <cfRule type="expression" dxfId="1956" priority="2056">
      <formula>IF(AND(AL1038&lt;0, RIGHT(TEXT(AL1038,"0.#"),1)="."),TRUE,FALSE)</formula>
    </cfRule>
  </conditionalFormatting>
  <conditionalFormatting sqref="Y1038:Y1065">
    <cfRule type="expression" dxfId="1955" priority="2051">
      <formula>IF(RIGHT(TEXT(Y1038,"0.#"),1)=".",FALSE,TRUE)</formula>
    </cfRule>
    <cfRule type="expression" dxfId="1954" priority="2052">
      <formula>IF(RIGHT(TEXT(Y1038,"0.#"),1)=".",TRUE,FALSE)</formula>
    </cfRule>
  </conditionalFormatting>
  <conditionalFormatting sqref="AL1036:AO1037">
    <cfRule type="expression" dxfId="1953" priority="2047">
      <formula>IF(AND(AL1036&gt;=0, RIGHT(TEXT(AL1036,"0.#"),1)&lt;&gt;"."),TRUE,FALSE)</formula>
    </cfRule>
    <cfRule type="expression" dxfId="1952" priority="2048">
      <formula>IF(AND(AL1036&gt;=0, RIGHT(TEXT(AL1036,"0.#"),1)="."),TRUE,FALSE)</formula>
    </cfRule>
    <cfRule type="expression" dxfId="1951" priority="2049">
      <formula>IF(AND(AL1036&lt;0, RIGHT(TEXT(AL1036,"0.#"),1)&lt;&gt;"."),TRUE,FALSE)</formula>
    </cfRule>
    <cfRule type="expression" dxfId="1950" priority="2050">
      <formula>IF(AND(AL1036&lt;0, RIGHT(TEXT(AL1036,"0.#"),1)="."),TRUE,FALSE)</formula>
    </cfRule>
  </conditionalFormatting>
  <conditionalFormatting sqref="Y1036:Y1037">
    <cfRule type="expression" dxfId="1949" priority="2045">
      <formula>IF(RIGHT(TEXT(Y1036,"0.#"),1)=".",FALSE,TRUE)</formula>
    </cfRule>
    <cfRule type="expression" dxfId="1948" priority="2046">
      <formula>IF(RIGHT(TEXT(Y1036,"0.#"),1)=".",TRUE,FALSE)</formula>
    </cfRule>
  </conditionalFormatting>
  <conditionalFormatting sqref="AL1071:AO1098">
    <cfRule type="expression" dxfId="1947" priority="2041">
      <formula>IF(AND(AL1071&gt;=0, RIGHT(TEXT(AL1071,"0.#"),1)&lt;&gt;"."),TRUE,FALSE)</formula>
    </cfRule>
    <cfRule type="expression" dxfId="1946" priority="2042">
      <formula>IF(AND(AL1071&gt;=0, RIGHT(TEXT(AL1071,"0.#"),1)="."),TRUE,FALSE)</formula>
    </cfRule>
    <cfRule type="expression" dxfId="1945" priority="2043">
      <formula>IF(AND(AL1071&lt;0, RIGHT(TEXT(AL1071,"0.#"),1)&lt;&gt;"."),TRUE,FALSE)</formula>
    </cfRule>
    <cfRule type="expression" dxfId="1944" priority="2044">
      <formula>IF(AND(AL1071&lt;0, RIGHT(TEXT(AL1071,"0.#"),1)="."),TRUE,FALSE)</formula>
    </cfRule>
  </conditionalFormatting>
  <conditionalFormatting sqref="Y1071:Y1098">
    <cfRule type="expression" dxfId="1943" priority="2039">
      <formula>IF(RIGHT(TEXT(Y1071,"0.#"),1)=".",FALSE,TRUE)</formula>
    </cfRule>
    <cfRule type="expression" dxfId="1942" priority="2040">
      <formula>IF(RIGHT(TEXT(Y1071,"0.#"),1)=".",TRUE,FALSE)</formula>
    </cfRule>
  </conditionalFormatting>
  <conditionalFormatting sqref="AL1069:AO1070">
    <cfRule type="expression" dxfId="1941" priority="2035">
      <formula>IF(AND(AL1069&gt;=0, RIGHT(TEXT(AL1069,"0.#"),1)&lt;&gt;"."),TRUE,FALSE)</formula>
    </cfRule>
    <cfRule type="expression" dxfId="1940" priority="2036">
      <formula>IF(AND(AL1069&gt;=0, RIGHT(TEXT(AL1069,"0.#"),1)="."),TRUE,FALSE)</formula>
    </cfRule>
    <cfRule type="expression" dxfId="1939" priority="2037">
      <formula>IF(AND(AL1069&lt;0, RIGHT(TEXT(AL1069,"0.#"),1)&lt;&gt;"."),TRUE,FALSE)</formula>
    </cfRule>
    <cfRule type="expression" dxfId="1938" priority="2038">
      <formula>IF(AND(AL1069&lt;0, RIGHT(TEXT(AL1069,"0.#"),1)="."),TRUE,FALSE)</formula>
    </cfRule>
  </conditionalFormatting>
  <conditionalFormatting sqref="Y1069:Y1070">
    <cfRule type="expression" dxfId="1937" priority="2033">
      <formula>IF(RIGHT(TEXT(Y1069,"0.#"),1)=".",FALSE,TRUE)</formula>
    </cfRule>
    <cfRule type="expression" dxfId="1936" priority="2034">
      <formula>IF(RIGHT(TEXT(Y1069,"0.#"),1)=".",TRUE,FALSE)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W14:AQ17">
    <cfRule type="expression" dxfId="741" priority="41">
      <formula>IF(RIGHT(TEXT(W14,"0.#"),1)=".",FALSE,TRUE)</formula>
    </cfRule>
    <cfRule type="expression" dxfId="740" priority="42">
      <formula>IF(RIGHT(TEXT(W14,"0.#"),1)=".",TRUE,FALSE)</formula>
    </cfRule>
  </conditionalFormatting>
  <conditionalFormatting sqref="P15:V17">
    <cfRule type="expression" dxfId="739" priority="39">
      <formula>IF(RIGHT(TEXT(P15,"0.#"),1)=".",FALSE,TRUE)</formula>
    </cfRule>
    <cfRule type="expression" dxfId="738" priority="40">
      <formula>IF(RIGHT(TEXT(P15,"0.#"),1)=".",TRUE,FALSE)</formula>
    </cfRule>
  </conditionalFormatting>
  <conditionalFormatting sqref="AQ33:AQ34 AU33:AU34">
    <cfRule type="expression" dxfId="737" priority="37">
      <formula>IF(RIGHT(TEXT(AQ33,"0.#"),1)=".",FALSE,TRUE)</formula>
    </cfRule>
    <cfRule type="expression" dxfId="736" priority="38">
      <formula>IF(RIGHT(TEXT(AQ33,"0.#"),1)=".",TRUE,FALSE)</formula>
    </cfRule>
  </conditionalFormatting>
  <conditionalFormatting sqref="Y840:Y846">
    <cfRule type="expression" dxfId="735" priority="35">
      <formula>IF(RIGHT(TEXT(Y840,"0.#"),1)=".",FALSE,TRUE)</formula>
    </cfRule>
    <cfRule type="expression" dxfId="734" priority="36">
      <formula>IF(RIGHT(TEXT(Y840,"0.#"),1)=".",TRUE,FALSE)</formula>
    </cfRule>
  </conditionalFormatting>
  <conditionalFormatting sqref="Y838:Y839">
    <cfRule type="expression" dxfId="733" priority="33">
      <formula>IF(RIGHT(TEXT(Y838,"0.#"),1)=".",FALSE,TRUE)</formula>
    </cfRule>
    <cfRule type="expression" dxfId="732" priority="34">
      <formula>IF(RIGHT(TEXT(Y838,"0.#"),1)=".",TRUE,FALSE)</formula>
    </cfRule>
  </conditionalFormatting>
  <conditionalFormatting sqref="Y847">
    <cfRule type="expression" dxfId="731" priority="31">
      <formula>IF(RIGHT(TEXT(Y847,"0.#"),1)=".",FALSE,TRUE)</formula>
    </cfRule>
    <cfRule type="expression" dxfId="730" priority="32">
      <formula>IF(RIGHT(TEXT(Y847,"0.#"),1)=".",TRUE,FALSE)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I134:AI135 AM134:AM135 AQ134:AQ135 AU134:AU135 AE134:AE135">
    <cfRule type="expression" dxfId="723" priority="23">
      <formula>IF(RIGHT(TEXT(AE134,"0.#"),1)=".",FALSE,TRUE)</formula>
    </cfRule>
    <cfRule type="expression" dxfId="722" priority="24">
      <formula>IF(RIGHT(TEXT(AE134,"0.#"),1)=".",TRUE,FALSE)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Q434 AE434 AI434 AM434">
    <cfRule type="expression" dxfId="715" priority="15">
      <formula>IF(RIGHT(TEXT(AE434,"0.#"),1)=".",FALSE,TRUE)</formula>
    </cfRule>
    <cfRule type="expression" dxfId="714" priority="16">
      <formula>IF(RIGHT(TEXT(AE434,"0.#"),1)=".",TRUE,FALSE)</formula>
    </cfRule>
  </conditionalFormatting>
  <conditionalFormatting sqref="AQ435 AE435 AI435 AM435">
    <cfRule type="expression" dxfId="713" priority="13">
      <formula>IF(RIGHT(TEXT(AE435,"0.#"),1)=".",FALSE,TRUE)</formula>
    </cfRule>
    <cfRule type="expression" dxfId="712" priority="14">
      <formula>IF(RIGHT(TEXT(AE435,"0.#"),1)=".",TRUE,FALSE)</formula>
    </cfRule>
  </conditionalFormatting>
  <conditionalFormatting sqref="AQ433 AE433 AI433 AM433">
    <cfRule type="expression" dxfId="711" priority="11">
      <formula>IF(RIGHT(TEXT(AE433,"0.#"),1)=".",FALSE,TRUE)</formula>
    </cfRule>
    <cfRule type="expression" dxfId="710" priority="12">
      <formula>IF(RIGHT(TEXT(AE433,"0.#"),1)=".",TRUE,FALSE)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6"/>
      <c r="Z2" s="833"/>
      <c r="AA2" s="834"/>
      <c r="AB2" s="1040" t="s">
        <v>11</v>
      </c>
      <c r="AC2" s="1041"/>
      <c r="AD2" s="1042"/>
      <c r="AE2" s="248" t="s">
        <v>397</v>
      </c>
      <c r="AF2" s="248"/>
      <c r="AG2" s="248"/>
      <c r="AH2" s="248"/>
      <c r="AI2" s="248" t="s">
        <v>395</v>
      </c>
      <c r="AJ2" s="248"/>
      <c r="AK2" s="248"/>
      <c r="AL2" s="248"/>
      <c r="AM2" s="248" t="s">
        <v>424</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13"/>
      <c r="I4" s="1013"/>
      <c r="J4" s="1013"/>
      <c r="K4" s="1013"/>
      <c r="L4" s="1013"/>
      <c r="M4" s="1013"/>
      <c r="N4" s="1013"/>
      <c r="O4" s="1014"/>
      <c r="P4" s="104"/>
      <c r="Q4" s="1021"/>
      <c r="R4" s="1021"/>
      <c r="S4" s="1021"/>
      <c r="T4" s="1021"/>
      <c r="U4" s="1021"/>
      <c r="V4" s="1021"/>
      <c r="W4" s="1021"/>
      <c r="X4" s="1022"/>
      <c r="Y4" s="1031" t="s">
        <v>12</v>
      </c>
      <c r="Z4" s="1032"/>
      <c r="AA4" s="1033"/>
      <c r="AB4" s="463"/>
      <c r="AC4" s="1035"/>
      <c r="AD4" s="103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7" t="s">
        <v>54</v>
      </c>
      <c r="Z5" s="1028"/>
      <c r="AA5" s="1029"/>
      <c r="AB5" s="525"/>
      <c r="AC5" s="1034"/>
      <c r="AD5" s="103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2" t="s">
        <v>182</v>
      </c>
      <c r="AC6" s="1030"/>
      <c r="AD6" s="103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6"/>
      <c r="Z9" s="833"/>
      <c r="AA9" s="834"/>
      <c r="AB9" s="1040" t="s">
        <v>11</v>
      </c>
      <c r="AC9" s="1041"/>
      <c r="AD9" s="1042"/>
      <c r="AE9" s="248" t="s">
        <v>397</v>
      </c>
      <c r="AF9" s="248"/>
      <c r="AG9" s="248"/>
      <c r="AH9" s="248"/>
      <c r="AI9" s="248" t="s">
        <v>395</v>
      </c>
      <c r="AJ9" s="248"/>
      <c r="AK9" s="248"/>
      <c r="AL9" s="248"/>
      <c r="AM9" s="248" t="s">
        <v>424</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3"/>
      <c r="AC11" s="1035"/>
      <c r="AD11" s="103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7" t="s">
        <v>54</v>
      </c>
      <c r="Z12" s="1028"/>
      <c r="AA12" s="1029"/>
      <c r="AB12" s="525"/>
      <c r="AC12" s="1034"/>
      <c r="AD12" s="103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2" t="s">
        <v>182</v>
      </c>
      <c r="AC13" s="1030"/>
      <c r="AD13" s="103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6"/>
      <c r="Z16" s="833"/>
      <c r="AA16" s="834"/>
      <c r="AB16" s="1040" t="s">
        <v>11</v>
      </c>
      <c r="AC16" s="1041"/>
      <c r="AD16" s="1042"/>
      <c r="AE16" s="248" t="s">
        <v>397</v>
      </c>
      <c r="AF16" s="248"/>
      <c r="AG16" s="248"/>
      <c r="AH16" s="248"/>
      <c r="AI16" s="248" t="s">
        <v>395</v>
      </c>
      <c r="AJ16" s="248"/>
      <c r="AK16" s="248"/>
      <c r="AL16" s="248"/>
      <c r="AM16" s="248" t="s">
        <v>424</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3"/>
      <c r="AC18" s="1035"/>
      <c r="AD18" s="103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7" t="s">
        <v>54</v>
      </c>
      <c r="Z19" s="1028"/>
      <c r="AA19" s="1029"/>
      <c r="AB19" s="525"/>
      <c r="AC19" s="1034"/>
      <c r="AD19" s="103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2" t="s">
        <v>182</v>
      </c>
      <c r="AC20" s="1030"/>
      <c r="AD20" s="103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6"/>
      <c r="Z23" s="833"/>
      <c r="AA23" s="834"/>
      <c r="AB23" s="1040" t="s">
        <v>11</v>
      </c>
      <c r="AC23" s="1041"/>
      <c r="AD23" s="1042"/>
      <c r="AE23" s="248" t="s">
        <v>397</v>
      </c>
      <c r="AF23" s="248"/>
      <c r="AG23" s="248"/>
      <c r="AH23" s="248"/>
      <c r="AI23" s="248" t="s">
        <v>395</v>
      </c>
      <c r="AJ23" s="248"/>
      <c r="AK23" s="248"/>
      <c r="AL23" s="248"/>
      <c r="AM23" s="248" t="s">
        <v>424</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3"/>
      <c r="AC25" s="1035"/>
      <c r="AD25" s="103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7" t="s">
        <v>54</v>
      </c>
      <c r="Z26" s="1028"/>
      <c r="AA26" s="1029"/>
      <c r="AB26" s="525"/>
      <c r="AC26" s="1034"/>
      <c r="AD26" s="103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2" t="s">
        <v>182</v>
      </c>
      <c r="AC27" s="1030"/>
      <c r="AD27" s="103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6"/>
      <c r="Z30" s="833"/>
      <c r="AA30" s="834"/>
      <c r="AB30" s="1040" t="s">
        <v>11</v>
      </c>
      <c r="AC30" s="1041"/>
      <c r="AD30" s="1042"/>
      <c r="AE30" s="248" t="s">
        <v>397</v>
      </c>
      <c r="AF30" s="248"/>
      <c r="AG30" s="248"/>
      <c r="AH30" s="248"/>
      <c r="AI30" s="248" t="s">
        <v>395</v>
      </c>
      <c r="AJ30" s="248"/>
      <c r="AK30" s="248"/>
      <c r="AL30" s="248"/>
      <c r="AM30" s="248" t="s">
        <v>424</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3"/>
      <c r="AC32" s="1035"/>
      <c r="AD32" s="103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7" t="s">
        <v>54</v>
      </c>
      <c r="Z33" s="1028"/>
      <c r="AA33" s="1029"/>
      <c r="AB33" s="525"/>
      <c r="AC33" s="1034"/>
      <c r="AD33" s="103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2" t="s">
        <v>182</v>
      </c>
      <c r="AC34" s="1030"/>
      <c r="AD34" s="103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6"/>
      <c r="Z37" s="833"/>
      <c r="AA37" s="834"/>
      <c r="AB37" s="1040" t="s">
        <v>11</v>
      </c>
      <c r="AC37" s="1041"/>
      <c r="AD37" s="1042"/>
      <c r="AE37" s="248" t="s">
        <v>397</v>
      </c>
      <c r="AF37" s="248"/>
      <c r="AG37" s="248"/>
      <c r="AH37" s="248"/>
      <c r="AI37" s="248" t="s">
        <v>395</v>
      </c>
      <c r="AJ37" s="248"/>
      <c r="AK37" s="248"/>
      <c r="AL37" s="248"/>
      <c r="AM37" s="248" t="s">
        <v>424</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3"/>
      <c r="AC39" s="1035"/>
      <c r="AD39" s="103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7" t="s">
        <v>54</v>
      </c>
      <c r="Z40" s="1028"/>
      <c r="AA40" s="1029"/>
      <c r="AB40" s="525"/>
      <c r="AC40" s="1034"/>
      <c r="AD40" s="103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2" t="s">
        <v>182</v>
      </c>
      <c r="AC41" s="1030"/>
      <c r="AD41" s="103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6"/>
      <c r="Z44" s="833"/>
      <c r="AA44" s="834"/>
      <c r="AB44" s="1040" t="s">
        <v>11</v>
      </c>
      <c r="AC44" s="1041"/>
      <c r="AD44" s="1042"/>
      <c r="AE44" s="248" t="s">
        <v>397</v>
      </c>
      <c r="AF44" s="248"/>
      <c r="AG44" s="248"/>
      <c r="AH44" s="248"/>
      <c r="AI44" s="248" t="s">
        <v>395</v>
      </c>
      <c r="AJ44" s="248"/>
      <c r="AK44" s="248"/>
      <c r="AL44" s="248"/>
      <c r="AM44" s="248" t="s">
        <v>424</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3"/>
      <c r="AC46" s="1035"/>
      <c r="AD46" s="103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7" t="s">
        <v>54</v>
      </c>
      <c r="Z47" s="1028"/>
      <c r="AA47" s="1029"/>
      <c r="AB47" s="525"/>
      <c r="AC47" s="1034"/>
      <c r="AD47" s="103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2" t="s">
        <v>182</v>
      </c>
      <c r="AC48" s="1030"/>
      <c r="AD48" s="103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6"/>
      <c r="Z51" s="833"/>
      <c r="AA51" s="834"/>
      <c r="AB51" s="242" t="s">
        <v>11</v>
      </c>
      <c r="AC51" s="1041"/>
      <c r="AD51" s="1042"/>
      <c r="AE51" s="248" t="s">
        <v>397</v>
      </c>
      <c r="AF51" s="248"/>
      <c r="AG51" s="248"/>
      <c r="AH51" s="248"/>
      <c r="AI51" s="248" t="s">
        <v>395</v>
      </c>
      <c r="AJ51" s="248"/>
      <c r="AK51" s="248"/>
      <c r="AL51" s="248"/>
      <c r="AM51" s="248" t="s">
        <v>424</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3"/>
      <c r="AC53" s="1035"/>
      <c r="AD53" s="103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7" t="s">
        <v>54</v>
      </c>
      <c r="Z54" s="1028"/>
      <c r="AA54" s="1029"/>
      <c r="AB54" s="525"/>
      <c r="AC54" s="1034"/>
      <c r="AD54" s="103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2" t="s">
        <v>182</v>
      </c>
      <c r="AC55" s="1030"/>
      <c r="AD55" s="103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6"/>
      <c r="Z58" s="833"/>
      <c r="AA58" s="834"/>
      <c r="AB58" s="1040" t="s">
        <v>11</v>
      </c>
      <c r="AC58" s="1041"/>
      <c r="AD58" s="1042"/>
      <c r="AE58" s="248" t="s">
        <v>397</v>
      </c>
      <c r="AF58" s="248"/>
      <c r="AG58" s="248"/>
      <c r="AH58" s="248"/>
      <c r="AI58" s="248" t="s">
        <v>395</v>
      </c>
      <c r="AJ58" s="248"/>
      <c r="AK58" s="248"/>
      <c r="AL58" s="248"/>
      <c r="AM58" s="248" t="s">
        <v>424</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3"/>
      <c r="AC60" s="1035"/>
      <c r="AD60" s="103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7" t="s">
        <v>54</v>
      </c>
      <c r="Z61" s="1028"/>
      <c r="AA61" s="1029"/>
      <c r="AB61" s="525"/>
      <c r="AC61" s="1034"/>
      <c r="AD61" s="103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2" t="s">
        <v>182</v>
      </c>
      <c r="AC62" s="1030"/>
      <c r="AD62" s="103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6"/>
      <c r="Z65" s="833"/>
      <c r="AA65" s="834"/>
      <c r="AB65" s="1040" t="s">
        <v>11</v>
      </c>
      <c r="AC65" s="1041"/>
      <c r="AD65" s="1042"/>
      <c r="AE65" s="248" t="s">
        <v>397</v>
      </c>
      <c r="AF65" s="248"/>
      <c r="AG65" s="248"/>
      <c r="AH65" s="248"/>
      <c r="AI65" s="248" t="s">
        <v>395</v>
      </c>
      <c r="AJ65" s="248"/>
      <c r="AK65" s="248"/>
      <c r="AL65" s="248"/>
      <c r="AM65" s="248" t="s">
        <v>424</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3"/>
      <c r="AC67" s="1035"/>
      <c r="AD67" s="103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7" t="s">
        <v>54</v>
      </c>
      <c r="Z68" s="1028"/>
      <c r="AA68" s="1029"/>
      <c r="AB68" s="525"/>
      <c r="AC68" s="1034"/>
      <c r="AD68" s="103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7" t="s">
        <v>13</v>
      </c>
      <c r="Z69" s="1028"/>
      <c r="AA69" s="1029"/>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3" t="s">
        <v>371</v>
      </c>
      <c r="H2" s="594"/>
      <c r="I2" s="594"/>
      <c r="J2" s="594"/>
      <c r="K2" s="594"/>
      <c r="L2" s="594"/>
      <c r="M2" s="594"/>
      <c r="N2" s="594"/>
      <c r="O2" s="594"/>
      <c r="P2" s="594"/>
      <c r="Q2" s="594"/>
      <c r="R2" s="594"/>
      <c r="S2" s="594"/>
      <c r="T2" s="594"/>
      <c r="U2" s="594"/>
      <c r="V2" s="594"/>
      <c r="W2" s="594"/>
      <c r="X2" s="594"/>
      <c r="Y2" s="594"/>
      <c r="Z2" s="594"/>
      <c r="AA2" s="594"/>
      <c r="AB2" s="595"/>
      <c r="AC2" s="593" t="s">
        <v>373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8"/>
      <c r="B4" s="1059"/>
      <c r="C4" s="1059"/>
      <c r="D4" s="1059"/>
      <c r="E4" s="1059"/>
      <c r="F4" s="1060"/>
      <c r="G4" s="672"/>
      <c r="H4" s="839"/>
      <c r="I4" s="839"/>
      <c r="J4" s="839"/>
      <c r="K4" s="840"/>
      <c r="L4" s="666"/>
      <c r="M4" s="841"/>
      <c r="N4" s="841"/>
      <c r="O4" s="841"/>
      <c r="P4" s="841"/>
      <c r="Q4" s="841"/>
      <c r="R4" s="841"/>
      <c r="S4" s="841"/>
      <c r="T4" s="841"/>
      <c r="U4" s="841"/>
      <c r="V4" s="841"/>
      <c r="W4" s="841"/>
      <c r="X4" s="842"/>
      <c r="Y4" s="387"/>
      <c r="Z4" s="388"/>
      <c r="AA4" s="388"/>
      <c r="AB4" s="809"/>
      <c r="AC4" s="672"/>
      <c r="AD4" s="839"/>
      <c r="AE4" s="839"/>
      <c r="AF4" s="839"/>
      <c r="AG4" s="840"/>
      <c r="AH4" s="666"/>
      <c r="AI4" s="841"/>
      <c r="AJ4" s="841"/>
      <c r="AK4" s="841"/>
      <c r="AL4" s="841"/>
      <c r="AM4" s="841"/>
      <c r="AN4" s="841"/>
      <c r="AO4" s="841"/>
      <c r="AP4" s="841"/>
      <c r="AQ4" s="841"/>
      <c r="AR4" s="841"/>
      <c r="AS4" s="841"/>
      <c r="AT4" s="842"/>
      <c r="AU4" s="387"/>
      <c r="AV4" s="388"/>
      <c r="AW4" s="388"/>
      <c r="AX4" s="389"/>
    </row>
    <row r="5" spans="1:50" ht="24.75" customHeight="1" x14ac:dyDescent="0.15">
      <c r="A5" s="1058"/>
      <c r="B5" s="1059"/>
      <c r="C5" s="1059"/>
      <c r="D5" s="1059"/>
      <c r="E5" s="1059"/>
      <c r="F5" s="106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8"/>
      <c r="B6" s="1059"/>
      <c r="C6" s="1059"/>
      <c r="D6" s="1059"/>
      <c r="E6" s="1059"/>
      <c r="F6" s="106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8"/>
      <c r="B7" s="1059"/>
      <c r="C7" s="1059"/>
      <c r="D7" s="1059"/>
      <c r="E7" s="1059"/>
      <c r="F7" s="106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8"/>
      <c r="B8" s="1059"/>
      <c r="C8" s="1059"/>
      <c r="D8" s="1059"/>
      <c r="E8" s="1059"/>
      <c r="F8" s="106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8"/>
      <c r="B9" s="1059"/>
      <c r="C9" s="1059"/>
      <c r="D9" s="1059"/>
      <c r="E9" s="1059"/>
      <c r="F9" s="106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8"/>
      <c r="B10" s="1059"/>
      <c r="C10" s="1059"/>
      <c r="D10" s="1059"/>
      <c r="E10" s="1059"/>
      <c r="F10" s="106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8"/>
      <c r="B11" s="1059"/>
      <c r="C11" s="1059"/>
      <c r="D11" s="1059"/>
      <c r="E11" s="1059"/>
      <c r="F11" s="106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8"/>
      <c r="B12" s="1059"/>
      <c r="C12" s="1059"/>
      <c r="D12" s="1059"/>
      <c r="E12" s="1059"/>
      <c r="F12" s="106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8"/>
      <c r="B13" s="1059"/>
      <c r="C13" s="1059"/>
      <c r="D13" s="1059"/>
      <c r="E13" s="1059"/>
      <c r="F13" s="106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8"/>
      <c r="B14" s="1059"/>
      <c r="C14" s="1059"/>
      <c r="D14" s="1059"/>
      <c r="E14" s="1059"/>
      <c r="F14" s="106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8"/>
      <c r="B15" s="1059"/>
      <c r="C15" s="1059"/>
      <c r="D15" s="1059"/>
      <c r="E15" s="1059"/>
      <c r="F15" s="1060"/>
      <c r="G15" s="593" t="s">
        <v>271</v>
      </c>
      <c r="H15" s="594"/>
      <c r="I15" s="594"/>
      <c r="J15" s="594"/>
      <c r="K15" s="594"/>
      <c r="L15" s="594"/>
      <c r="M15" s="594"/>
      <c r="N15" s="594"/>
      <c r="O15" s="594"/>
      <c r="P15" s="594"/>
      <c r="Q15" s="594"/>
      <c r="R15" s="594"/>
      <c r="S15" s="594"/>
      <c r="T15" s="594"/>
      <c r="U15" s="594"/>
      <c r="V15" s="594"/>
      <c r="W15" s="594"/>
      <c r="X15" s="594"/>
      <c r="Y15" s="594"/>
      <c r="Z15" s="594"/>
      <c r="AA15" s="594"/>
      <c r="AB15" s="595"/>
      <c r="AC15" s="593" t="s">
        <v>272</v>
      </c>
      <c r="AD15" s="594"/>
      <c r="AE15" s="594"/>
      <c r="AF15" s="594"/>
      <c r="AG15" s="594"/>
      <c r="AH15" s="594"/>
      <c r="AI15" s="594"/>
      <c r="AJ15" s="594"/>
      <c r="AK15" s="594"/>
      <c r="AL15" s="594"/>
      <c r="AM15" s="594"/>
      <c r="AN15" s="594"/>
      <c r="AO15" s="594"/>
      <c r="AP15" s="594"/>
      <c r="AQ15" s="594"/>
      <c r="AR15" s="594"/>
      <c r="AS15" s="594"/>
      <c r="AT15" s="594"/>
      <c r="AU15" s="594"/>
      <c r="AV15" s="594"/>
      <c r="AW15" s="594"/>
      <c r="AX15" s="797"/>
    </row>
    <row r="16" spans="1:50" ht="25.5" customHeight="1" x14ac:dyDescent="0.15">
      <c r="A16" s="1058"/>
      <c r="B16" s="1059"/>
      <c r="C16" s="1059"/>
      <c r="D16" s="1059"/>
      <c r="E16" s="1059"/>
      <c r="F16" s="1060"/>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8"/>
      <c r="B17" s="1059"/>
      <c r="C17" s="1059"/>
      <c r="D17" s="1059"/>
      <c r="E17" s="1059"/>
      <c r="F17" s="1060"/>
      <c r="G17" s="672"/>
      <c r="H17" s="839"/>
      <c r="I17" s="839"/>
      <c r="J17" s="839"/>
      <c r="K17" s="840"/>
      <c r="L17" s="666"/>
      <c r="M17" s="841"/>
      <c r="N17" s="841"/>
      <c r="O17" s="841"/>
      <c r="P17" s="841"/>
      <c r="Q17" s="841"/>
      <c r="R17" s="841"/>
      <c r="S17" s="841"/>
      <c r="T17" s="841"/>
      <c r="U17" s="841"/>
      <c r="V17" s="841"/>
      <c r="W17" s="841"/>
      <c r="X17" s="842"/>
      <c r="Y17" s="387"/>
      <c r="Z17" s="388"/>
      <c r="AA17" s="388"/>
      <c r="AB17" s="809"/>
      <c r="AC17" s="672"/>
      <c r="AD17" s="839"/>
      <c r="AE17" s="839"/>
      <c r="AF17" s="839"/>
      <c r="AG17" s="840"/>
      <c r="AH17" s="666"/>
      <c r="AI17" s="841"/>
      <c r="AJ17" s="841"/>
      <c r="AK17" s="841"/>
      <c r="AL17" s="841"/>
      <c r="AM17" s="841"/>
      <c r="AN17" s="841"/>
      <c r="AO17" s="841"/>
      <c r="AP17" s="841"/>
      <c r="AQ17" s="841"/>
      <c r="AR17" s="841"/>
      <c r="AS17" s="841"/>
      <c r="AT17" s="842"/>
      <c r="AU17" s="387"/>
      <c r="AV17" s="388"/>
      <c r="AW17" s="388"/>
      <c r="AX17" s="389"/>
    </row>
    <row r="18" spans="1:50" ht="24.75" customHeight="1" x14ac:dyDescent="0.15">
      <c r="A18" s="1058"/>
      <c r="B18" s="1059"/>
      <c r="C18" s="1059"/>
      <c r="D18" s="1059"/>
      <c r="E18" s="1059"/>
      <c r="F18" s="106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8"/>
      <c r="B19" s="1059"/>
      <c r="C19" s="1059"/>
      <c r="D19" s="1059"/>
      <c r="E19" s="1059"/>
      <c r="F19" s="106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8"/>
      <c r="B20" s="1059"/>
      <c r="C20" s="1059"/>
      <c r="D20" s="1059"/>
      <c r="E20" s="1059"/>
      <c r="F20" s="106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8"/>
      <c r="B21" s="1059"/>
      <c r="C21" s="1059"/>
      <c r="D21" s="1059"/>
      <c r="E21" s="1059"/>
      <c r="F21" s="106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8"/>
      <c r="B22" s="1059"/>
      <c r="C22" s="1059"/>
      <c r="D22" s="1059"/>
      <c r="E22" s="1059"/>
      <c r="F22" s="106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8"/>
      <c r="B23" s="1059"/>
      <c r="C23" s="1059"/>
      <c r="D23" s="1059"/>
      <c r="E23" s="1059"/>
      <c r="F23" s="106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8"/>
      <c r="B24" s="1059"/>
      <c r="C24" s="1059"/>
      <c r="D24" s="1059"/>
      <c r="E24" s="1059"/>
      <c r="F24" s="106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8"/>
      <c r="B25" s="1059"/>
      <c r="C25" s="1059"/>
      <c r="D25" s="1059"/>
      <c r="E25" s="1059"/>
      <c r="F25" s="106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8"/>
      <c r="B26" s="1059"/>
      <c r="C26" s="1059"/>
      <c r="D26" s="1059"/>
      <c r="E26" s="1059"/>
      <c r="F26" s="106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8"/>
      <c r="B27" s="1059"/>
      <c r="C27" s="1059"/>
      <c r="D27" s="1059"/>
      <c r="E27" s="1059"/>
      <c r="F27" s="106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8"/>
      <c r="B28" s="1059"/>
      <c r="C28" s="1059"/>
      <c r="D28" s="1059"/>
      <c r="E28" s="1059"/>
      <c r="F28" s="1060"/>
      <c r="G28" s="593" t="s">
        <v>270</v>
      </c>
      <c r="H28" s="594"/>
      <c r="I28" s="594"/>
      <c r="J28" s="594"/>
      <c r="K28" s="594"/>
      <c r="L28" s="594"/>
      <c r="M28" s="594"/>
      <c r="N28" s="594"/>
      <c r="O28" s="594"/>
      <c r="P28" s="594"/>
      <c r="Q28" s="594"/>
      <c r="R28" s="594"/>
      <c r="S28" s="594"/>
      <c r="T28" s="594"/>
      <c r="U28" s="594"/>
      <c r="V28" s="594"/>
      <c r="W28" s="594"/>
      <c r="X28" s="594"/>
      <c r="Y28" s="594"/>
      <c r="Z28" s="594"/>
      <c r="AA28" s="594"/>
      <c r="AB28" s="595"/>
      <c r="AC28" s="593" t="s">
        <v>273</v>
      </c>
      <c r="AD28" s="594"/>
      <c r="AE28" s="594"/>
      <c r="AF28" s="594"/>
      <c r="AG28" s="594"/>
      <c r="AH28" s="594"/>
      <c r="AI28" s="594"/>
      <c r="AJ28" s="594"/>
      <c r="AK28" s="594"/>
      <c r="AL28" s="594"/>
      <c r="AM28" s="594"/>
      <c r="AN28" s="594"/>
      <c r="AO28" s="594"/>
      <c r="AP28" s="594"/>
      <c r="AQ28" s="594"/>
      <c r="AR28" s="594"/>
      <c r="AS28" s="594"/>
      <c r="AT28" s="594"/>
      <c r="AU28" s="594"/>
      <c r="AV28" s="594"/>
      <c r="AW28" s="594"/>
      <c r="AX28" s="797"/>
    </row>
    <row r="29" spans="1:50" ht="24.75" customHeight="1" x14ac:dyDescent="0.15">
      <c r="A29" s="1058"/>
      <c r="B29" s="1059"/>
      <c r="C29" s="1059"/>
      <c r="D29" s="1059"/>
      <c r="E29" s="1059"/>
      <c r="F29" s="1060"/>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8"/>
      <c r="B30" s="1059"/>
      <c r="C30" s="1059"/>
      <c r="D30" s="1059"/>
      <c r="E30" s="1059"/>
      <c r="F30" s="1060"/>
      <c r="G30" s="672"/>
      <c r="H30" s="839"/>
      <c r="I30" s="839"/>
      <c r="J30" s="839"/>
      <c r="K30" s="840"/>
      <c r="L30" s="666"/>
      <c r="M30" s="841"/>
      <c r="N30" s="841"/>
      <c r="O30" s="841"/>
      <c r="P30" s="841"/>
      <c r="Q30" s="841"/>
      <c r="R30" s="841"/>
      <c r="S30" s="841"/>
      <c r="T30" s="841"/>
      <c r="U30" s="841"/>
      <c r="V30" s="841"/>
      <c r="W30" s="841"/>
      <c r="X30" s="842"/>
      <c r="Y30" s="387"/>
      <c r="Z30" s="388"/>
      <c r="AA30" s="388"/>
      <c r="AB30" s="809"/>
      <c r="AC30" s="672"/>
      <c r="AD30" s="839"/>
      <c r="AE30" s="839"/>
      <c r="AF30" s="839"/>
      <c r="AG30" s="840"/>
      <c r="AH30" s="666"/>
      <c r="AI30" s="841"/>
      <c r="AJ30" s="841"/>
      <c r="AK30" s="841"/>
      <c r="AL30" s="841"/>
      <c r="AM30" s="841"/>
      <c r="AN30" s="841"/>
      <c r="AO30" s="841"/>
      <c r="AP30" s="841"/>
      <c r="AQ30" s="841"/>
      <c r="AR30" s="841"/>
      <c r="AS30" s="841"/>
      <c r="AT30" s="842"/>
      <c r="AU30" s="387"/>
      <c r="AV30" s="388"/>
      <c r="AW30" s="388"/>
      <c r="AX30" s="389"/>
    </row>
    <row r="31" spans="1:50" ht="24.75" customHeight="1" x14ac:dyDescent="0.15">
      <c r="A31" s="1058"/>
      <c r="B31" s="1059"/>
      <c r="C31" s="1059"/>
      <c r="D31" s="1059"/>
      <c r="E31" s="1059"/>
      <c r="F31" s="106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8"/>
      <c r="B32" s="1059"/>
      <c r="C32" s="1059"/>
      <c r="D32" s="1059"/>
      <c r="E32" s="1059"/>
      <c r="F32" s="106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8"/>
      <c r="B33" s="1059"/>
      <c r="C33" s="1059"/>
      <c r="D33" s="1059"/>
      <c r="E33" s="1059"/>
      <c r="F33" s="106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8"/>
      <c r="B34" s="1059"/>
      <c r="C34" s="1059"/>
      <c r="D34" s="1059"/>
      <c r="E34" s="1059"/>
      <c r="F34" s="106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8"/>
      <c r="B35" s="1059"/>
      <c r="C35" s="1059"/>
      <c r="D35" s="1059"/>
      <c r="E35" s="1059"/>
      <c r="F35" s="106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8"/>
      <c r="B36" s="1059"/>
      <c r="C36" s="1059"/>
      <c r="D36" s="1059"/>
      <c r="E36" s="1059"/>
      <c r="F36" s="106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8"/>
      <c r="B37" s="1059"/>
      <c r="C37" s="1059"/>
      <c r="D37" s="1059"/>
      <c r="E37" s="1059"/>
      <c r="F37" s="106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8"/>
      <c r="B38" s="1059"/>
      <c r="C38" s="1059"/>
      <c r="D38" s="1059"/>
      <c r="E38" s="1059"/>
      <c r="F38" s="106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8"/>
      <c r="B39" s="1059"/>
      <c r="C39" s="1059"/>
      <c r="D39" s="1059"/>
      <c r="E39" s="1059"/>
      <c r="F39" s="106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8"/>
      <c r="B40" s="1059"/>
      <c r="C40" s="1059"/>
      <c r="D40" s="1059"/>
      <c r="E40" s="1059"/>
      <c r="F40" s="106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8"/>
      <c r="B41" s="1059"/>
      <c r="C41" s="1059"/>
      <c r="D41" s="1059"/>
      <c r="E41" s="1059"/>
      <c r="F41" s="1060"/>
      <c r="G41" s="593" t="s">
        <v>318</v>
      </c>
      <c r="H41" s="594"/>
      <c r="I41" s="594"/>
      <c r="J41" s="594"/>
      <c r="K41" s="594"/>
      <c r="L41" s="594"/>
      <c r="M41" s="594"/>
      <c r="N41" s="594"/>
      <c r="O41" s="594"/>
      <c r="P41" s="594"/>
      <c r="Q41" s="594"/>
      <c r="R41" s="594"/>
      <c r="S41" s="594"/>
      <c r="T41" s="594"/>
      <c r="U41" s="594"/>
      <c r="V41" s="594"/>
      <c r="W41" s="594"/>
      <c r="X41" s="594"/>
      <c r="Y41" s="594"/>
      <c r="Z41" s="594"/>
      <c r="AA41" s="594"/>
      <c r="AB41" s="595"/>
      <c r="AC41" s="593" t="s">
        <v>184</v>
      </c>
      <c r="AD41" s="594"/>
      <c r="AE41" s="594"/>
      <c r="AF41" s="594"/>
      <c r="AG41" s="594"/>
      <c r="AH41" s="594"/>
      <c r="AI41" s="594"/>
      <c r="AJ41" s="594"/>
      <c r="AK41" s="594"/>
      <c r="AL41" s="594"/>
      <c r="AM41" s="594"/>
      <c r="AN41" s="594"/>
      <c r="AO41" s="594"/>
      <c r="AP41" s="594"/>
      <c r="AQ41" s="594"/>
      <c r="AR41" s="594"/>
      <c r="AS41" s="594"/>
      <c r="AT41" s="594"/>
      <c r="AU41" s="594"/>
      <c r="AV41" s="594"/>
      <c r="AW41" s="594"/>
      <c r="AX41" s="797"/>
    </row>
    <row r="42" spans="1:50" ht="24.75" customHeight="1" x14ac:dyDescent="0.15">
      <c r="A42" s="1058"/>
      <c r="B42" s="1059"/>
      <c r="C42" s="1059"/>
      <c r="D42" s="1059"/>
      <c r="E42" s="1059"/>
      <c r="F42" s="1060"/>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8"/>
      <c r="B43" s="1059"/>
      <c r="C43" s="1059"/>
      <c r="D43" s="1059"/>
      <c r="E43" s="1059"/>
      <c r="F43" s="1060"/>
      <c r="G43" s="672"/>
      <c r="H43" s="839"/>
      <c r="I43" s="839"/>
      <c r="J43" s="839"/>
      <c r="K43" s="840"/>
      <c r="L43" s="666"/>
      <c r="M43" s="841"/>
      <c r="N43" s="841"/>
      <c r="O43" s="841"/>
      <c r="P43" s="841"/>
      <c r="Q43" s="841"/>
      <c r="R43" s="841"/>
      <c r="S43" s="841"/>
      <c r="T43" s="841"/>
      <c r="U43" s="841"/>
      <c r="V43" s="841"/>
      <c r="W43" s="841"/>
      <c r="X43" s="842"/>
      <c r="Y43" s="387"/>
      <c r="Z43" s="388"/>
      <c r="AA43" s="388"/>
      <c r="AB43" s="809"/>
      <c r="AC43" s="672"/>
      <c r="AD43" s="839"/>
      <c r="AE43" s="839"/>
      <c r="AF43" s="839"/>
      <c r="AG43" s="840"/>
      <c r="AH43" s="666"/>
      <c r="AI43" s="841"/>
      <c r="AJ43" s="841"/>
      <c r="AK43" s="841"/>
      <c r="AL43" s="841"/>
      <c r="AM43" s="841"/>
      <c r="AN43" s="841"/>
      <c r="AO43" s="841"/>
      <c r="AP43" s="841"/>
      <c r="AQ43" s="841"/>
      <c r="AR43" s="841"/>
      <c r="AS43" s="841"/>
      <c r="AT43" s="842"/>
      <c r="AU43" s="387"/>
      <c r="AV43" s="388"/>
      <c r="AW43" s="388"/>
      <c r="AX43" s="389"/>
    </row>
    <row r="44" spans="1:50" ht="24.75" customHeight="1" x14ac:dyDescent="0.15">
      <c r="A44" s="1058"/>
      <c r="B44" s="1059"/>
      <c r="C44" s="1059"/>
      <c r="D44" s="1059"/>
      <c r="E44" s="1059"/>
      <c r="F44" s="106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8"/>
      <c r="B45" s="1059"/>
      <c r="C45" s="1059"/>
      <c r="D45" s="1059"/>
      <c r="E45" s="1059"/>
      <c r="F45" s="106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8"/>
      <c r="B46" s="1059"/>
      <c r="C46" s="1059"/>
      <c r="D46" s="1059"/>
      <c r="E46" s="1059"/>
      <c r="F46" s="106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8"/>
      <c r="B47" s="1059"/>
      <c r="C47" s="1059"/>
      <c r="D47" s="1059"/>
      <c r="E47" s="1059"/>
      <c r="F47" s="106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8"/>
      <c r="B48" s="1059"/>
      <c r="C48" s="1059"/>
      <c r="D48" s="1059"/>
      <c r="E48" s="1059"/>
      <c r="F48" s="106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8"/>
      <c r="B49" s="1059"/>
      <c r="C49" s="1059"/>
      <c r="D49" s="1059"/>
      <c r="E49" s="1059"/>
      <c r="F49" s="106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8"/>
      <c r="B50" s="1059"/>
      <c r="C50" s="1059"/>
      <c r="D50" s="1059"/>
      <c r="E50" s="1059"/>
      <c r="F50" s="106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8"/>
      <c r="B51" s="1059"/>
      <c r="C51" s="1059"/>
      <c r="D51" s="1059"/>
      <c r="E51" s="1059"/>
      <c r="F51" s="106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8"/>
      <c r="B52" s="1059"/>
      <c r="C52" s="1059"/>
      <c r="D52" s="1059"/>
      <c r="E52" s="1059"/>
      <c r="F52" s="106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3" t="s">
        <v>185</v>
      </c>
      <c r="H55" s="594"/>
      <c r="I55" s="594"/>
      <c r="J55" s="594"/>
      <c r="K55" s="594"/>
      <c r="L55" s="594"/>
      <c r="M55" s="594"/>
      <c r="N55" s="594"/>
      <c r="O55" s="594"/>
      <c r="P55" s="594"/>
      <c r="Q55" s="594"/>
      <c r="R55" s="594"/>
      <c r="S55" s="594"/>
      <c r="T55" s="594"/>
      <c r="U55" s="594"/>
      <c r="V55" s="594"/>
      <c r="W55" s="594"/>
      <c r="X55" s="594"/>
      <c r="Y55" s="594"/>
      <c r="Z55" s="594"/>
      <c r="AA55" s="594"/>
      <c r="AB55" s="595"/>
      <c r="AC55" s="593" t="s">
        <v>274</v>
      </c>
      <c r="AD55" s="594"/>
      <c r="AE55" s="594"/>
      <c r="AF55" s="594"/>
      <c r="AG55" s="594"/>
      <c r="AH55" s="594"/>
      <c r="AI55" s="594"/>
      <c r="AJ55" s="594"/>
      <c r="AK55" s="594"/>
      <c r="AL55" s="594"/>
      <c r="AM55" s="594"/>
      <c r="AN55" s="594"/>
      <c r="AO55" s="594"/>
      <c r="AP55" s="594"/>
      <c r="AQ55" s="594"/>
      <c r="AR55" s="594"/>
      <c r="AS55" s="594"/>
      <c r="AT55" s="594"/>
      <c r="AU55" s="594"/>
      <c r="AV55" s="594"/>
      <c r="AW55" s="594"/>
      <c r="AX55" s="797"/>
    </row>
    <row r="56" spans="1:50" ht="24.75" customHeight="1" x14ac:dyDescent="0.15">
      <c r="A56" s="1058"/>
      <c r="B56" s="1059"/>
      <c r="C56" s="1059"/>
      <c r="D56" s="1059"/>
      <c r="E56" s="1059"/>
      <c r="F56" s="1060"/>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8"/>
      <c r="B57" s="1059"/>
      <c r="C57" s="1059"/>
      <c r="D57" s="1059"/>
      <c r="E57" s="1059"/>
      <c r="F57" s="1060"/>
      <c r="G57" s="672"/>
      <c r="H57" s="839"/>
      <c r="I57" s="839"/>
      <c r="J57" s="839"/>
      <c r="K57" s="840"/>
      <c r="L57" s="666"/>
      <c r="M57" s="841"/>
      <c r="N57" s="841"/>
      <c r="O57" s="841"/>
      <c r="P57" s="841"/>
      <c r="Q57" s="841"/>
      <c r="R57" s="841"/>
      <c r="S57" s="841"/>
      <c r="T57" s="841"/>
      <c r="U57" s="841"/>
      <c r="V57" s="841"/>
      <c r="W57" s="841"/>
      <c r="X57" s="842"/>
      <c r="Y57" s="387"/>
      <c r="Z57" s="388"/>
      <c r="AA57" s="388"/>
      <c r="AB57" s="809"/>
      <c r="AC57" s="672"/>
      <c r="AD57" s="839"/>
      <c r="AE57" s="839"/>
      <c r="AF57" s="839"/>
      <c r="AG57" s="840"/>
      <c r="AH57" s="666"/>
      <c r="AI57" s="841"/>
      <c r="AJ57" s="841"/>
      <c r="AK57" s="841"/>
      <c r="AL57" s="841"/>
      <c r="AM57" s="841"/>
      <c r="AN57" s="841"/>
      <c r="AO57" s="841"/>
      <c r="AP57" s="841"/>
      <c r="AQ57" s="841"/>
      <c r="AR57" s="841"/>
      <c r="AS57" s="841"/>
      <c r="AT57" s="842"/>
      <c r="AU57" s="387"/>
      <c r="AV57" s="388"/>
      <c r="AW57" s="388"/>
      <c r="AX57" s="389"/>
    </row>
    <row r="58" spans="1:50" ht="24.75" customHeight="1" x14ac:dyDescent="0.15">
      <c r="A58" s="1058"/>
      <c r="B58" s="1059"/>
      <c r="C58" s="1059"/>
      <c r="D58" s="1059"/>
      <c r="E58" s="1059"/>
      <c r="F58" s="106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8"/>
      <c r="B59" s="1059"/>
      <c r="C59" s="1059"/>
      <c r="D59" s="1059"/>
      <c r="E59" s="1059"/>
      <c r="F59" s="106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8"/>
      <c r="B60" s="1059"/>
      <c r="C60" s="1059"/>
      <c r="D60" s="1059"/>
      <c r="E60" s="1059"/>
      <c r="F60" s="106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8"/>
      <c r="B61" s="1059"/>
      <c r="C61" s="1059"/>
      <c r="D61" s="1059"/>
      <c r="E61" s="1059"/>
      <c r="F61" s="106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8"/>
      <c r="B62" s="1059"/>
      <c r="C62" s="1059"/>
      <c r="D62" s="1059"/>
      <c r="E62" s="1059"/>
      <c r="F62" s="106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8"/>
      <c r="B63" s="1059"/>
      <c r="C63" s="1059"/>
      <c r="D63" s="1059"/>
      <c r="E63" s="1059"/>
      <c r="F63" s="106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8"/>
      <c r="B64" s="1059"/>
      <c r="C64" s="1059"/>
      <c r="D64" s="1059"/>
      <c r="E64" s="1059"/>
      <c r="F64" s="106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8"/>
      <c r="B65" s="1059"/>
      <c r="C65" s="1059"/>
      <c r="D65" s="1059"/>
      <c r="E65" s="1059"/>
      <c r="F65" s="106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8"/>
      <c r="B66" s="1059"/>
      <c r="C66" s="1059"/>
      <c r="D66" s="1059"/>
      <c r="E66" s="1059"/>
      <c r="F66" s="106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8"/>
      <c r="B67" s="1059"/>
      <c r="C67" s="1059"/>
      <c r="D67" s="1059"/>
      <c r="E67" s="1059"/>
      <c r="F67" s="106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8"/>
      <c r="B68" s="1059"/>
      <c r="C68" s="1059"/>
      <c r="D68" s="1059"/>
      <c r="E68" s="1059"/>
      <c r="F68" s="1060"/>
      <c r="G68" s="593" t="s">
        <v>275</v>
      </c>
      <c r="H68" s="594"/>
      <c r="I68" s="594"/>
      <c r="J68" s="594"/>
      <c r="K68" s="594"/>
      <c r="L68" s="594"/>
      <c r="M68" s="594"/>
      <c r="N68" s="594"/>
      <c r="O68" s="594"/>
      <c r="P68" s="594"/>
      <c r="Q68" s="594"/>
      <c r="R68" s="594"/>
      <c r="S68" s="594"/>
      <c r="T68" s="594"/>
      <c r="U68" s="594"/>
      <c r="V68" s="594"/>
      <c r="W68" s="594"/>
      <c r="X68" s="594"/>
      <c r="Y68" s="594"/>
      <c r="Z68" s="594"/>
      <c r="AA68" s="594"/>
      <c r="AB68" s="595"/>
      <c r="AC68" s="593" t="s">
        <v>276</v>
      </c>
      <c r="AD68" s="594"/>
      <c r="AE68" s="594"/>
      <c r="AF68" s="594"/>
      <c r="AG68" s="594"/>
      <c r="AH68" s="594"/>
      <c r="AI68" s="594"/>
      <c r="AJ68" s="594"/>
      <c r="AK68" s="594"/>
      <c r="AL68" s="594"/>
      <c r="AM68" s="594"/>
      <c r="AN68" s="594"/>
      <c r="AO68" s="594"/>
      <c r="AP68" s="594"/>
      <c r="AQ68" s="594"/>
      <c r="AR68" s="594"/>
      <c r="AS68" s="594"/>
      <c r="AT68" s="594"/>
      <c r="AU68" s="594"/>
      <c r="AV68" s="594"/>
      <c r="AW68" s="594"/>
      <c r="AX68" s="797"/>
    </row>
    <row r="69" spans="1:50" ht="25.5" customHeight="1" x14ac:dyDescent="0.15">
      <c r="A69" s="1058"/>
      <c r="B69" s="1059"/>
      <c r="C69" s="1059"/>
      <c r="D69" s="1059"/>
      <c r="E69" s="1059"/>
      <c r="F69" s="1060"/>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8"/>
      <c r="B70" s="1059"/>
      <c r="C70" s="1059"/>
      <c r="D70" s="1059"/>
      <c r="E70" s="1059"/>
      <c r="F70" s="1060"/>
      <c r="G70" s="672"/>
      <c r="H70" s="839"/>
      <c r="I70" s="839"/>
      <c r="J70" s="839"/>
      <c r="K70" s="840"/>
      <c r="L70" s="666"/>
      <c r="M70" s="841"/>
      <c r="N70" s="841"/>
      <c r="O70" s="841"/>
      <c r="P70" s="841"/>
      <c r="Q70" s="841"/>
      <c r="R70" s="841"/>
      <c r="S70" s="841"/>
      <c r="T70" s="841"/>
      <c r="U70" s="841"/>
      <c r="V70" s="841"/>
      <c r="W70" s="841"/>
      <c r="X70" s="842"/>
      <c r="Y70" s="387"/>
      <c r="Z70" s="388"/>
      <c r="AA70" s="388"/>
      <c r="AB70" s="809"/>
      <c r="AC70" s="672"/>
      <c r="AD70" s="839"/>
      <c r="AE70" s="839"/>
      <c r="AF70" s="839"/>
      <c r="AG70" s="840"/>
      <c r="AH70" s="666"/>
      <c r="AI70" s="841"/>
      <c r="AJ70" s="841"/>
      <c r="AK70" s="841"/>
      <c r="AL70" s="841"/>
      <c r="AM70" s="841"/>
      <c r="AN70" s="841"/>
      <c r="AO70" s="841"/>
      <c r="AP70" s="841"/>
      <c r="AQ70" s="841"/>
      <c r="AR70" s="841"/>
      <c r="AS70" s="841"/>
      <c r="AT70" s="842"/>
      <c r="AU70" s="387"/>
      <c r="AV70" s="388"/>
      <c r="AW70" s="388"/>
      <c r="AX70" s="389"/>
    </row>
    <row r="71" spans="1:50" ht="24.75" customHeight="1" x14ac:dyDescent="0.15">
      <c r="A71" s="1058"/>
      <c r="B71" s="1059"/>
      <c r="C71" s="1059"/>
      <c r="D71" s="1059"/>
      <c r="E71" s="1059"/>
      <c r="F71" s="106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8"/>
      <c r="B72" s="1059"/>
      <c r="C72" s="1059"/>
      <c r="D72" s="1059"/>
      <c r="E72" s="1059"/>
      <c r="F72" s="106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8"/>
      <c r="B73" s="1059"/>
      <c r="C73" s="1059"/>
      <c r="D73" s="1059"/>
      <c r="E73" s="1059"/>
      <c r="F73" s="106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8"/>
      <c r="B74" s="1059"/>
      <c r="C74" s="1059"/>
      <c r="D74" s="1059"/>
      <c r="E74" s="1059"/>
      <c r="F74" s="106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8"/>
      <c r="B75" s="1059"/>
      <c r="C75" s="1059"/>
      <c r="D75" s="1059"/>
      <c r="E75" s="1059"/>
      <c r="F75" s="106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8"/>
      <c r="B76" s="1059"/>
      <c r="C76" s="1059"/>
      <c r="D76" s="1059"/>
      <c r="E76" s="1059"/>
      <c r="F76" s="106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8"/>
      <c r="B77" s="1059"/>
      <c r="C77" s="1059"/>
      <c r="D77" s="1059"/>
      <c r="E77" s="1059"/>
      <c r="F77" s="106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8"/>
      <c r="B78" s="1059"/>
      <c r="C78" s="1059"/>
      <c r="D78" s="1059"/>
      <c r="E78" s="1059"/>
      <c r="F78" s="106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8"/>
      <c r="B79" s="1059"/>
      <c r="C79" s="1059"/>
      <c r="D79" s="1059"/>
      <c r="E79" s="1059"/>
      <c r="F79" s="106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8"/>
      <c r="B80" s="1059"/>
      <c r="C80" s="1059"/>
      <c r="D80" s="1059"/>
      <c r="E80" s="1059"/>
      <c r="F80" s="106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8"/>
      <c r="B81" s="1059"/>
      <c r="C81" s="1059"/>
      <c r="D81" s="1059"/>
      <c r="E81" s="1059"/>
      <c r="F81" s="1060"/>
      <c r="G81" s="593" t="s">
        <v>277</v>
      </c>
      <c r="H81" s="594"/>
      <c r="I81" s="594"/>
      <c r="J81" s="594"/>
      <c r="K81" s="594"/>
      <c r="L81" s="594"/>
      <c r="M81" s="594"/>
      <c r="N81" s="594"/>
      <c r="O81" s="594"/>
      <c r="P81" s="594"/>
      <c r="Q81" s="594"/>
      <c r="R81" s="594"/>
      <c r="S81" s="594"/>
      <c r="T81" s="594"/>
      <c r="U81" s="594"/>
      <c r="V81" s="594"/>
      <c r="W81" s="594"/>
      <c r="X81" s="594"/>
      <c r="Y81" s="594"/>
      <c r="Z81" s="594"/>
      <c r="AA81" s="594"/>
      <c r="AB81" s="595"/>
      <c r="AC81" s="593" t="s">
        <v>278</v>
      </c>
      <c r="AD81" s="594"/>
      <c r="AE81" s="594"/>
      <c r="AF81" s="594"/>
      <c r="AG81" s="594"/>
      <c r="AH81" s="594"/>
      <c r="AI81" s="594"/>
      <c r="AJ81" s="594"/>
      <c r="AK81" s="594"/>
      <c r="AL81" s="594"/>
      <c r="AM81" s="594"/>
      <c r="AN81" s="594"/>
      <c r="AO81" s="594"/>
      <c r="AP81" s="594"/>
      <c r="AQ81" s="594"/>
      <c r="AR81" s="594"/>
      <c r="AS81" s="594"/>
      <c r="AT81" s="594"/>
      <c r="AU81" s="594"/>
      <c r="AV81" s="594"/>
      <c r="AW81" s="594"/>
      <c r="AX81" s="797"/>
    </row>
    <row r="82" spans="1:50" ht="24.75" customHeight="1" x14ac:dyDescent="0.15">
      <c r="A82" s="1058"/>
      <c r="B82" s="1059"/>
      <c r="C82" s="1059"/>
      <c r="D82" s="1059"/>
      <c r="E82" s="1059"/>
      <c r="F82" s="1060"/>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8"/>
      <c r="B83" s="1059"/>
      <c r="C83" s="1059"/>
      <c r="D83" s="1059"/>
      <c r="E83" s="1059"/>
      <c r="F83" s="1060"/>
      <c r="G83" s="672"/>
      <c r="H83" s="839"/>
      <c r="I83" s="839"/>
      <c r="J83" s="839"/>
      <c r="K83" s="840"/>
      <c r="L83" s="666"/>
      <c r="M83" s="841"/>
      <c r="N83" s="841"/>
      <c r="O83" s="841"/>
      <c r="P83" s="841"/>
      <c r="Q83" s="841"/>
      <c r="R83" s="841"/>
      <c r="S83" s="841"/>
      <c r="T83" s="841"/>
      <c r="U83" s="841"/>
      <c r="V83" s="841"/>
      <c r="W83" s="841"/>
      <c r="X83" s="842"/>
      <c r="Y83" s="387"/>
      <c r="Z83" s="388"/>
      <c r="AA83" s="388"/>
      <c r="AB83" s="809"/>
      <c r="AC83" s="672"/>
      <c r="AD83" s="839"/>
      <c r="AE83" s="839"/>
      <c r="AF83" s="839"/>
      <c r="AG83" s="840"/>
      <c r="AH83" s="666"/>
      <c r="AI83" s="841"/>
      <c r="AJ83" s="841"/>
      <c r="AK83" s="841"/>
      <c r="AL83" s="841"/>
      <c r="AM83" s="841"/>
      <c r="AN83" s="841"/>
      <c r="AO83" s="841"/>
      <c r="AP83" s="841"/>
      <c r="AQ83" s="841"/>
      <c r="AR83" s="841"/>
      <c r="AS83" s="841"/>
      <c r="AT83" s="842"/>
      <c r="AU83" s="387"/>
      <c r="AV83" s="388"/>
      <c r="AW83" s="388"/>
      <c r="AX83" s="389"/>
    </row>
    <row r="84" spans="1:50" ht="24.75" customHeight="1" x14ac:dyDescent="0.15">
      <c r="A84" s="1058"/>
      <c r="B84" s="1059"/>
      <c r="C84" s="1059"/>
      <c r="D84" s="1059"/>
      <c r="E84" s="1059"/>
      <c r="F84" s="106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8"/>
      <c r="B85" s="1059"/>
      <c r="C85" s="1059"/>
      <c r="D85" s="1059"/>
      <c r="E85" s="1059"/>
      <c r="F85" s="106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8"/>
      <c r="B86" s="1059"/>
      <c r="C86" s="1059"/>
      <c r="D86" s="1059"/>
      <c r="E86" s="1059"/>
      <c r="F86" s="106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8"/>
      <c r="B87" s="1059"/>
      <c r="C87" s="1059"/>
      <c r="D87" s="1059"/>
      <c r="E87" s="1059"/>
      <c r="F87" s="106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8"/>
      <c r="B88" s="1059"/>
      <c r="C88" s="1059"/>
      <c r="D88" s="1059"/>
      <c r="E88" s="1059"/>
      <c r="F88" s="106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8"/>
      <c r="B89" s="1059"/>
      <c r="C89" s="1059"/>
      <c r="D89" s="1059"/>
      <c r="E89" s="1059"/>
      <c r="F89" s="106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8"/>
      <c r="B90" s="1059"/>
      <c r="C90" s="1059"/>
      <c r="D90" s="1059"/>
      <c r="E90" s="1059"/>
      <c r="F90" s="106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8"/>
      <c r="B91" s="1059"/>
      <c r="C91" s="1059"/>
      <c r="D91" s="1059"/>
      <c r="E91" s="1059"/>
      <c r="F91" s="106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8"/>
      <c r="B92" s="1059"/>
      <c r="C92" s="1059"/>
      <c r="D92" s="1059"/>
      <c r="E92" s="1059"/>
      <c r="F92" s="106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8"/>
      <c r="B93" s="1059"/>
      <c r="C93" s="1059"/>
      <c r="D93" s="1059"/>
      <c r="E93" s="1059"/>
      <c r="F93" s="106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8"/>
      <c r="B94" s="1059"/>
      <c r="C94" s="1059"/>
      <c r="D94" s="1059"/>
      <c r="E94" s="1059"/>
      <c r="F94" s="1060"/>
      <c r="G94" s="593" t="s">
        <v>279</v>
      </c>
      <c r="H94" s="594"/>
      <c r="I94" s="594"/>
      <c r="J94" s="594"/>
      <c r="K94" s="594"/>
      <c r="L94" s="594"/>
      <c r="M94" s="594"/>
      <c r="N94" s="594"/>
      <c r="O94" s="594"/>
      <c r="P94" s="594"/>
      <c r="Q94" s="594"/>
      <c r="R94" s="594"/>
      <c r="S94" s="594"/>
      <c r="T94" s="594"/>
      <c r="U94" s="594"/>
      <c r="V94" s="594"/>
      <c r="W94" s="594"/>
      <c r="X94" s="594"/>
      <c r="Y94" s="594"/>
      <c r="Z94" s="594"/>
      <c r="AA94" s="594"/>
      <c r="AB94" s="595"/>
      <c r="AC94" s="593" t="s">
        <v>186</v>
      </c>
      <c r="AD94" s="594"/>
      <c r="AE94" s="594"/>
      <c r="AF94" s="594"/>
      <c r="AG94" s="594"/>
      <c r="AH94" s="594"/>
      <c r="AI94" s="594"/>
      <c r="AJ94" s="594"/>
      <c r="AK94" s="594"/>
      <c r="AL94" s="594"/>
      <c r="AM94" s="594"/>
      <c r="AN94" s="594"/>
      <c r="AO94" s="594"/>
      <c r="AP94" s="594"/>
      <c r="AQ94" s="594"/>
      <c r="AR94" s="594"/>
      <c r="AS94" s="594"/>
      <c r="AT94" s="594"/>
      <c r="AU94" s="594"/>
      <c r="AV94" s="594"/>
      <c r="AW94" s="594"/>
      <c r="AX94" s="797"/>
    </row>
    <row r="95" spans="1:50" ht="24.75" customHeight="1" x14ac:dyDescent="0.15">
      <c r="A95" s="1058"/>
      <c r="B95" s="1059"/>
      <c r="C95" s="1059"/>
      <c r="D95" s="1059"/>
      <c r="E95" s="1059"/>
      <c r="F95" s="1060"/>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8"/>
      <c r="B96" s="1059"/>
      <c r="C96" s="1059"/>
      <c r="D96" s="1059"/>
      <c r="E96" s="1059"/>
      <c r="F96" s="1060"/>
      <c r="G96" s="672"/>
      <c r="H96" s="839"/>
      <c r="I96" s="839"/>
      <c r="J96" s="839"/>
      <c r="K96" s="840"/>
      <c r="L96" s="666"/>
      <c r="M96" s="841"/>
      <c r="N96" s="841"/>
      <c r="O96" s="841"/>
      <c r="P96" s="841"/>
      <c r="Q96" s="841"/>
      <c r="R96" s="841"/>
      <c r="S96" s="841"/>
      <c r="T96" s="841"/>
      <c r="U96" s="841"/>
      <c r="V96" s="841"/>
      <c r="W96" s="841"/>
      <c r="X96" s="842"/>
      <c r="Y96" s="387"/>
      <c r="Z96" s="388"/>
      <c r="AA96" s="388"/>
      <c r="AB96" s="809"/>
      <c r="AC96" s="672"/>
      <c r="AD96" s="839"/>
      <c r="AE96" s="839"/>
      <c r="AF96" s="839"/>
      <c r="AG96" s="840"/>
      <c r="AH96" s="666"/>
      <c r="AI96" s="841"/>
      <c r="AJ96" s="841"/>
      <c r="AK96" s="841"/>
      <c r="AL96" s="841"/>
      <c r="AM96" s="841"/>
      <c r="AN96" s="841"/>
      <c r="AO96" s="841"/>
      <c r="AP96" s="841"/>
      <c r="AQ96" s="841"/>
      <c r="AR96" s="841"/>
      <c r="AS96" s="841"/>
      <c r="AT96" s="842"/>
      <c r="AU96" s="387"/>
      <c r="AV96" s="388"/>
      <c r="AW96" s="388"/>
      <c r="AX96" s="389"/>
    </row>
    <row r="97" spans="1:50" ht="24.75" customHeight="1" x14ac:dyDescent="0.15">
      <c r="A97" s="1058"/>
      <c r="B97" s="1059"/>
      <c r="C97" s="1059"/>
      <c r="D97" s="1059"/>
      <c r="E97" s="1059"/>
      <c r="F97" s="106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8"/>
      <c r="B98" s="1059"/>
      <c r="C98" s="1059"/>
      <c r="D98" s="1059"/>
      <c r="E98" s="1059"/>
      <c r="F98" s="106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8"/>
      <c r="B99" s="1059"/>
      <c r="C99" s="1059"/>
      <c r="D99" s="1059"/>
      <c r="E99" s="1059"/>
      <c r="F99" s="106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8"/>
      <c r="B100" s="1059"/>
      <c r="C100" s="1059"/>
      <c r="D100" s="1059"/>
      <c r="E100" s="1059"/>
      <c r="F100" s="106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8"/>
      <c r="B101" s="1059"/>
      <c r="C101" s="1059"/>
      <c r="D101" s="1059"/>
      <c r="E101" s="1059"/>
      <c r="F101" s="106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8"/>
      <c r="B102" s="1059"/>
      <c r="C102" s="1059"/>
      <c r="D102" s="1059"/>
      <c r="E102" s="1059"/>
      <c r="F102" s="106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8"/>
      <c r="B103" s="1059"/>
      <c r="C103" s="1059"/>
      <c r="D103" s="1059"/>
      <c r="E103" s="1059"/>
      <c r="F103" s="106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8"/>
      <c r="B104" s="1059"/>
      <c r="C104" s="1059"/>
      <c r="D104" s="1059"/>
      <c r="E104" s="1059"/>
      <c r="F104" s="106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8"/>
      <c r="B105" s="1059"/>
      <c r="C105" s="1059"/>
      <c r="D105" s="1059"/>
      <c r="E105" s="1059"/>
      <c r="F105" s="106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3" t="s">
        <v>187</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280</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7"/>
    </row>
    <row r="109" spans="1:50" ht="24.75" customHeight="1" x14ac:dyDescent="0.15">
      <c r="A109" s="1058"/>
      <c r="B109" s="1059"/>
      <c r="C109" s="1059"/>
      <c r="D109" s="1059"/>
      <c r="E109" s="1059"/>
      <c r="F109" s="1060"/>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8"/>
      <c r="B110" s="1059"/>
      <c r="C110" s="1059"/>
      <c r="D110" s="1059"/>
      <c r="E110" s="1059"/>
      <c r="F110" s="1060"/>
      <c r="G110" s="672"/>
      <c r="H110" s="839"/>
      <c r="I110" s="839"/>
      <c r="J110" s="839"/>
      <c r="K110" s="840"/>
      <c r="L110" s="666"/>
      <c r="M110" s="841"/>
      <c r="N110" s="841"/>
      <c r="O110" s="841"/>
      <c r="P110" s="841"/>
      <c r="Q110" s="841"/>
      <c r="R110" s="841"/>
      <c r="S110" s="841"/>
      <c r="T110" s="841"/>
      <c r="U110" s="841"/>
      <c r="V110" s="841"/>
      <c r="W110" s="841"/>
      <c r="X110" s="842"/>
      <c r="Y110" s="387"/>
      <c r="Z110" s="388"/>
      <c r="AA110" s="388"/>
      <c r="AB110" s="809"/>
      <c r="AC110" s="672"/>
      <c r="AD110" s="839"/>
      <c r="AE110" s="839"/>
      <c r="AF110" s="839"/>
      <c r="AG110" s="840"/>
      <c r="AH110" s="666"/>
      <c r="AI110" s="841"/>
      <c r="AJ110" s="841"/>
      <c r="AK110" s="841"/>
      <c r="AL110" s="841"/>
      <c r="AM110" s="841"/>
      <c r="AN110" s="841"/>
      <c r="AO110" s="841"/>
      <c r="AP110" s="841"/>
      <c r="AQ110" s="841"/>
      <c r="AR110" s="841"/>
      <c r="AS110" s="841"/>
      <c r="AT110" s="842"/>
      <c r="AU110" s="387"/>
      <c r="AV110" s="388"/>
      <c r="AW110" s="388"/>
      <c r="AX110" s="389"/>
    </row>
    <row r="111" spans="1:50" ht="24.75" customHeight="1" x14ac:dyDescent="0.15">
      <c r="A111" s="1058"/>
      <c r="B111" s="1059"/>
      <c r="C111" s="1059"/>
      <c r="D111" s="1059"/>
      <c r="E111" s="1059"/>
      <c r="F111" s="106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8"/>
      <c r="B112" s="1059"/>
      <c r="C112" s="1059"/>
      <c r="D112" s="1059"/>
      <c r="E112" s="1059"/>
      <c r="F112" s="106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8"/>
      <c r="B113" s="1059"/>
      <c r="C113" s="1059"/>
      <c r="D113" s="1059"/>
      <c r="E113" s="1059"/>
      <c r="F113" s="106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8"/>
      <c r="B114" s="1059"/>
      <c r="C114" s="1059"/>
      <c r="D114" s="1059"/>
      <c r="E114" s="1059"/>
      <c r="F114" s="106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8"/>
      <c r="B115" s="1059"/>
      <c r="C115" s="1059"/>
      <c r="D115" s="1059"/>
      <c r="E115" s="1059"/>
      <c r="F115" s="106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8"/>
      <c r="B116" s="1059"/>
      <c r="C116" s="1059"/>
      <c r="D116" s="1059"/>
      <c r="E116" s="1059"/>
      <c r="F116" s="106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8"/>
      <c r="B117" s="1059"/>
      <c r="C117" s="1059"/>
      <c r="D117" s="1059"/>
      <c r="E117" s="1059"/>
      <c r="F117" s="106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8"/>
      <c r="B118" s="1059"/>
      <c r="C118" s="1059"/>
      <c r="D118" s="1059"/>
      <c r="E118" s="1059"/>
      <c r="F118" s="106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8"/>
      <c r="B119" s="1059"/>
      <c r="C119" s="1059"/>
      <c r="D119" s="1059"/>
      <c r="E119" s="1059"/>
      <c r="F119" s="106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8"/>
      <c r="B120" s="1059"/>
      <c r="C120" s="1059"/>
      <c r="D120" s="1059"/>
      <c r="E120" s="1059"/>
      <c r="F120" s="106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8"/>
      <c r="B121" s="1059"/>
      <c r="C121" s="1059"/>
      <c r="D121" s="1059"/>
      <c r="E121" s="1059"/>
      <c r="F121" s="1060"/>
      <c r="G121" s="593" t="s">
        <v>281</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282</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7"/>
    </row>
    <row r="122" spans="1:50" ht="25.5" customHeight="1" x14ac:dyDescent="0.15">
      <c r="A122" s="1058"/>
      <c r="B122" s="1059"/>
      <c r="C122" s="1059"/>
      <c r="D122" s="1059"/>
      <c r="E122" s="1059"/>
      <c r="F122" s="1060"/>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8"/>
      <c r="B123" s="1059"/>
      <c r="C123" s="1059"/>
      <c r="D123" s="1059"/>
      <c r="E123" s="1059"/>
      <c r="F123" s="1060"/>
      <c r="G123" s="672"/>
      <c r="H123" s="839"/>
      <c r="I123" s="839"/>
      <c r="J123" s="839"/>
      <c r="K123" s="840"/>
      <c r="L123" s="666"/>
      <c r="M123" s="841"/>
      <c r="N123" s="841"/>
      <c r="O123" s="841"/>
      <c r="P123" s="841"/>
      <c r="Q123" s="841"/>
      <c r="R123" s="841"/>
      <c r="S123" s="841"/>
      <c r="T123" s="841"/>
      <c r="U123" s="841"/>
      <c r="V123" s="841"/>
      <c r="W123" s="841"/>
      <c r="X123" s="842"/>
      <c r="Y123" s="387"/>
      <c r="Z123" s="388"/>
      <c r="AA123" s="388"/>
      <c r="AB123" s="809"/>
      <c r="AC123" s="672"/>
      <c r="AD123" s="839"/>
      <c r="AE123" s="839"/>
      <c r="AF123" s="839"/>
      <c r="AG123" s="840"/>
      <c r="AH123" s="666"/>
      <c r="AI123" s="841"/>
      <c r="AJ123" s="841"/>
      <c r="AK123" s="841"/>
      <c r="AL123" s="841"/>
      <c r="AM123" s="841"/>
      <c r="AN123" s="841"/>
      <c r="AO123" s="841"/>
      <c r="AP123" s="841"/>
      <c r="AQ123" s="841"/>
      <c r="AR123" s="841"/>
      <c r="AS123" s="841"/>
      <c r="AT123" s="842"/>
      <c r="AU123" s="387"/>
      <c r="AV123" s="388"/>
      <c r="AW123" s="388"/>
      <c r="AX123" s="389"/>
    </row>
    <row r="124" spans="1:50" ht="24.75" customHeight="1" x14ac:dyDescent="0.15">
      <c r="A124" s="1058"/>
      <c r="B124" s="1059"/>
      <c r="C124" s="1059"/>
      <c r="D124" s="1059"/>
      <c r="E124" s="1059"/>
      <c r="F124" s="106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8"/>
      <c r="B125" s="1059"/>
      <c r="C125" s="1059"/>
      <c r="D125" s="1059"/>
      <c r="E125" s="1059"/>
      <c r="F125" s="106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8"/>
      <c r="B126" s="1059"/>
      <c r="C126" s="1059"/>
      <c r="D126" s="1059"/>
      <c r="E126" s="1059"/>
      <c r="F126" s="106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8"/>
      <c r="B127" s="1059"/>
      <c r="C127" s="1059"/>
      <c r="D127" s="1059"/>
      <c r="E127" s="1059"/>
      <c r="F127" s="106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8"/>
      <c r="B128" s="1059"/>
      <c r="C128" s="1059"/>
      <c r="D128" s="1059"/>
      <c r="E128" s="1059"/>
      <c r="F128" s="106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8"/>
      <c r="B129" s="1059"/>
      <c r="C129" s="1059"/>
      <c r="D129" s="1059"/>
      <c r="E129" s="1059"/>
      <c r="F129" s="106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8"/>
      <c r="B130" s="1059"/>
      <c r="C130" s="1059"/>
      <c r="D130" s="1059"/>
      <c r="E130" s="1059"/>
      <c r="F130" s="106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8"/>
      <c r="B131" s="1059"/>
      <c r="C131" s="1059"/>
      <c r="D131" s="1059"/>
      <c r="E131" s="1059"/>
      <c r="F131" s="106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8"/>
      <c r="B132" s="1059"/>
      <c r="C132" s="1059"/>
      <c r="D132" s="1059"/>
      <c r="E132" s="1059"/>
      <c r="F132" s="106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8"/>
      <c r="B133" s="1059"/>
      <c r="C133" s="1059"/>
      <c r="D133" s="1059"/>
      <c r="E133" s="1059"/>
      <c r="F133" s="106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8"/>
      <c r="B134" s="1059"/>
      <c r="C134" s="1059"/>
      <c r="D134" s="1059"/>
      <c r="E134" s="1059"/>
      <c r="F134" s="1060"/>
      <c r="G134" s="593" t="s">
        <v>283</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284</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7"/>
    </row>
    <row r="135" spans="1:50" ht="24.75" customHeight="1" x14ac:dyDescent="0.15">
      <c r="A135" s="1058"/>
      <c r="B135" s="1059"/>
      <c r="C135" s="1059"/>
      <c r="D135" s="1059"/>
      <c r="E135" s="1059"/>
      <c r="F135" s="1060"/>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8"/>
      <c r="B136" s="1059"/>
      <c r="C136" s="1059"/>
      <c r="D136" s="1059"/>
      <c r="E136" s="1059"/>
      <c r="F136" s="1060"/>
      <c r="G136" s="672"/>
      <c r="H136" s="839"/>
      <c r="I136" s="839"/>
      <c r="J136" s="839"/>
      <c r="K136" s="840"/>
      <c r="L136" s="666"/>
      <c r="M136" s="841"/>
      <c r="N136" s="841"/>
      <c r="O136" s="841"/>
      <c r="P136" s="841"/>
      <c r="Q136" s="841"/>
      <c r="R136" s="841"/>
      <c r="S136" s="841"/>
      <c r="T136" s="841"/>
      <c r="U136" s="841"/>
      <c r="V136" s="841"/>
      <c r="W136" s="841"/>
      <c r="X136" s="842"/>
      <c r="Y136" s="387"/>
      <c r="Z136" s="388"/>
      <c r="AA136" s="388"/>
      <c r="AB136" s="809"/>
      <c r="AC136" s="672"/>
      <c r="AD136" s="839"/>
      <c r="AE136" s="839"/>
      <c r="AF136" s="839"/>
      <c r="AG136" s="840"/>
      <c r="AH136" s="666"/>
      <c r="AI136" s="841"/>
      <c r="AJ136" s="841"/>
      <c r="AK136" s="841"/>
      <c r="AL136" s="841"/>
      <c r="AM136" s="841"/>
      <c r="AN136" s="841"/>
      <c r="AO136" s="841"/>
      <c r="AP136" s="841"/>
      <c r="AQ136" s="841"/>
      <c r="AR136" s="841"/>
      <c r="AS136" s="841"/>
      <c r="AT136" s="842"/>
      <c r="AU136" s="387"/>
      <c r="AV136" s="388"/>
      <c r="AW136" s="388"/>
      <c r="AX136" s="389"/>
    </row>
    <row r="137" spans="1:50" ht="24.75" customHeight="1" x14ac:dyDescent="0.15">
      <c r="A137" s="1058"/>
      <c r="B137" s="1059"/>
      <c r="C137" s="1059"/>
      <c r="D137" s="1059"/>
      <c r="E137" s="1059"/>
      <c r="F137" s="106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8"/>
      <c r="B138" s="1059"/>
      <c r="C138" s="1059"/>
      <c r="D138" s="1059"/>
      <c r="E138" s="1059"/>
      <c r="F138" s="106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8"/>
      <c r="B139" s="1059"/>
      <c r="C139" s="1059"/>
      <c r="D139" s="1059"/>
      <c r="E139" s="1059"/>
      <c r="F139" s="106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8"/>
      <c r="B140" s="1059"/>
      <c r="C140" s="1059"/>
      <c r="D140" s="1059"/>
      <c r="E140" s="1059"/>
      <c r="F140" s="106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8"/>
      <c r="B141" s="1059"/>
      <c r="C141" s="1059"/>
      <c r="D141" s="1059"/>
      <c r="E141" s="1059"/>
      <c r="F141" s="106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8"/>
      <c r="B142" s="1059"/>
      <c r="C142" s="1059"/>
      <c r="D142" s="1059"/>
      <c r="E142" s="1059"/>
      <c r="F142" s="106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8"/>
      <c r="B143" s="1059"/>
      <c r="C143" s="1059"/>
      <c r="D143" s="1059"/>
      <c r="E143" s="1059"/>
      <c r="F143" s="106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8"/>
      <c r="B144" s="1059"/>
      <c r="C144" s="1059"/>
      <c r="D144" s="1059"/>
      <c r="E144" s="1059"/>
      <c r="F144" s="106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8"/>
      <c r="B145" s="1059"/>
      <c r="C145" s="1059"/>
      <c r="D145" s="1059"/>
      <c r="E145" s="1059"/>
      <c r="F145" s="106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8"/>
      <c r="B146" s="1059"/>
      <c r="C146" s="1059"/>
      <c r="D146" s="1059"/>
      <c r="E146" s="1059"/>
      <c r="F146" s="106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8"/>
      <c r="B147" s="1059"/>
      <c r="C147" s="1059"/>
      <c r="D147" s="1059"/>
      <c r="E147" s="1059"/>
      <c r="F147" s="1060"/>
      <c r="G147" s="593" t="s">
        <v>285</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188</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7"/>
    </row>
    <row r="148" spans="1:50" ht="24.75" customHeight="1" x14ac:dyDescent="0.15">
      <c r="A148" s="1058"/>
      <c r="B148" s="1059"/>
      <c r="C148" s="1059"/>
      <c r="D148" s="1059"/>
      <c r="E148" s="1059"/>
      <c r="F148" s="1060"/>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8"/>
      <c r="B149" s="1059"/>
      <c r="C149" s="1059"/>
      <c r="D149" s="1059"/>
      <c r="E149" s="1059"/>
      <c r="F149" s="1060"/>
      <c r="G149" s="672"/>
      <c r="H149" s="839"/>
      <c r="I149" s="839"/>
      <c r="J149" s="839"/>
      <c r="K149" s="840"/>
      <c r="L149" s="666"/>
      <c r="M149" s="841"/>
      <c r="N149" s="841"/>
      <c r="O149" s="841"/>
      <c r="P149" s="841"/>
      <c r="Q149" s="841"/>
      <c r="R149" s="841"/>
      <c r="S149" s="841"/>
      <c r="T149" s="841"/>
      <c r="U149" s="841"/>
      <c r="V149" s="841"/>
      <c r="W149" s="841"/>
      <c r="X149" s="842"/>
      <c r="Y149" s="387"/>
      <c r="Z149" s="388"/>
      <c r="AA149" s="388"/>
      <c r="AB149" s="809"/>
      <c r="AC149" s="672"/>
      <c r="AD149" s="839"/>
      <c r="AE149" s="839"/>
      <c r="AF149" s="839"/>
      <c r="AG149" s="840"/>
      <c r="AH149" s="666"/>
      <c r="AI149" s="841"/>
      <c r="AJ149" s="841"/>
      <c r="AK149" s="841"/>
      <c r="AL149" s="841"/>
      <c r="AM149" s="841"/>
      <c r="AN149" s="841"/>
      <c r="AO149" s="841"/>
      <c r="AP149" s="841"/>
      <c r="AQ149" s="841"/>
      <c r="AR149" s="841"/>
      <c r="AS149" s="841"/>
      <c r="AT149" s="842"/>
      <c r="AU149" s="387"/>
      <c r="AV149" s="388"/>
      <c r="AW149" s="388"/>
      <c r="AX149" s="389"/>
    </row>
    <row r="150" spans="1:50" ht="24.75" customHeight="1" x14ac:dyDescent="0.15">
      <c r="A150" s="1058"/>
      <c r="B150" s="1059"/>
      <c r="C150" s="1059"/>
      <c r="D150" s="1059"/>
      <c r="E150" s="1059"/>
      <c r="F150" s="106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8"/>
      <c r="B151" s="1059"/>
      <c r="C151" s="1059"/>
      <c r="D151" s="1059"/>
      <c r="E151" s="1059"/>
      <c r="F151" s="106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8"/>
      <c r="B152" s="1059"/>
      <c r="C152" s="1059"/>
      <c r="D152" s="1059"/>
      <c r="E152" s="1059"/>
      <c r="F152" s="106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8"/>
      <c r="B153" s="1059"/>
      <c r="C153" s="1059"/>
      <c r="D153" s="1059"/>
      <c r="E153" s="1059"/>
      <c r="F153" s="106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8"/>
      <c r="B154" s="1059"/>
      <c r="C154" s="1059"/>
      <c r="D154" s="1059"/>
      <c r="E154" s="1059"/>
      <c r="F154" s="106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8"/>
      <c r="B155" s="1059"/>
      <c r="C155" s="1059"/>
      <c r="D155" s="1059"/>
      <c r="E155" s="1059"/>
      <c r="F155" s="106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8"/>
      <c r="B156" s="1059"/>
      <c r="C156" s="1059"/>
      <c r="D156" s="1059"/>
      <c r="E156" s="1059"/>
      <c r="F156" s="106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8"/>
      <c r="B157" s="1059"/>
      <c r="C157" s="1059"/>
      <c r="D157" s="1059"/>
      <c r="E157" s="1059"/>
      <c r="F157" s="106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8"/>
      <c r="B158" s="1059"/>
      <c r="C158" s="1059"/>
      <c r="D158" s="1059"/>
      <c r="E158" s="1059"/>
      <c r="F158" s="106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3" t="s">
        <v>189</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286</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7"/>
    </row>
    <row r="162" spans="1:50" ht="24.75" customHeight="1" x14ac:dyDescent="0.15">
      <c r="A162" s="1058"/>
      <c r="B162" s="1059"/>
      <c r="C162" s="1059"/>
      <c r="D162" s="1059"/>
      <c r="E162" s="1059"/>
      <c r="F162" s="1060"/>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8"/>
      <c r="B163" s="1059"/>
      <c r="C163" s="1059"/>
      <c r="D163" s="1059"/>
      <c r="E163" s="1059"/>
      <c r="F163" s="1060"/>
      <c r="G163" s="672"/>
      <c r="H163" s="839"/>
      <c r="I163" s="839"/>
      <c r="J163" s="839"/>
      <c r="K163" s="840"/>
      <c r="L163" s="666"/>
      <c r="M163" s="841"/>
      <c r="N163" s="841"/>
      <c r="O163" s="841"/>
      <c r="P163" s="841"/>
      <c r="Q163" s="841"/>
      <c r="R163" s="841"/>
      <c r="S163" s="841"/>
      <c r="T163" s="841"/>
      <c r="U163" s="841"/>
      <c r="V163" s="841"/>
      <c r="W163" s="841"/>
      <c r="X163" s="842"/>
      <c r="Y163" s="387"/>
      <c r="Z163" s="388"/>
      <c r="AA163" s="388"/>
      <c r="AB163" s="809"/>
      <c r="AC163" s="672"/>
      <c r="AD163" s="839"/>
      <c r="AE163" s="839"/>
      <c r="AF163" s="839"/>
      <c r="AG163" s="840"/>
      <c r="AH163" s="666"/>
      <c r="AI163" s="841"/>
      <c r="AJ163" s="841"/>
      <c r="AK163" s="841"/>
      <c r="AL163" s="841"/>
      <c r="AM163" s="841"/>
      <c r="AN163" s="841"/>
      <c r="AO163" s="841"/>
      <c r="AP163" s="841"/>
      <c r="AQ163" s="841"/>
      <c r="AR163" s="841"/>
      <c r="AS163" s="841"/>
      <c r="AT163" s="842"/>
      <c r="AU163" s="387"/>
      <c r="AV163" s="388"/>
      <c r="AW163" s="388"/>
      <c r="AX163" s="389"/>
    </row>
    <row r="164" spans="1:50" ht="24.75" customHeight="1" x14ac:dyDescent="0.15">
      <c r="A164" s="1058"/>
      <c r="B164" s="1059"/>
      <c r="C164" s="1059"/>
      <c r="D164" s="1059"/>
      <c r="E164" s="1059"/>
      <c r="F164" s="106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8"/>
      <c r="B165" s="1059"/>
      <c r="C165" s="1059"/>
      <c r="D165" s="1059"/>
      <c r="E165" s="1059"/>
      <c r="F165" s="106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8"/>
      <c r="B166" s="1059"/>
      <c r="C166" s="1059"/>
      <c r="D166" s="1059"/>
      <c r="E166" s="1059"/>
      <c r="F166" s="106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8"/>
      <c r="B167" s="1059"/>
      <c r="C167" s="1059"/>
      <c r="D167" s="1059"/>
      <c r="E167" s="1059"/>
      <c r="F167" s="106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8"/>
      <c r="B168" s="1059"/>
      <c r="C168" s="1059"/>
      <c r="D168" s="1059"/>
      <c r="E168" s="1059"/>
      <c r="F168" s="106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8"/>
      <c r="B169" s="1059"/>
      <c r="C169" s="1059"/>
      <c r="D169" s="1059"/>
      <c r="E169" s="1059"/>
      <c r="F169" s="106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8"/>
      <c r="B170" s="1059"/>
      <c r="C170" s="1059"/>
      <c r="D170" s="1059"/>
      <c r="E170" s="1059"/>
      <c r="F170" s="106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8"/>
      <c r="B171" s="1059"/>
      <c r="C171" s="1059"/>
      <c r="D171" s="1059"/>
      <c r="E171" s="1059"/>
      <c r="F171" s="106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8"/>
      <c r="B172" s="1059"/>
      <c r="C172" s="1059"/>
      <c r="D172" s="1059"/>
      <c r="E172" s="1059"/>
      <c r="F172" s="106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8"/>
      <c r="B173" s="1059"/>
      <c r="C173" s="1059"/>
      <c r="D173" s="1059"/>
      <c r="E173" s="1059"/>
      <c r="F173" s="106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8"/>
      <c r="B174" s="1059"/>
      <c r="C174" s="1059"/>
      <c r="D174" s="1059"/>
      <c r="E174" s="1059"/>
      <c r="F174" s="1060"/>
      <c r="G174" s="593" t="s">
        <v>287</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288</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7"/>
    </row>
    <row r="175" spans="1:50" ht="25.5" customHeight="1" x14ac:dyDescent="0.15">
      <c r="A175" s="1058"/>
      <c r="B175" s="1059"/>
      <c r="C175" s="1059"/>
      <c r="D175" s="1059"/>
      <c r="E175" s="1059"/>
      <c r="F175" s="1060"/>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8"/>
      <c r="B176" s="1059"/>
      <c r="C176" s="1059"/>
      <c r="D176" s="1059"/>
      <c r="E176" s="1059"/>
      <c r="F176" s="1060"/>
      <c r="G176" s="672"/>
      <c r="H176" s="839"/>
      <c r="I176" s="839"/>
      <c r="J176" s="839"/>
      <c r="K176" s="840"/>
      <c r="L176" s="666"/>
      <c r="M176" s="841"/>
      <c r="N176" s="841"/>
      <c r="O176" s="841"/>
      <c r="P176" s="841"/>
      <c r="Q176" s="841"/>
      <c r="R176" s="841"/>
      <c r="S176" s="841"/>
      <c r="T176" s="841"/>
      <c r="U176" s="841"/>
      <c r="V176" s="841"/>
      <c r="W176" s="841"/>
      <c r="X176" s="842"/>
      <c r="Y176" s="387"/>
      <c r="Z176" s="388"/>
      <c r="AA176" s="388"/>
      <c r="AB176" s="809"/>
      <c r="AC176" s="672"/>
      <c r="AD176" s="839"/>
      <c r="AE176" s="839"/>
      <c r="AF176" s="839"/>
      <c r="AG176" s="840"/>
      <c r="AH176" s="666"/>
      <c r="AI176" s="841"/>
      <c r="AJ176" s="841"/>
      <c r="AK176" s="841"/>
      <c r="AL176" s="841"/>
      <c r="AM176" s="841"/>
      <c r="AN176" s="841"/>
      <c r="AO176" s="841"/>
      <c r="AP176" s="841"/>
      <c r="AQ176" s="841"/>
      <c r="AR176" s="841"/>
      <c r="AS176" s="841"/>
      <c r="AT176" s="842"/>
      <c r="AU176" s="387"/>
      <c r="AV176" s="388"/>
      <c r="AW176" s="388"/>
      <c r="AX176" s="389"/>
    </row>
    <row r="177" spans="1:50" ht="24.75" customHeight="1" x14ac:dyDescent="0.15">
      <c r="A177" s="1058"/>
      <c r="B177" s="1059"/>
      <c r="C177" s="1059"/>
      <c r="D177" s="1059"/>
      <c r="E177" s="1059"/>
      <c r="F177" s="106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8"/>
      <c r="B178" s="1059"/>
      <c r="C178" s="1059"/>
      <c r="D178" s="1059"/>
      <c r="E178" s="1059"/>
      <c r="F178" s="106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8"/>
      <c r="B179" s="1059"/>
      <c r="C179" s="1059"/>
      <c r="D179" s="1059"/>
      <c r="E179" s="1059"/>
      <c r="F179" s="106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8"/>
      <c r="B180" s="1059"/>
      <c r="C180" s="1059"/>
      <c r="D180" s="1059"/>
      <c r="E180" s="1059"/>
      <c r="F180" s="106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8"/>
      <c r="B181" s="1059"/>
      <c r="C181" s="1059"/>
      <c r="D181" s="1059"/>
      <c r="E181" s="1059"/>
      <c r="F181" s="106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8"/>
      <c r="B182" s="1059"/>
      <c r="C182" s="1059"/>
      <c r="D182" s="1059"/>
      <c r="E182" s="1059"/>
      <c r="F182" s="106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8"/>
      <c r="B183" s="1059"/>
      <c r="C183" s="1059"/>
      <c r="D183" s="1059"/>
      <c r="E183" s="1059"/>
      <c r="F183" s="106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8"/>
      <c r="B184" s="1059"/>
      <c r="C184" s="1059"/>
      <c r="D184" s="1059"/>
      <c r="E184" s="1059"/>
      <c r="F184" s="106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8"/>
      <c r="B185" s="1059"/>
      <c r="C185" s="1059"/>
      <c r="D185" s="1059"/>
      <c r="E185" s="1059"/>
      <c r="F185" s="106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8"/>
      <c r="B186" s="1059"/>
      <c r="C186" s="1059"/>
      <c r="D186" s="1059"/>
      <c r="E186" s="1059"/>
      <c r="F186" s="106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8"/>
      <c r="B187" s="1059"/>
      <c r="C187" s="1059"/>
      <c r="D187" s="1059"/>
      <c r="E187" s="1059"/>
      <c r="F187" s="1060"/>
      <c r="G187" s="593" t="s">
        <v>290</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289</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7"/>
    </row>
    <row r="188" spans="1:50" ht="24.75" customHeight="1" x14ac:dyDescent="0.15">
      <c r="A188" s="1058"/>
      <c r="B188" s="1059"/>
      <c r="C188" s="1059"/>
      <c r="D188" s="1059"/>
      <c r="E188" s="1059"/>
      <c r="F188" s="1060"/>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8"/>
      <c r="B189" s="1059"/>
      <c r="C189" s="1059"/>
      <c r="D189" s="1059"/>
      <c r="E189" s="1059"/>
      <c r="F189" s="1060"/>
      <c r="G189" s="672"/>
      <c r="H189" s="839"/>
      <c r="I189" s="839"/>
      <c r="J189" s="839"/>
      <c r="K189" s="840"/>
      <c r="L189" s="666"/>
      <c r="M189" s="841"/>
      <c r="N189" s="841"/>
      <c r="O189" s="841"/>
      <c r="P189" s="841"/>
      <c r="Q189" s="841"/>
      <c r="R189" s="841"/>
      <c r="S189" s="841"/>
      <c r="T189" s="841"/>
      <c r="U189" s="841"/>
      <c r="V189" s="841"/>
      <c r="W189" s="841"/>
      <c r="X189" s="842"/>
      <c r="Y189" s="387"/>
      <c r="Z189" s="388"/>
      <c r="AA189" s="388"/>
      <c r="AB189" s="809"/>
      <c r="AC189" s="672"/>
      <c r="AD189" s="839"/>
      <c r="AE189" s="839"/>
      <c r="AF189" s="839"/>
      <c r="AG189" s="840"/>
      <c r="AH189" s="666"/>
      <c r="AI189" s="841"/>
      <c r="AJ189" s="841"/>
      <c r="AK189" s="841"/>
      <c r="AL189" s="841"/>
      <c r="AM189" s="841"/>
      <c r="AN189" s="841"/>
      <c r="AO189" s="841"/>
      <c r="AP189" s="841"/>
      <c r="AQ189" s="841"/>
      <c r="AR189" s="841"/>
      <c r="AS189" s="841"/>
      <c r="AT189" s="842"/>
      <c r="AU189" s="387"/>
      <c r="AV189" s="388"/>
      <c r="AW189" s="388"/>
      <c r="AX189" s="389"/>
    </row>
    <row r="190" spans="1:50" ht="24.75" customHeight="1" x14ac:dyDescent="0.15">
      <c r="A190" s="1058"/>
      <c r="B190" s="1059"/>
      <c r="C190" s="1059"/>
      <c r="D190" s="1059"/>
      <c r="E190" s="1059"/>
      <c r="F190" s="106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8"/>
      <c r="B191" s="1059"/>
      <c r="C191" s="1059"/>
      <c r="D191" s="1059"/>
      <c r="E191" s="1059"/>
      <c r="F191" s="106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8"/>
      <c r="B192" s="1059"/>
      <c r="C192" s="1059"/>
      <c r="D192" s="1059"/>
      <c r="E192" s="1059"/>
      <c r="F192" s="106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8"/>
      <c r="B193" s="1059"/>
      <c r="C193" s="1059"/>
      <c r="D193" s="1059"/>
      <c r="E193" s="1059"/>
      <c r="F193" s="106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8"/>
      <c r="B194" s="1059"/>
      <c r="C194" s="1059"/>
      <c r="D194" s="1059"/>
      <c r="E194" s="1059"/>
      <c r="F194" s="106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8"/>
      <c r="B195" s="1059"/>
      <c r="C195" s="1059"/>
      <c r="D195" s="1059"/>
      <c r="E195" s="1059"/>
      <c r="F195" s="106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8"/>
      <c r="B196" s="1059"/>
      <c r="C196" s="1059"/>
      <c r="D196" s="1059"/>
      <c r="E196" s="1059"/>
      <c r="F196" s="106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8"/>
      <c r="B197" s="1059"/>
      <c r="C197" s="1059"/>
      <c r="D197" s="1059"/>
      <c r="E197" s="1059"/>
      <c r="F197" s="106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8"/>
      <c r="B198" s="1059"/>
      <c r="C198" s="1059"/>
      <c r="D198" s="1059"/>
      <c r="E198" s="1059"/>
      <c r="F198" s="106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8"/>
      <c r="B199" s="1059"/>
      <c r="C199" s="1059"/>
      <c r="D199" s="1059"/>
      <c r="E199" s="1059"/>
      <c r="F199" s="106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8"/>
      <c r="B200" s="1059"/>
      <c r="C200" s="1059"/>
      <c r="D200" s="1059"/>
      <c r="E200" s="1059"/>
      <c r="F200" s="1060"/>
      <c r="G200" s="593" t="s">
        <v>291</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190</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7"/>
    </row>
    <row r="201" spans="1:50" ht="24.75" customHeight="1" x14ac:dyDescent="0.15">
      <c r="A201" s="1058"/>
      <c r="B201" s="1059"/>
      <c r="C201" s="1059"/>
      <c r="D201" s="1059"/>
      <c r="E201" s="1059"/>
      <c r="F201" s="1060"/>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8"/>
      <c r="B202" s="1059"/>
      <c r="C202" s="1059"/>
      <c r="D202" s="1059"/>
      <c r="E202" s="1059"/>
      <c r="F202" s="1060"/>
      <c r="G202" s="672"/>
      <c r="H202" s="839"/>
      <c r="I202" s="839"/>
      <c r="J202" s="839"/>
      <c r="K202" s="840"/>
      <c r="L202" s="666"/>
      <c r="M202" s="841"/>
      <c r="N202" s="841"/>
      <c r="O202" s="841"/>
      <c r="P202" s="841"/>
      <c r="Q202" s="841"/>
      <c r="R202" s="841"/>
      <c r="S202" s="841"/>
      <c r="T202" s="841"/>
      <c r="U202" s="841"/>
      <c r="V202" s="841"/>
      <c r="W202" s="841"/>
      <c r="X202" s="842"/>
      <c r="Y202" s="387"/>
      <c r="Z202" s="388"/>
      <c r="AA202" s="388"/>
      <c r="AB202" s="809"/>
      <c r="AC202" s="672"/>
      <c r="AD202" s="839"/>
      <c r="AE202" s="839"/>
      <c r="AF202" s="839"/>
      <c r="AG202" s="840"/>
      <c r="AH202" s="666"/>
      <c r="AI202" s="841"/>
      <c r="AJ202" s="841"/>
      <c r="AK202" s="841"/>
      <c r="AL202" s="841"/>
      <c r="AM202" s="841"/>
      <c r="AN202" s="841"/>
      <c r="AO202" s="841"/>
      <c r="AP202" s="841"/>
      <c r="AQ202" s="841"/>
      <c r="AR202" s="841"/>
      <c r="AS202" s="841"/>
      <c r="AT202" s="842"/>
      <c r="AU202" s="387"/>
      <c r="AV202" s="388"/>
      <c r="AW202" s="388"/>
      <c r="AX202" s="389"/>
    </row>
    <row r="203" spans="1:50" ht="24.75" customHeight="1" x14ac:dyDescent="0.15">
      <c r="A203" s="1058"/>
      <c r="B203" s="1059"/>
      <c r="C203" s="1059"/>
      <c r="D203" s="1059"/>
      <c r="E203" s="1059"/>
      <c r="F203" s="106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8"/>
      <c r="B204" s="1059"/>
      <c r="C204" s="1059"/>
      <c r="D204" s="1059"/>
      <c r="E204" s="1059"/>
      <c r="F204" s="106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8"/>
      <c r="B205" s="1059"/>
      <c r="C205" s="1059"/>
      <c r="D205" s="1059"/>
      <c r="E205" s="1059"/>
      <c r="F205" s="106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8"/>
      <c r="B206" s="1059"/>
      <c r="C206" s="1059"/>
      <c r="D206" s="1059"/>
      <c r="E206" s="1059"/>
      <c r="F206" s="106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8"/>
      <c r="B207" s="1059"/>
      <c r="C207" s="1059"/>
      <c r="D207" s="1059"/>
      <c r="E207" s="1059"/>
      <c r="F207" s="106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8"/>
      <c r="B208" s="1059"/>
      <c r="C208" s="1059"/>
      <c r="D208" s="1059"/>
      <c r="E208" s="1059"/>
      <c r="F208" s="106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8"/>
      <c r="B209" s="1059"/>
      <c r="C209" s="1059"/>
      <c r="D209" s="1059"/>
      <c r="E209" s="1059"/>
      <c r="F209" s="106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8"/>
      <c r="B210" s="1059"/>
      <c r="C210" s="1059"/>
      <c r="D210" s="1059"/>
      <c r="E210" s="1059"/>
      <c r="F210" s="106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8"/>
      <c r="B211" s="1059"/>
      <c r="C211" s="1059"/>
      <c r="D211" s="1059"/>
      <c r="E211" s="1059"/>
      <c r="F211" s="106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3" t="s">
        <v>191</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292</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7"/>
    </row>
    <row r="215" spans="1:50" ht="24.75" customHeight="1" x14ac:dyDescent="0.15">
      <c r="A215" s="1058"/>
      <c r="B215" s="1059"/>
      <c r="C215" s="1059"/>
      <c r="D215" s="1059"/>
      <c r="E215" s="1059"/>
      <c r="F215" s="1060"/>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8"/>
      <c r="B216" s="1059"/>
      <c r="C216" s="1059"/>
      <c r="D216" s="1059"/>
      <c r="E216" s="1059"/>
      <c r="F216" s="1060"/>
      <c r="G216" s="672"/>
      <c r="H216" s="839"/>
      <c r="I216" s="839"/>
      <c r="J216" s="839"/>
      <c r="K216" s="840"/>
      <c r="L216" s="666"/>
      <c r="M216" s="841"/>
      <c r="N216" s="841"/>
      <c r="O216" s="841"/>
      <c r="P216" s="841"/>
      <c r="Q216" s="841"/>
      <c r="R216" s="841"/>
      <c r="S216" s="841"/>
      <c r="T216" s="841"/>
      <c r="U216" s="841"/>
      <c r="V216" s="841"/>
      <c r="W216" s="841"/>
      <c r="X216" s="842"/>
      <c r="Y216" s="387"/>
      <c r="Z216" s="388"/>
      <c r="AA216" s="388"/>
      <c r="AB216" s="809"/>
      <c r="AC216" s="672"/>
      <c r="AD216" s="839"/>
      <c r="AE216" s="839"/>
      <c r="AF216" s="839"/>
      <c r="AG216" s="840"/>
      <c r="AH216" s="666"/>
      <c r="AI216" s="841"/>
      <c r="AJ216" s="841"/>
      <c r="AK216" s="841"/>
      <c r="AL216" s="841"/>
      <c r="AM216" s="841"/>
      <c r="AN216" s="841"/>
      <c r="AO216" s="841"/>
      <c r="AP216" s="841"/>
      <c r="AQ216" s="841"/>
      <c r="AR216" s="841"/>
      <c r="AS216" s="841"/>
      <c r="AT216" s="842"/>
      <c r="AU216" s="387"/>
      <c r="AV216" s="388"/>
      <c r="AW216" s="388"/>
      <c r="AX216" s="389"/>
    </row>
    <row r="217" spans="1:50" ht="24.75" customHeight="1" x14ac:dyDescent="0.15">
      <c r="A217" s="1058"/>
      <c r="B217" s="1059"/>
      <c r="C217" s="1059"/>
      <c r="D217" s="1059"/>
      <c r="E217" s="1059"/>
      <c r="F217" s="106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8"/>
      <c r="B218" s="1059"/>
      <c r="C218" s="1059"/>
      <c r="D218" s="1059"/>
      <c r="E218" s="1059"/>
      <c r="F218" s="106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8"/>
      <c r="B219" s="1059"/>
      <c r="C219" s="1059"/>
      <c r="D219" s="1059"/>
      <c r="E219" s="1059"/>
      <c r="F219" s="106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8"/>
      <c r="B220" s="1059"/>
      <c r="C220" s="1059"/>
      <c r="D220" s="1059"/>
      <c r="E220" s="1059"/>
      <c r="F220" s="106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8"/>
      <c r="B221" s="1059"/>
      <c r="C221" s="1059"/>
      <c r="D221" s="1059"/>
      <c r="E221" s="1059"/>
      <c r="F221" s="106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8"/>
      <c r="B222" s="1059"/>
      <c r="C222" s="1059"/>
      <c r="D222" s="1059"/>
      <c r="E222" s="1059"/>
      <c r="F222" s="106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8"/>
      <c r="B223" s="1059"/>
      <c r="C223" s="1059"/>
      <c r="D223" s="1059"/>
      <c r="E223" s="1059"/>
      <c r="F223" s="106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8"/>
      <c r="B224" s="1059"/>
      <c r="C224" s="1059"/>
      <c r="D224" s="1059"/>
      <c r="E224" s="1059"/>
      <c r="F224" s="106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8"/>
      <c r="B225" s="1059"/>
      <c r="C225" s="1059"/>
      <c r="D225" s="1059"/>
      <c r="E225" s="1059"/>
      <c r="F225" s="106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8"/>
      <c r="B226" s="1059"/>
      <c r="C226" s="1059"/>
      <c r="D226" s="1059"/>
      <c r="E226" s="1059"/>
      <c r="F226" s="106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8"/>
      <c r="B227" s="1059"/>
      <c r="C227" s="1059"/>
      <c r="D227" s="1059"/>
      <c r="E227" s="1059"/>
      <c r="F227" s="1060"/>
      <c r="G227" s="593" t="s">
        <v>293</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294</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7"/>
    </row>
    <row r="228" spans="1:50" ht="25.5" customHeight="1" x14ac:dyDescent="0.15">
      <c r="A228" s="1058"/>
      <c r="B228" s="1059"/>
      <c r="C228" s="1059"/>
      <c r="D228" s="1059"/>
      <c r="E228" s="1059"/>
      <c r="F228" s="1060"/>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8"/>
      <c r="B229" s="1059"/>
      <c r="C229" s="1059"/>
      <c r="D229" s="1059"/>
      <c r="E229" s="1059"/>
      <c r="F229" s="1060"/>
      <c r="G229" s="672"/>
      <c r="H229" s="839"/>
      <c r="I229" s="839"/>
      <c r="J229" s="839"/>
      <c r="K229" s="840"/>
      <c r="L229" s="666"/>
      <c r="M229" s="841"/>
      <c r="N229" s="841"/>
      <c r="O229" s="841"/>
      <c r="P229" s="841"/>
      <c r="Q229" s="841"/>
      <c r="R229" s="841"/>
      <c r="S229" s="841"/>
      <c r="T229" s="841"/>
      <c r="U229" s="841"/>
      <c r="V229" s="841"/>
      <c r="W229" s="841"/>
      <c r="X229" s="842"/>
      <c r="Y229" s="387"/>
      <c r="Z229" s="388"/>
      <c r="AA229" s="388"/>
      <c r="AB229" s="809"/>
      <c r="AC229" s="672"/>
      <c r="AD229" s="839"/>
      <c r="AE229" s="839"/>
      <c r="AF229" s="839"/>
      <c r="AG229" s="840"/>
      <c r="AH229" s="666"/>
      <c r="AI229" s="841"/>
      <c r="AJ229" s="841"/>
      <c r="AK229" s="841"/>
      <c r="AL229" s="841"/>
      <c r="AM229" s="841"/>
      <c r="AN229" s="841"/>
      <c r="AO229" s="841"/>
      <c r="AP229" s="841"/>
      <c r="AQ229" s="841"/>
      <c r="AR229" s="841"/>
      <c r="AS229" s="841"/>
      <c r="AT229" s="842"/>
      <c r="AU229" s="387"/>
      <c r="AV229" s="388"/>
      <c r="AW229" s="388"/>
      <c r="AX229" s="389"/>
    </row>
    <row r="230" spans="1:50" ht="24.75" customHeight="1" x14ac:dyDescent="0.15">
      <c r="A230" s="1058"/>
      <c r="B230" s="1059"/>
      <c r="C230" s="1059"/>
      <c r="D230" s="1059"/>
      <c r="E230" s="1059"/>
      <c r="F230" s="106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8"/>
      <c r="B231" s="1059"/>
      <c r="C231" s="1059"/>
      <c r="D231" s="1059"/>
      <c r="E231" s="1059"/>
      <c r="F231" s="106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8"/>
      <c r="B232" s="1059"/>
      <c r="C232" s="1059"/>
      <c r="D232" s="1059"/>
      <c r="E232" s="1059"/>
      <c r="F232" s="106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8"/>
      <c r="B233" s="1059"/>
      <c r="C233" s="1059"/>
      <c r="D233" s="1059"/>
      <c r="E233" s="1059"/>
      <c r="F233" s="106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8"/>
      <c r="B234" s="1059"/>
      <c r="C234" s="1059"/>
      <c r="D234" s="1059"/>
      <c r="E234" s="1059"/>
      <c r="F234" s="106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8"/>
      <c r="B235" s="1059"/>
      <c r="C235" s="1059"/>
      <c r="D235" s="1059"/>
      <c r="E235" s="1059"/>
      <c r="F235" s="106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8"/>
      <c r="B236" s="1059"/>
      <c r="C236" s="1059"/>
      <c r="D236" s="1059"/>
      <c r="E236" s="1059"/>
      <c r="F236" s="106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8"/>
      <c r="B237" s="1059"/>
      <c r="C237" s="1059"/>
      <c r="D237" s="1059"/>
      <c r="E237" s="1059"/>
      <c r="F237" s="106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8"/>
      <c r="B238" s="1059"/>
      <c r="C238" s="1059"/>
      <c r="D238" s="1059"/>
      <c r="E238" s="1059"/>
      <c r="F238" s="106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8"/>
      <c r="B239" s="1059"/>
      <c r="C239" s="1059"/>
      <c r="D239" s="1059"/>
      <c r="E239" s="1059"/>
      <c r="F239" s="106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8"/>
      <c r="B240" s="1059"/>
      <c r="C240" s="1059"/>
      <c r="D240" s="1059"/>
      <c r="E240" s="1059"/>
      <c r="F240" s="1060"/>
      <c r="G240" s="593" t="s">
        <v>295</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296</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7"/>
    </row>
    <row r="241" spans="1:50" ht="24.75" customHeight="1" x14ac:dyDescent="0.15">
      <c r="A241" s="1058"/>
      <c r="B241" s="1059"/>
      <c r="C241" s="1059"/>
      <c r="D241" s="1059"/>
      <c r="E241" s="1059"/>
      <c r="F241" s="1060"/>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8"/>
      <c r="B242" s="1059"/>
      <c r="C242" s="1059"/>
      <c r="D242" s="1059"/>
      <c r="E242" s="1059"/>
      <c r="F242" s="1060"/>
      <c r="G242" s="672"/>
      <c r="H242" s="839"/>
      <c r="I242" s="839"/>
      <c r="J242" s="839"/>
      <c r="K242" s="840"/>
      <c r="L242" s="666"/>
      <c r="M242" s="841"/>
      <c r="N242" s="841"/>
      <c r="O242" s="841"/>
      <c r="P242" s="841"/>
      <c r="Q242" s="841"/>
      <c r="R242" s="841"/>
      <c r="S242" s="841"/>
      <c r="T242" s="841"/>
      <c r="U242" s="841"/>
      <c r="V242" s="841"/>
      <c r="W242" s="841"/>
      <c r="X242" s="842"/>
      <c r="Y242" s="387"/>
      <c r="Z242" s="388"/>
      <c r="AA242" s="388"/>
      <c r="AB242" s="809"/>
      <c r="AC242" s="672"/>
      <c r="AD242" s="839"/>
      <c r="AE242" s="839"/>
      <c r="AF242" s="839"/>
      <c r="AG242" s="840"/>
      <c r="AH242" s="666"/>
      <c r="AI242" s="841"/>
      <c r="AJ242" s="841"/>
      <c r="AK242" s="841"/>
      <c r="AL242" s="841"/>
      <c r="AM242" s="841"/>
      <c r="AN242" s="841"/>
      <c r="AO242" s="841"/>
      <c r="AP242" s="841"/>
      <c r="AQ242" s="841"/>
      <c r="AR242" s="841"/>
      <c r="AS242" s="841"/>
      <c r="AT242" s="842"/>
      <c r="AU242" s="387"/>
      <c r="AV242" s="388"/>
      <c r="AW242" s="388"/>
      <c r="AX242" s="389"/>
    </row>
    <row r="243" spans="1:50" ht="24.75" customHeight="1" x14ac:dyDescent="0.15">
      <c r="A243" s="1058"/>
      <c r="B243" s="1059"/>
      <c r="C243" s="1059"/>
      <c r="D243" s="1059"/>
      <c r="E243" s="1059"/>
      <c r="F243" s="106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8"/>
      <c r="B244" s="1059"/>
      <c r="C244" s="1059"/>
      <c r="D244" s="1059"/>
      <c r="E244" s="1059"/>
      <c r="F244" s="106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8"/>
      <c r="B245" s="1059"/>
      <c r="C245" s="1059"/>
      <c r="D245" s="1059"/>
      <c r="E245" s="1059"/>
      <c r="F245" s="106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8"/>
      <c r="B246" s="1059"/>
      <c r="C246" s="1059"/>
      <c r="D246" s="1059"/>
      <c r="E246" s="1059"/>
      <c r="F246" s="106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8"/>
      <c r="B247" s="1059"/>
      <c r="C247" s="1059"/>
      <c r="D247" s="1059"/>
      <c r="E247" s="1059"/>
      <c r="F247" s="106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8"/>
      <c r="B248" s="1059"/>
      <c r="C248" s="1059"/>
      <c r="D248" s="1059"/>
      <c r="E248" s="1059"/>
      <c r="F248" s="106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8"/>
      <c r="B249" s="1059"/>
      <c r="C249" s="1059"/>
      <c r="D249" s="1059"/>
      <c r="E249" s="1059"/>
      <c r="F249" s="106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8"/>
      <c r="B250" s="1059"/>
      <c r="C250" s="1059"/>
      <c r="D250" s="1059"/>
      <c r="E250" s="1059"/>
      <c r="F250" s="106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8"/>
      <c r="B251" s="1059"/>
      <c r="C251" s="1059"/>
      <c r="D251" s="1059"/>
      <c r="E251" s="1059"/>
      <c r="F251" s="106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8"/>
      <c r="B252" s="1059"/>
      <c r="C252" s="1059"/>
      <c r="D252" s="1059"/>
      <c r="E252" s="1059"/>
      <c r="F252" s="106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8"/>
      <c r="B253" s="1059"/>
      <c r="C253" s="1059"/>
      <c r="D253" s="1059"/>
      <c r="E253" s="1059"/>
      <c r="F253" s="1060"/>
      <c r="G253" s="593" t="s">
        <v>297</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192</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7"/>
    </row>
    <row r="254" spans="1:50" ht="24.75" customHeight="1" x14ac:dyDescent="0.15">
      <c r="A254" s="1058"/>
      <c r="B254" s="1059"/>
      <c r="C254" s="1059"/>
      <c r="D254" s="1059"/>
      <c r="E254" s="1059"/>
      <c r="F254" s="1060"/>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8"/>
      <c r="B255" s="1059"/>
      <c r="C255" s="1059"/>
      <c r="D255" s="1059"/>
      <c r="E255" s="1059"/>
      <c r="F255" s="1060"/>
      <c r="G255" s="672"/>
      <c r="H255" s="839"/>
      <c r="I255" s="839"/>
      <c r="J255" s="839"/>
      <c r="K255" s="840"/>
      <c r="L255" s="666"/>
      <c r="M255" s="841"/>
      <c r="N255" s="841"/>
      <c r="O255" s="841"/>
      <c r="P255" s="841"/>
      <c r="Q255" s="841"/>
      <c r="R255" s="841"/>
      <c r="S255" s="841"/>
      <c r="T255" s="841"/>
      <c r="U255" s="841"/>
      <c r="V255" s="841"/>
      <c r="W255" s="841"/>
      <c r="X255" s="842"/>
      <c r="Y255" s="387"/>
      <c r="Z255" s="388"/>
      <c r="AA255" s="388"/>
      <c r="AB255" s="809"/>
      <c r="AC255" s="672"/>
      <c r="AD255" s="839"/>
      <c r="AE255" s="839"/>
      <c r="AF255" s="839"/>
      <c r="AG255" s="840"/>
      <c r="AH255" s="666"/>
      <c r="AI255" s="841"/>
      <c r="AJ255" s="841"/>
      <c r="AK255" s="841"/>
      <c r="AL255" s="841"/>
      <c r="AM255" s="841"/>
      <c r="AN255" s="841"/>
      <c r="AO255" s="841"/>
      <c r="AP255" s="841"/>
      <c r="AQ255" s="841"/>
      <c r="AR255" s="841"/>
      <c r="AS255" s="841"/>
      <c r="AT255" s="842"/>
      <c r="AU255" s="387"/>
      <c r="AV255" s="388"/>
      <c r="AW255" s="388"/>
      <c r="AX255" s="389"/>
    </row>
    <row r="256" spans="1:50" ht="24.75" customHeight="1" x14ac:dyDescent="0.15">
      <c r="A256" s="1058"/>
      <c r="B256" s="1059"/>
      <c r="C256" s="1059"/>
      <c r="D256" s="1059"/>
      <c r="E256" s="1059"/>
      <c r="F256" s="106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8"/>
      <c r="B257" s="1059"/>
      <c r="C257" s="1059"/>
      <c r="D257" s="1059"/>
      <c r="E257" s="1059"/>
      <c r="F257" s="106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8"/>
      <c r="B258" s="1059"/>
      <c r="C258" s="1059"/>
      <c r="D258" s="1059"/>
      <c r="E258" s="1059"/>
      <c r="F258" s="106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8"/>
      <c r="B259" s="1059"/>
      <c r="C259" s="1059"/>
      <c r="D259" s="1059"/>
      <c r="E259" s="1059"/>
      <c r="F259" s="106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8"/>
      <c r="B260" s="1059"/>
      <c r="C260" s="1059"/>
      <c r="D260" s="1059"/>
      <c r="E260" s="1059"/>
      <c r="F260" s="106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8"/>
      <c r="B261" s="1059"/>
      <c r="C261" s="1059"/>
      <c r="D261" s="1059"/>
      <c r="E261" s="1059"/>
      <c r="F261" s="106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8"/>
      <c r="B262" s="1059"/>
      <c r="C262" s="1059"/>
      <c r="D262" s="1059"/>
      <c r="E262" s="1059"/>
      <c r="F262" s="106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8"/>
      <c r="B263" s="1059"/>
      <c r="C263" s="1059"/>
      <c r="D263" s="1059"/>
      <c r="E263" s="1059"/>
      <c r="F263" s="106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8"/>
      <c r="B264" s="1059"/>
      <c r="C264" s="1059"/>
      <c r="D264" s="1059"/>
      <c r="E264" s="1059"/>
      <c r="F264" s="106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9">
        <v>1</v>
      </c>
      <c r="B4" s="106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9">
        <v>2</v>
      </c>
      <c r="B5" s="106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9">
        <v>3</v>
      </c>
      <c r="B6" s="106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9">
        <v>4</v>
      </c>
      <c r="B7" s="106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9">
        <v>5</v>
      </c>
      <c r="B8" s="106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9">
        <v>6</v>
      </c>
      <c r="B9" s="106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9">
        <v>7</v>
      </c>
      <c r="B10" s="106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9">
        <v>8</v>
      </c>
      <c r="B11" s="106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9">
        <v>9</v>
      </c>
      <c r="B12" s="106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9">
        <v>10</v>
      </c>
      <c r="B13" s="106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9">
        <v>11</v>
      </c>
      <c r="B14" s="106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9">
        <v>12</v>
      </c>
      <c r="B15" s="106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9">
        <v>13</v>
      </c>
      <c r="B16" s="106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9">
        <v>14</v>
      </c>
      <c r="B17" s="106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9">
        <v>15</v>
      </c>
      <c r="B18" s="106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9">
        <v>16</v>
      </c>
      <c r="B19" s="106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9">
        <v>17</v>
      </c>
      <c r="B20" s="106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9">
        <v>18</v>
      </c>
      <c r="B21" s="106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9">
        <v>19</v>
      </c>
      <c r="B22" s="106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9">
        <v>20</v>
      </c>
      <c r="B23" s="106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9">
        <v>21</v>
      </c>
      <c r="B24" s="106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9">
        <v>22</v>
      </c>
      <c r="B25" s="106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9">
        <v>23</v>
      </c>
      <c r="B26" s="106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9">
        <v>24</v>
      </c>
      <c r="B27" s="106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9">
        <v>25</v>
      </c>
      <c r="B28" s="106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9">
        <v>26</v>
      </c>
      <c r="B29" s="106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9">
        <v>27</v>
      </c>
      <c r="B30" s="106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9">
        <v>28</v>
      </c>
      <c r="B31" s="106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9">
        <v>29</v>
      </c>
      <c r="B32" s="106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9">
        <v>30</v>
      </c>
      <c r="B33" s="106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9">
        <v>1</v>
      </c>
      <c r="B37" s="106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9">
        <v>2</v>
      </c>
      <c r="B38" s="106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9">
        <v>3</v>
      </c>
      <c r="B39" s="106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9">
        <v>4</v>
      </c>
      <c r="B40" s="106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9">
        <v>5</v>
      </c>
      <c r="B41" s="106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9">
        <v>6</v>
      </c>
      <c r="B42" s="106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9">
        <v>7</v>
      </c>
      <c r="B43" s="106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9">
        <v>8</v>
      </c>
      <c r="B44" s="106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9">
        <v>9</v>
      </c>
      <c r="B45" s="106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9">
        <v>10</v>
      </c>
      <c r="B46" s="106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9">
        <v>11</v>
      </c>
      <c r="B47" s="106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9">
        <v>12</v>
      </c>
      <c r="B48" s="106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9">
        <v>13</v>
      </c>
      <c r="B49" s="106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9">
        <v>14</v>
      </c>
      <c r="B50" s="106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9">
        <v>15</v>
      </c>
      <c r="B51" s="106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9">
        <v>16</v>
      </c>
      <c r="B52" s="106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9">
        <v>17</v>
      </c>
      <c r="B53" s="106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9">
        <v>18</v>
      </c>
      <c r="B54" s="106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9">
        <v>19</v>
      </c>
      <c r="B55" s="106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9">
        <v>20</v>
      </c>
      <c r="B56" s="106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9">
        <v>21</v>
      </c>
      <c r="B57" s="106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9">
        <v>22</v>
      </c>
      <c r="B58" s="106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9">
        <v>23</v>
      </c>
      <c r="B59" s="106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9">
        <v>24</v>
      </c>
      <c r="B60" s="106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9">
        <v>25</v>
      </c>
      <c r="B61" s="106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9">
        <v>26</v>
      </c>
      <c r="B62" s="106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9">
        <v>27</v>
      </c>
      <c r="B63" s="106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9">
        <v>28</v>
      </c>
      <c r="B64" s="106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9">
        <v>29</v>
      </c>
      <c r="B65" s="106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9">
        <v>30</v>
      </c>
      <c r="B66" s="106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9">
        <v>1</v>
      </c>
      <c r="B70" s="106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9">
        <v>2</v>
      </c>
      <c r="B71" s="106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9">
        <v>3</v>
      </c>
      <c r="B72" s="106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9">
        <v>4</v>
      </c>
      <c r="B73" s="106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9">
        <v>5</v>
      </c>
      <c r="B74" s="106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9">
        <v>6</v>
      </c>
      <c r="B75" s="106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9">
        <v>7</v>
      </c>
      <c r="B76" s="106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9">
        <v>8</v>
      </c>
      <c r="B77" s="106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9">
        <v>9</v>
      </c>
      <c r="B78" s="106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9">
        <v>10</v>
      </c>
      <c r="B79" s="106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9">
        <v>11</v>
      </c>
      <c r="B80" s="106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9">
        <v>12</v>
      </c>
      <c r="B81" s="106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9">
        <v>13</v>
      </c>
      <c r="B82" s="106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9">
        <v>14</v>
      </c>
      <c r="B83" s="106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9">
        <v>15</v>
      </c>
      <c r="B84" s="106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9">
        <v>16</v>
      </c>
      <c r="B85" s="106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9">
        <v>17</v>
      </c>
      <c r="B86" s="106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9">
        <v>18</v>
      </c>
      <c r="B87" s="106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9">
        <v>19</v>
      </c>
      <c r="B88" s="106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9">
        <v>20</v>
      </c>
      <c r="B89" s="106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9">
        <v>21</v>
      </c>
      <c r="B90" s="106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9">
        <v>22</v>
      </c>
      <c r="B91" s="106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9">
        <v>23</v>
      </c>
      <c r="B92" s="106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9">
        <v>24</v>
      </c>
      <c r="B93" s="106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9">
        <v>25</v>
      </c>
      <c r="B94" s="106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9">
        <v>26</v>
      </c>
      <c r="B95" s="106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9">
        <v>27</v>
      </c>
      <c r="B96" s="106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9">
        <v>28</v>
      </c>
      <c r="B97" s="106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9">
        <v>29</v>
      </c>
      <c r="B98" s="106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9">
        <v>30</v>
      </c>
      <c r="B99" s="106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9">
        <v>1</v>
      </c>
      <c r="B103" s="106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9">
        <v>2</v>
      </c>
      <c r="B104" s="106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9">
        <v>3</v>
      </c>
      <c r="B105" s="106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9">
        <v>4</v>
      </c>
      <c r="B106" s="106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9">
        <v>5</v>
      </c>
      <c r="B107" s="106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9">
        <v>6</v>
      </c>
      <c r="B108" s="106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9">
        <v>7</v>
      </c>
      <c r="B109" s="106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9">
        <v>8</v>
      </c>
      <c r="B110" s="106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9">
        <v>9</v>
      </c>
      <c r="B111" s="106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9">
        <v>10</v>
      </c>
      <c r="B112" s="106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9">
        <v>11</v>
      </c>
      <c r="B113" s="106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9">
        <v>12</v>
      </c>
      <c r="B114" s="106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9">
        <v>13</v>
      </c>
      <c r="B115" s="106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9">
        <v>14</v>
      </c>
      <c r="B116" s="106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9">
        <v>15</v>
      </c>
      <c r="B117" s="106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9">
        <v>16</v>
      </c>
      <c r="B118" s="106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9">
        <v>17</v>
      </c>
      <c r="B119" s="106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9">
        <v>18</v>
      </c>
      <c r="B120" s="106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9">
        <v>19</v>
      </c>
      <c r="B121" s="106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9">
        <v>20</v>
      </c>
      <c r="B122" s="106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9">
        <v>21</v>
      </c>
      <c r="B123" s="106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9">
        <v>22</v>
      </c>
      <c r="B124" s="106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9">
        <v>23</v>
      </c>
      <c r="B125" s="106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9">
        <v>24</v>
      </c>
      <c r="B126" s="106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9">
        <v>25</v>
      </c>
      <c r="B127" s="106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9">
        <v>26</v>
      </c>
      <c r="B128" s="106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9">
        <v>27</v>
      </c>
      <c r="B129" s="106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9">
        <v>28</v>
      </c>
      <c r="B130" s="106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9">
        <v>29</v>
      </c>
      <c r="B131" s="106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9">
        <v>30</v>
      </c>
      <c r="B132" s="106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9">
        <v>1</v>
      </c>
      <c r="B136" s="106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9">
        <v>2</v>
      </c>
      <c r="B137" s="106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9">
        <v>3</v>
      </c>
      <c r="B138" s="106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9">
        <v>4</v>
      </c>
      <c r="B139" s="106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9">
        <v>5</v>
      </c>
      <c r="B140" s="106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9">
        <v>6</v>
      </c>
      <c r="B141" s="106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9">
        <v>7</v>
      </c>
      <c r="B142" s="106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9">
        <v>8</v>
      </c>
      <c r="B143" s="106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9">
        <v>9</v>
      </c>
      <c r="B144" s="106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9">
        <v>10</v>
      </c>
      <c r="B145" s="106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9">
        <v>11</v>
      </c>
      <c r="B146" s="106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9">
        <v>12</v>
      </c>
      <c r="B147" s="106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9">
        <v>13</v>
      </c>
      <c r="B148" s="106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9">
        <v>14</v>
      </c>
      <c r="B149" s="106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9">
        <v>15</v>
      </c>
      <c r="B150" s="106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9">
        <v>16</v>
      </c>
      <c r="B151" s="106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9">
        <v>17</v>
      </c>
      <c r="B152" s="106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9">
        <v>18</v>
      </c>
      <c r="B153" s="106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9">
        <v>19</v>
      </c>
      <c r="B154" s="106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9">
        <v>20</v>
      </c>
      <c r="B155" s="106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9">
        <v>21</v>
      </c>
      <c r="B156" s="106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9">
        <v>22</v>
      </c>
      <c r="B157" s="106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9">
        <v>23</v>
      </c>
      <c r="B158" s="106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9">
        <v>24</v>
      </c>
      <c r="B159" s="106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9">
        <v>25</v>
      </c>
      <c r="B160" s="106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9">
        <v>26</v>
      </c>
      <c r="B161" s="106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9">
        <v>27</v>
      </c>
      <c r="B162" s="106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9">
        <v>28</v>
      </c>
      <c r="B163" s="106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9">
        <v>29</v>
      </c>
      <c r="B164" s="106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9">
        <v>30</v>
      </c>
      <c r="B165" s="106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9">
        <v>1</v>
      </c>
      <c r="B169" s="106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9">
        <v>2</v>
      </c>
      <c r="B170" s="106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9">
        <v>3</v>
      </c>
      <c r="B171" s="106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9">
        <v>4</v>
      </c>
      <c r="B172" s="106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9">
        <v>5</v>
      </c>
      <c r="B173" s="106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9">
        <v>6</v>
      </c>
      <c r="B174" s="106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9">
        <v>7</v>
      </c>
      <c r="B175" s="106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9">
        <v>8</v>
      </c>
      <c r="B176" s="106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9">
        <v>9</v>
      </c>
      <c r="B177" s="106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9">
        <v>10</v>
      </c>
      <c r="B178" s="106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9">
        <v>11</v>
      </c>
      <c r="B179" s="106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9">
        <v>12</v>
      </c>
      <c r="B180" s="106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9">
        <v>13</v>
      </c>
      <c r="B181" s="106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9">
        <v>14</v>
      </c>
      <c r="B182" s="106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9">
        <v>15</v>
      </c>
      <c r="B183" s="106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9">
        <v>16</v>
      </c>
      <c r="B184" s="106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9">
        <v>17</v>
      </c>
      <c r="B185" s="106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9">
        <v>18</v>
      </c>
      <c r="B186" s="106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9">
        <v>19</v>
      </c>
      <c r="B187" s="106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9">
        <v>20</v>
      </c>
      <c r="B188" s="106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9">
        <v>21</v>
      </c>
      <c r="B189" s="106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9">
        <v>22</v>
      </c>
      <c r="B190" s="106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9">
        <v>23</v>
      </c>
      <c r="B191" s="106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9">
        <v>24</v>
      </c>
      <c r="B192" s="106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9">
        <v>25</v>
      </c>
      <c r="B193" s="106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9">
        <v>26</v>
      </c>
      <c r="B194" s="106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9">
        <v>27</v>
      </c>
      <c r="B195" s="106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9">
        <v>28</v>
      </c>
      <c r="B196" s="106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9">
        <v>29</v>
      </c>
      <c r="B197" s="106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9">
        <v>30</v>
      </c>
      <c r="B198" s="106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9">
        <v>1</v>
      </c>
      <c r="B202" s="106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9">
        <v>2</v>
      </c>
      <c r="B203" s="106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9">
        <v>3</v>
      </c>
      <c r="B204" s="106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9">
        <v>4</v>
      </c>
      <c r="B205" s="106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9">
        <v>5</v>
      </c>
      <c r="B206" s="106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9">
        <v>6</v>
      </c>
      <c r="B207" s="106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9">
        <v>7</v>
      </c>
      <c r="B208" s="106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9">
        <v>8</v>
      </c>
      <c r="B209" s="106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9">
        <v>9</v>
      </c>
      <c r="B210" s="106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9">
        <v>10</v>
      </c>
      <c r="B211" s="106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9">
        <v>11</v>
      </c>
      <c r="B212" s="106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9">
        <v>12</v>
      </c>
      <c r="B213" s="106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9">
        <v>13</v>
      </c>
      <c r="B214" s="106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9">
        <v>14</v>
      </c>
      <c r="B215" s="106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9">
        <v>15</v>
      </c>
      <c r="B216" s="106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9">
        <v>16</v>
      </c>
      <c r="B217" s="106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9">
        <v>17</v>
      </c>
      <c r="B218" s="106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9">
        <v>18</v>
      </c>
      <c r="B219" s="106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9">
        <v>19</v>
      </c>
      <c r="B220" s="106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9">
        <v>20</v>
      </c>
      <c r="B221" s="106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9">
        <v>21</v>
      </c>
      <c r="B222" s="106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9">
        <v>22</v>
      </c>
      <c r="B223" s="106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9">
        <v>23</v>
      </c>
      <c r="B224" s="106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9">
        <v>24</v>
      </c>
      <c r="B225" s="106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9">
        <v>25</v>
      </c>
      <c r="B226" s="106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9">
        <v>26</v>
      </c>
      <c r="B227" s="106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9">
        <v>27</v>
      </c>
      <c r="B228" s="106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9">
        <v>28</v>
      </c>
      <c r="B229" s="106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9">
        <v>29</v>
      </c>
      <c r="B230" s="106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9">
        <v>30</v>
      </c>
      <c r="B231" s="106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9">
        <v>1</v>
      </c>
      <c r="B235" s="106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9">
        <v>2</v>
      </c>
      <c r="B236" s="106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9">
        <v>3</v>
      </c>
      <c r="B237" s="106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9">
        <v>4</v>
      </c>
      <c r="B238" s="106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9">
        <v>5</v>
      </c>
      <c r="B239" s="106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9">
        <v>6</v>
      </c>
      <c r="B240" s="106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9">
        <v>7</v>
      </c>
      <c r="B241" s="106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9">
        <v>8</v>
      </c>
      <c r="B242" s="106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9">
        <v>9</v>
      </c>
      <c r="B243" s="106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9">
        <v>10</v>
      </c>
      <c r="B244" s="106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9">
        <v>11</v>
      </c>
      <c r="B245" s="106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9">
        <v>12</v>
      </c>
      <c r="B246" s="106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9">
        <v>13</v>
      </c>
      <c r="B247" s="106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9">
        <v>14</v>
      </c>
      <c r="B248" s="106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9">
        <v>15</v>
      </c>
      <c r="B249" s="106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9">
        <v>16</v>
      </c>
      <c r="B250" s="106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9">
        <v>17</v>
      </c>
      <c r="B251" s="106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9">
        <v>18</v>
      </c>
      <c r="B252" s="106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9">
        <v>19</v>
      </c>
      <c r="B253" s="106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9">
        <v>20</v>
      </c>
      <c r="B254" s="106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9">
        <v>21</v>
      </c>
      <c r="B255" s="106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9">
        <v>22</v>
      </c>
      <c r="B256" s="106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9">
        <v>23</v>
      </c>
      <c r="B257" s="106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9">
        <v>24</v>
      </c>
      <c r="B258" s="106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9">
        <v>25</v>
      </c>
      <c r="B259" s="106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9">
        <v>26</v>
      </c>
      <c r="B260" s="106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9">
        <v>27</v>
      </c>
      <c r="B261" s="106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9">
        <v>28</v>
      </c>
      <c r="B262" s="106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9">
        <v>29</v>
      </c>
      <c r="B263" s="106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9">
        <v>30</v>
      </c>
      <c r="B264" s="106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9">
        <v>1</v>
      </c>
      <c r="B268" s="106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9">
        <v>2</v>
      </c>
      <c r="B269" s="106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9">
        <v>3</v>
      </c>
      <c r="B270" s="106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9">
        <v>4</v>
      </c>
      <c r="B271" s="106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9">
        <v>5</v>
      </c>
      <c r="B272" s="106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9">
        <v>6</v>
      </c>
      <c r="B273" s="106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9">
        <v>7</v>
      </c>
      <c r="B274" s="106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9">
        <v>8</v>
      </c>
      <c r="B275" s="106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9">
        <v>9</v>
      </c>
      <c r="B276" s="106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9">
        <v>10</v>
      </c>
      <c r="B277" s="106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9">
        <v>11</v>
      </c>
      <c r="B278" s="106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9">
        <v>12</v>
      </c>
      <c r="B279" s="106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9">
        <v>13</v>
      </c>
      <c r="B280" s="106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9">
        <v>14</v>
      </c>
      <c r="B281" s="106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9">
        <v>15</v>
      </c>
      <c r="B282" s="106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9">
        <v>16</v>
      </c>
      <c r="B283" s="106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9">
        <v>17</v>
      </c>
      <c r="B284" s="106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9">
        <v>18</v>
      </c>
      <c r="B285" s="106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9">
        <v>19</v>
      </c>
      <c r="B286" s="106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9">
        <v>20</v>
      </c>
      <c r="B287" s="106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9">
        <v>21</v>
      </c>
      <c r="B288" s="106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9">
        <v>22</v>
      </c>
      <c r="B289" s="106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9">
        <v>23</v>
      </c>
      <c r="B290" s="106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9">
        <v>24</v>
      </c>
      <c r="B291" s="106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9">
        <v>25</v>
      </c>
      <c r="B292" s="106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9">
        <v>26</v>
      </c>
      <c r="B293" s="106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9">
        <v>27</v>
      </c>
      <c r="B294" s="106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9">
        <v>28</v>
      </c>
      <c r="B295" s="106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9">
        <v>29</v>
      </c>
      <c r="B296" s="106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9">
        <v>30</v>
      </c>
      <c r="B297" s="106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9">
        <v>1</v>
      </c>
      <c r="B301" s="106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9">
        <v>2</v>
      </c>
      <c r="B302" s="106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9">
        <v>3</v>
      </c>
      <c r="B303" s="106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9">
        <v>4</v>
      </c>
      <c r="B304" s="106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9">
        <v>5</v>
      </c>
      <c r="B305" s="106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9">
        <v>6</v>
      </c>
      <c r="B306" s="106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9">
        <v>7</v>
      </c>
      <c r="B307" s="106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9">
        <v>8</v>
      </c>
      <c r="B308" s="106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9">
        <v>9</v>
      </c>
      <c r="B309" s="106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9">
        <v>10</v>
      </c>
      <c r="B310" s="106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9">
        <v>11</v>
      </c>
      <c r="B311" s="106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9">
        <v>12</v>
      </c>
      <c r="B312" s="106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9">
        <v>13</v>
      </c>
      <c r="B313" s="106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9">
        <v>14</v>
      </c>
      <c r="B314" s="106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9">
        <v>15</v>
      </c>
      <c r="B315" s="106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9">
        <v>16</v>
      </c>
      <c r="B316" s="106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9">
        <v>17</v>
      </c>
      <c r="B317" s="106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9">
        <v>18</v>
      </c>
      <c r="B318" s="106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9">
        <v>19</v>
      </c>
      <c r="B319" s="106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9">
        <v>20</v>
      </c>
      <c r="B320" s="106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9">
        <v>21</v>
      </c>
      <c r="B321" s="106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9">
        <v>22</v>
      </c>
      <c r="B322" s="106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9">
        <v>23</v>
      </c>
      <c r="B323" s="106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9">
        <v>24</v>
      </c>
      <c r="B324" s="106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9">
        <v>25</v>
      </c>
      <c r="B325" s="106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9">
        <v>26</v>
      </c>
      <c r="B326" s="106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9">
        <v>27</v>
      </c>
      <c r="B327" s="106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9">
        <v>28</v>
      </c>
      <c r="B328" s="106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9">
        <v>29</v>
      </c>
      <c r="B329" s="106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9">
        <v>30</v>
      </c>
      <c r="B330" s="106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9">
        <v>1</v>
      </c>
      <c r="B334" s="106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9">
        <v>2</v>
      </c>
      <c r="B335" s="106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9">
        <v>3</v>
      </c>
      <c r="B336" s="106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9">
        <v>4</v>
      </c>
      <c r="B337" s="106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9">
        <v>5</v>
      </c>
      <c r="B338" s="106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9">
        <v>6</v>
      </c>
      <c r="B339" s="106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9">
        <v>7</v>
      </c>
      <c r="B340" s="106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9">
        <v>8</v>
      </c>
      <c r="B341" s="106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9">
        <v>9</v>
      </c>
      <c r="B342" s="106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9">
        <v>10</v>
      </c>
      <c r="B343" s="106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9">
        <v>11</v>
      </c>
      <c r="B344" s="106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9">
        <v>12</v>
      </c>
      <c r="B345" s="106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9">
        <v>13</v>
      </c>
      <c r="B346" s="106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9">
        <v>14</v>
      </c>
      <c r="B347" s="106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9">
        <v>15</v>
      </c>
      <c r="B348" s="106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9">
        <v>16</v>
      </c>
      <c r="B349" s="106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9">
        <v>17</v>
      </c>
      <c r="B350" s="106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9">
        <v>18</v>
      </c>
      <c r="B351" s="106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9">
        <v>19</v>
      </c>
      <c r="B352" s="106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9">
        <v>20</v>
      </c>
      <c r="B353" s="106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9">
        <v>21</v>
      </c>
      <c r="B354" s="106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9">
        <v>22</v>
      </c>
      <c r="B355" s="106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9">
        <v>23</v>
      </c>
      <c r="B356" s="106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9">
        <v>24</v>
      </c>
      <c r="B357" s="106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9">
        <v>25</v>
      </c>
      <c r="B358" s="106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9">
        <v>26</v>
      </c>
      <c r="B359" s="106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9">
        <v>27</v>
      </c>
      <c r="B360" s="106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9">
        <v>28</v>
      </c>
      <c r="B361" s="106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9">
        <v>29</v>
      </c>
      <c r="B362" s="106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9">
        <v>30</v>
      </c>
      <c r="B363" s="106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9">
        <v>1</v>
      </c>
      <c r="B367" s="106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9">
        <v>2</v>
      </c>
      <c r="B368" s="106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9">
        <v>3</v>
      </c>
      <c r="B369" s="106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9">
        <v>4</v>
      </c>
      <c r="B370" s="106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9">
        <v>5</v>
      </c>
      <c r="B371" s="106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9">
        <v>6</v>
      </c>
      <c r="B372" s="106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9">
        <v>7</v>
      </c>
      <c r="B373" s="106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9">
        <v>8</v>
      </c>
      <c r="B374" s="106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9">
        <v>9</v>
      </c>
      <c r="B375" s="106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9">
        <v>10</v>
      </c>
      <c r="B376" s="106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9">
        <v>11</v>
      </c>
      <c r="B377" s="106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9">
        <v>12</v>
      </c>
      <c r="B378" s="106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9">
        <v>13</v>
      </c>
      <c r="B379" s="106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9">
        <v>14</v>
      </c>
      <c r="B380" s="106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9">
        <v>15</v>
      </c>
      <c r="B381" s="106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9">
        <v>16</v>
      </c>
      <c r="B382" s="106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9">
        <v>17</v>
      </c>
      <c r="B383" s="106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9">
        <v>18</v>
      </c>
      <c r="B384" s="106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9">
        <v>19</v>
      </c>
      <c r="B385" s="106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9">
        <v>20</v>
      </c>
      <c r="B386" s="106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9">
        <v>21</v>
      </c>
      <c r="B387" s="106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9">
        <v>22</v>
      </c>
      <c r="B388" s="106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9">
        <v>23</v>
      </c>
      <c r="B389" s="106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9">
        <v>24</v>
      </c>
      <c r="B390" s="106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9">
        <v>25</v>
      </c>
      <c r="B391" s="106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9">
        <v>26</v>
      </c>
      <c r="B392" s="106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9">
        <v>27</v>
      </c>
      <c r="B393" s="106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9">
        <v>28</v>
      </c>
      <c r="B394" s="106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9">
        <v>29</v>
      </c>
      <c r="B395" s="106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9">
        <v>30</v>
      </c>
      <c r="B396" s="106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9">
        <v>1</v>
      </c>
      <c r="B400" s="106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9">
        <v>2</v>
      </c>
      <c r="B401" s="106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9">
        <v>3</v>
      </c>
      <c r="B402" s="106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9">
        <v>4</v>
      </c>
      <c r="B403" s="106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9">
        <v>5</v>
      </c>
      <c r="B404" s="106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9">
        <v>6</v>
      </c>
      <c r="B405" s="106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9">
        <v>7</v>
      </c>
      <c r="B406" s="106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9">
        <v>8</v>
      </c>
      <c r="B407" s="106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9">
        <v>9</v>
      </c>
      <c r="B408" s="106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9">
        <v>10</v>
      </c>
      <c r="B409" s="106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9">
        <v>11</v>
      </c>
      <c r="B410" s="106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9">
        <v>12</v>
      </c>
      <c r="B411" s="106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9">
        <v>13</v>
      </c>
      <c r="B412" s="106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9">
        <v>14</v>
      </c>
      <c r="B413" s="106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9">
        <v>15</v>
      </c>
      <c r="B414" s="106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9">
        <v>16</v>
      </c>
      <c r="B415" s="106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9">
        <v>17</v>
      </c>
      <c r="B416" s="106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9">
        <v>18</v>
      </c>
      <c r="B417" s="106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9">
        <v>19</v>
      </c>
      <c r="B418" s="106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9">
        <v>20</v>
      </c>
      <c r="B419" s="106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9">
        <v>21</v>
      </c>
      <c r="B420" s="106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9">
        <v>22</v>
      </c>
      <c r="B421" s="106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9">
        <v>23</v>
      </c>
      <c r="B422" s="106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9">
        <v>24</v>
      </c>
      <c r="B423" s="106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9">
        <v>25</v>
      </c>
      <c r="B424" s="106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9">
        <v>26</v>
      </c>
      <c r="B425" s="106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9">
        <v>27</v>
      </c>
      <c r="B426" s="106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9">
        <v>28</v>
      </c>
      <c r="B427" s="106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9">
        <v>29</v>
      </c>
      <c r="B428" s="106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9">
        <v>30</v>
      </c>
      <c r="B429" s="106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9">
        <v>1</v>
      </c>
      <c r="B433" s="106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9">
        <v>2</v>
      </c>
      <c r="B434" s="106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9">
        <v>3</v>
      </c>
      <c r="B435" s="106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9">
        <v>4</v>
      </c>
      <c r="B436" s="106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9">
        <v>5</v>
      </c>
      <c r="B437" s="106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9">
        <v>6</v>
      </c>
      <c r="B438" s="106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9">
        <v>7</v>
      </c>
      <c r="B439" s="106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9">
        <v>8</v>
      </c>
      <c r="B440" s="106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9">
        <v>9</v>
      </c>
      <c r="B441" s="106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9">
        <v>10</v>
      </c>
      <c r="B442" s="106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9">
        <v>11</v>
      </c>
      <c r="B443" s="106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9">
        <v>12</v>
      </c>
      <c r="B444" s="106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9">
        <v>13</v>
      </c>
      <c r="B445" s="106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9">
        <v>14</v>
      </c>
      <c r="B446" s="106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9">
        <v>15</v>
      </c>
      <c r="B447" s="106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9">
        <v>16</v>
      </c>
      <c r="B448" s="106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9">
        <v>17</v>
      </c>
      <c r="B449" s="106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9">
        <v>18</v>
      </c>
      <c r="B450" s="106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9">
        <v>19</v>
      </c>
      <c r="B451" s="106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9">
        <v>20</v>
      </c>
      <c r="B452" s="106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9">
        <v>21</v>
      </c>
      <c r="B453" s="106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9">
        <v>22</v>
      </c>
      <c r="B454" s="106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9">
        <v>23</v>
      </c>
      <c r="B455" s="106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9">
        <v>24</v>
      </c>
      <c r="B456" s="106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9">
        <v>25</v>
      </c>
      <c r="B457" s="106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9">
        <v>26</v>
      </c>
      <c r="B458" s="106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9">
        <v>27</v>
      </c>
      <c r="B459" s="106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9">
        <v>28</v>
      </c>
      <c r="B460" s="106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9">
        <v>29</v>
      </c>
      <c r="B461" s="106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9">
        <v>30</v>
      </c>
      <c r="B462" s="106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9">
        <v>1</v>
      </c>
      <c r="B466" s="106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9">
        <v>2</v>
      </c>
      <c r="B467" s="106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9">
        <v>3</v>
      </c>
      <c r="B468" s="106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9">
        <v>4</v>
      </c>
      <c r="B469" s="106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9">
        <v>5</v>
      </c>
      <c r="B470" s="106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9">
        <v>6</v>
      </c>
      <c r="B471" s="106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9">
        <v>7</v>
      </c>
      <c r="B472" s="106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9">
        <v>8</v>
      </c>
      <c r="B473" s="106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9">
        <v>9</v>
      </c>
      <c r="B474" s="106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9">
        <v>10</v>
      </c>
      <c r="B475" s="106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9">
        <v>11</v>
      </c>
      <c r="B476" s="106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9">
        <v>12</v>
      </c>
      <c r="B477" s="106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9">
        <v>13</v>
      </c>
      <c r="B478" s="106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9">
        <v>14</v>
      </c>
      <c r="B479" s="106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9">
        <v>15</v>
      </c>
      <c r="B480" s="106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9">
        <v>16</v>
      </c>
      <c r="B481" s="106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9">
        <v>17</v>
      </c>
      <c r="B482" s="106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9">
        <v>18</v>
      </c>
      <c r="B483" s="106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9">
        <v>19</v>
      </c>
      <c r="B484" s="106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9">
        <v>20</v>
      </c>
      <c r="B485" s="106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9">
        <v>21</v>
      </c>
      <c r="B486" s="106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9">
        <v>22</v>
      </c>
      <c r="B487" s="106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9">
        <v>23</v>
      </c>
      <c r="B488" s="106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9">
        <v>24</v>
      </c>
      <c r="B489" s="106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9">
        <v>25</v>
      </c>
      <c r="B490" s="106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9">
        <v>26</v>
      </c>
      <c r="B491" s="106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9">
        <v>27</v>
      </c>
      <c r="B492" s="106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9">
        <v>28</v>
      </c>
      <c r="B493" s="106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9">
        <v>29</v>
      </c>
      <c r="B494" s="106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9">
        <v>30</v>
      </c>
      <c r="B495" s="106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9">
        <v>1</v>
      </c>
      <c r="B499" s="106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9">
        <v>2</v>
      </c>
      <c r="B500" s="106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9">
        <v>3</v>
      </c>
      <c r="B501" s="106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9">
        <v>4</v>
      </c>
      <c r="B502" s="106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9">
        <v>5</v>
      </c>
      <c r="B503" s="106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9">
        <v>6</v>
      </c>
      <c r="B504" s="106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9">
        <v>7</v>
      </c>
      <c r="B505" s="106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9">
        <v>8</v>
      </c>
      <c r="B506" s="106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9">
        <v>9</v>
      </c>
      <c r="B507" s="106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9">
        <v>10</v>
      </c>
      <c r="B508" s="106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9">
        <v>11</v>
      </c>
      <c r="B509" s="106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9">
        <v>12</v>
      </c>
      <c r="B510" s="106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9">
        <v>13</v>
      </c>
      <c r="B511" s="106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9">
        <v>14</v>
      </c>
      <c r="B512" s="106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9">
        <v>15</v>
      </c>
      <c r="B513" s="106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9">
        <v>16</v>
      </c>
      <c r="B514" s="106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9">
        <v>17</v>
      </c>
      <c r="B515" s="106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9">
        <v>18</v>
      </c>
      <c r="B516" s="106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9">
        <v>19</v>
      </c>
      <c r="B517" s="106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9">
        <v>20</v>
      </c>
      <c r="B518" s="106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9">
        <v>21</v>
      </c>
      <c r="B519" s="106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9">
        <v>22</v>
      </c>
      <c r="B520" s="106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9">
        <v>23</v>
      </c>
      <c r="B521" s="106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9">
        <v>24</v>
      </c>
      <c r="B522" s="106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9">
        <v>25</v>
      </c>
      <c r="B523" s="106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9">
        <v>26</v>
      </c>
      <c r="B524" s="106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9">
        <v>27</v>
      </c>
      <c r="B525" s="106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9">
        <v>28</v>
      </c>
      <c r="B526" s="106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9">
        <v>29</v>
      </c>
      <c r="B527" s="106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9">
        <v>30</v>
      </c>
      <c r="B528" s="106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9">
        <v>1</v>
      </c>
      <c r="B532" s="106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9">
        <v>2</v>
      </c>
      <c r="B533" s="106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9">
        <v>3</v>
      </c>
      <c r="B534" s="106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9">
        <v>4</v>
      </c>
      <c r="B535" s="106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9">
        <v>5</v>
      </c>
      <c r="B536" s="106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9">
        <v>6</v>
      </c>
      <c r="B537" s="106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9">
        <v>7</v>
      </c>
      <c r="B538" s="106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9">
        <v>8</v>
      </c>
      <c r="B539" s="106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9">
        <v>9</v>
      </c>
      <c r="B540" s="106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9">
        <v>10</v>
      </c>
      <c r="B541" s="106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9">
        <v>11</v>
      </c>
      <c r="B542" s="106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9">
        <v>12</v>
      </c>
      <c r="B543" s="106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9">
        <v>13</v>
      </c>
      <c r="B544" s="106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9">
        <v>14</v>
      </c>
      <c r="B545" s="106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9">
        <v>15</v>
      </c>
      <c r="B546" s="106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9">
        <v>16</v>
      </c>
      <c r="B547" s="106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9">
        <v>17</v>
      </c>
      <c r="B548" s="106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9">
        <v>18</v>
      </c>
      <c r="B549" s="106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9">
        <v>19</v>
      </c>
      <c r="B550" s="106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9">
        <v>20</v>
      </c>
      <c r="B551" s="106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9">
        <v>21</v>
      </c>
      <c r="B552" s="106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9">
        <v>22</v>
      </c>
      <c r="B553" s="106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9">
        <v>23</v>
      </c>
      <c r="B554" s="106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9">
        <v>24</v>
      </c>
      <c r="B555" s="106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9">
        <v>25</v>
      </c>
      <c r="B556" s="106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9">
        <v>26</v>
      </c>
      <c r="B557" s="106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9">
        <v>27</v>
      </c>
      <c r="B558" s="106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9">
        <v>28</v>
      </c>
      <c r="B559" s="106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9">
        <v>29</v>
      </c>
      <c r="B560" s="106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9">
        <v>30</v>
      </c>
      <c r="B561" s="106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9">
        <v>1</v>
      </c>
      <c r="B565" s="106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9">
        <v>2</v>
      </c>
      <c r="B566" s="106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9">
        <v>3</v>
      </c>
      <c r="B567" s="106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9">
        <v>4</v>
      </c>
      <c r="B568" s="106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9">
        <v>5</v>
      </c>
      <c r="B569" s="106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9">
        <v>6</v>
      </c>
      <c r="B570" s="106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9">
        <v>7</v>
      </c>
      <c r="B571" s="106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9">
        <v>8</v>
      </c>
      <c r="B572" s="106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9">
        <v>9</v>
      </c>
      <c r="B573" s="106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9">
        <v>10</v>
      </c>
      <c r="B574" s="106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9">
        <v>11</v>
      </c>
      <c r="B575" s="106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9">
        <v>12</v>
      </c>
      <c r="B576" s="106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9">
        <v>13</v>
      </c>
      <c r="B577" s="106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9">
        <v>14</v>
      </c>
      <c r="B578" s="106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9">
        <v>15</v>
      </c>
      <c r="B579" s="106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9">
        <v>16</v>
      </c>
      <c r="B580" s="106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9">
        <v>17</v>
      </c>
      <c r="B581" s="106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9">
        <v>18</v>
      </c>
      <c r="B582" s="106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9">
        <v>19</v>
      </c>
      <c r="B583" s="106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9">
        <v>20</v>
      </c>
      <c r="B584" s="106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9">
        <v>21</v>
      </c>
      <c r="B585" s="106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9">
        <v>22</v>
      </c>
      <c r="B586" s="106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9">
        <v>23</v>
      </c>
      <c r="B587" s="106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9">
        <v>24</v>
      </c>
      <c r="B588" s="106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9">
        <v>25</v>
      </c>
      <c r="B589" s="106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9">
        <v>26</v>
      </c>
      <c r="B590" s="106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9">
        <v>27</v>
      </c>
      <c r="B591" s="106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9">
        <v>28</v>
      </c>
      <c r="B592" s="106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9">
        <v>29</v>
      </c>
      <c r="B593" s="106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9">
        <v>30</v>
      </c>
      <c r="B594" s="106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9">
        <v>1</v>
      </c>
      <c r="B598" s="106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9">
        <v>2</v>
      </c>
      <c r="B599" s="106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9">
        <v>3</v>
      </c>
      <c r="B600" s="106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9">
        <v>4</v>
      </c>
      <c r="B601" s="106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9">
        <v>5</v>
      </c>
      <c r="B602" s="106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9">
        <v>6</v>
      </c>
      <c r="B603" s="106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9">
        <v>7</v>
      </c>
      <c r="B604" s="106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9">
        <v>8</v>
      </c>
      <c r="B605" s="106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9">
        <v>9</v>
      </c>
      <c r="B606" s="106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9">
        <v>10</v>
      </c>
      <c r="B607" s="106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9">
        <v>11</v>
      </c>
      <c r="B608" s="106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9">
        <v>12</v>
      </c>
      <c r="B609" s="106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9">
        <v>13</v>
      </c>
      <c r="B610" s="106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9">
        <v>14</v>
      </c>
      <c r="B611" s="106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9">
        <v>15</v>
      </c>
      <c r="B612" s="106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9">
        <v>16</v>
      </c>
      <c r="B613" s="106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9">
        <v>17</v>
      </c>
      <c r="B614" s="106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9">
        <v>18</v>
      </c>
      <c r="B615" s="106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9">
        <v>19</v>
      </c>
      <c r="B616" s="106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9">
        <v>20</v>
      </c>
      <c r="B617" s="106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9">
        <v>21</v>
      </c>
      <c r="B618" s="106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9">
        <v>22</v>
      </c>
      <c r="B619" s="106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9">
        <v>23</v>
      </c>
      <c r="B620" s="106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9">
        <v>24</v>
      </c>
      <c r="B621" s="106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9">
        <v>25</v>
      </c>
      <c r="B622" s="106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9">
        <v>26</v>
      </c>
      <c r="B623" s="106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9">
        <v>27</v>
      </c>
      <c r="B624" s="106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9">
        <v>28</v>
      </c>
      <c r="B625" s="106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9">
        <v>29</v>
      </c>
      <c r="B626" s="106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9">
        <v>30</v>
      </c>
      <c r="B627" s="106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9">
        <v>1</v>
      </c>
      <c r="B631" s="106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9">
        <v>2</v>
      </c>
      <c r="B632" s="106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9">
        <v>3</v>
      </c>
      <c r="B633" s="106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9">
        <v>4</v>
      </c>
      <c r="B634" s="106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9">
        <v>5</v>
      </c>
      <c r="B635" s="106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9">
        <v>6</v>
      </c>
      <c r="B636" s="106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9">
        <v>7</v>
      </c>
      <c r="B637" s="106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9">
        <v>8</v>
      </c>
      <c r="B638" s="106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9">
        <v>9</v>
      </c>
      <c r="B639" s="106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9">
        <v>10</v>
      </c>
      <c r="B640" s="106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9">
        <v>11</v>
      </c>
      <c r="B641" s="106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9">
        <v>12</v>
      </c>
      <c r="B642" s="106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9">
        <v>13</v>
      </c>
      <c r="B643" s="106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9">
        <v>14</v>
      </c>
      <c r="B644" s="106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9">
        <v>15</v>
      </c>
      <c r="B645" s="106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9">
        <v>16</v>
      </c>
      <c r="B646" s="106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9">
        <v>17</v>
      </c>
      <c r="B647" s="106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9">
        <v>18</v>
      </c>
      <c r="B648" s="106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9">
        <v>19</v>
      </c>
      <c r="B649" s="106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9">
        <v>20</v>
      </c>
      <c r="B650" s="106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9">
        <v>21</v>
      </c>
      <c r="B651" s="106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9">
        <v>22</v>
      </c>
      <c r="B652" s="106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9">
        <v>23</v>
      </c>
      <c r="B653" s="106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9">
        <v>24</v>
      </c>
      <c r="B654" s="106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9">
        <v>25</v>
      </c>
      <c r="B655" s="106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9">
        <v>26</v>
      </c>
      <c r="B656" s="106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9">
        <v>27</v>
      </c>
      <c r="B657" s="106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9">
        <v>28</v>
      </c>
      <c r="B658" s="106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9">
        <v>29</v>
      </c>
      <c r="B659" s="106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9">
        <v>30</v>
      </c>
      <c r="B660" s="106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9">
        <v>1</v>
      </c>
      <c r="B664" s="106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9">
        <v>2</v>
      </c>
      <c r="B665" s="106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9">
        <v>3</v>
      </c>
      <c r="B666" s="106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9">
        <v>4</v>
      </c>
      <c r="B667" s="106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9">
        <v>5</v>
      </c>
      <c r="B668" s="106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9">
        <v>6</v>
      </c>
      <c r="B669" s="106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9">
        <v>7</v>
      </c>
      <c r="B670" s="106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9">
        <v>8</v>
      </c>
      <c r="B671" s="106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9">
        <v>9</v>
      </c>
      <c r="B672" s="106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9">
        <v>10</v>
      </c>
      <c r="B673" s="106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9">
        <v>11</v>
      </c>
      <c r="B674" s="106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9">
        <v>12</v>
      </c>
      <c r="B675" s="106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9">
        <v>13</v>
      </c>
      <c r="B676" s="106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9">
        <v>14</v>
      </c>
      <c r="B677" s="106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9">
        <v>15</v>
      </c>
      <c r="B678" s="106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9">
        <v>16</v>
      </c>
      <c r="B679" s="106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9">
        <v>17</v>
      </c>
      <c r="B680" s="106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9">
        <v>18</v>
      </c>
      <c r="B681" s="106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9">
        <v>19</v>
      </c>
      <c r="B682" s="106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9">
        <v>20</v>
      </c>
      <c r="B683" s="106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9">
        <v>21</v>
      </c>
      <c r="B684" s="106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9">
        <v>22</v>
      </c>
      <c r="B685" s="106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9">
        <v>23</v>
      </c>
      <c r="B686" s="106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9">
        <v>24</v>
      </c>
      <c r="B687" s="106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9">
        <v>25</v>
      </c>
      <c r="B688" s="106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9">
        <v>26</v>
      </c>
      <c r="B689" s="106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9">
        <v>27</v>
      </c>
      <c r="B690" s="106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9">
        <v>28</v>
      </c>
      <c r="B691" s="106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9">
        <v>29</v>
      </c>
      <c r="B692" s="106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9">
        <v>30</v>
      </c>
      <c r="B693" s="106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9">
        <v>1</v>
      </c>
      <c r="B697" s="106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9">
        <v>2</v>
      </c>
      <c r="B698" s="106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9">
        <v>3</v>
      </c>
      <c r="B699" s="106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9">
        <v>4</v>
      </c>
      <c r="B700" s="106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9">
        <v>5</v>
      </c>
      <c r="B701" s="106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9">
        <v>6</v>
      </c>
      <c r="B702" s="106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9">
        <v>7</v>
      </c>
      <c r="B703" s="106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9">
        <v>8</v>
      </c>
      <c r="B704" s="106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9">
        <v>9</v>
      </c>
      <c r="B705" s="106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9">
        <v>10</v>
      </c>
      <c r="B706" s="106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9">
        <v>11</v>
      </c>
      <c r="B707" s="106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9">
        <v>12</v>
      </c>
      <c r="B708" s="106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9">
        <v>13</v>
      </c>
      <c r="B709" s="106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9">
        <v>14</v>
      </c>
      <c r="B710" s="106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9">
        <v>15</v>
      </c>
      <c r="B711" s="106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9">
        <v>16</v>
      </c>
      <c r="B712" s="106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9">
        <v>17</v>
      </c>
      <c r="B713" s="106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9">
        <v>18</v>
      </c>
      <c r="B714" s="106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9">
        <v>19</v>
      </c>
      <c r="B715" s="106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9">
        <v>20</v>
      </c>
      <c r="B716" s="106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9">
        <v>21</v>
      </c>
      <c r="B717" s="106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9">
        <v>22</v>
      </c>
      <c r="B718" s="106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9">
        <v>23</v>
      </c>
      <c r="B719" s="106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9">
        <v>24</v>
      </c>
      <c r="B720" s="106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9">
        <v>25</v>
      </c>
      <c r="B721" s="106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9">
        <v>26</v>
      </c>
      <c r="B722" s="106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9">
        <v>27</v>
      </c>
      <c r="B723" s="106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9">
        <v>28</v>
      </c>
      <c r="B724" s="106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9">
        <v>29</v>
      </c>
      <c r="B725" s="106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9">
        <v>30</v>
      </c>
      <c r="B726" s="106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9">
        <v>1</v>
      </c>
      <c r="B730" s="106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9">
        <v>2</v>
      </c>
      <c r="B731" s="106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9">
        <v>3</v>
      </c>
      <c r="B732" s="106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9">
        <v>4</v>
      </c>
      <c r="B733" s="106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9">
        <v>5</v>
      </c>
      <c r="B734" s="106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9">
        <v>6</v>
      </c>
      <c r="B735" s="106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9">
        <v>7</v>
      </c>
      <c r="B736" s="106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9">
        <v>8</v>
      </c>
      <c r="B737" s="106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9">
        <v>9</v>
      </c>
      <c r="B738" s="106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9">
        <v>10</v>
      </c>
      <c r="B739" s="106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9">
        <v>11</v>
      </c>
      <c r="B740" s="106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9">
        <v>12</v>
      </c>
      <c r="B741" s="106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9">
        <v>13</v>
      </c>
      <c r="B742" s="106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9">
        <v>14</v>
      </c>
      <c r="B743" s="106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9">
        <v>15</v>
      </c>
      <c r="B744" s="106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9">
        <v>16</v>
      </c>
      <c r="B745" s="106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9">
        <v>17</v>
      </c>
      <c r="B746" s="106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9">
        <v>18</v>
      </c>
      <c r="B747" s="106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9">
        <v>19</v>
      </c>
      <c r="B748" s="106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9">
        <v>20</v>
      </c>
      <c r="B749" s="106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9">
        <v>21</v>
      </c>
      <c r="B750" s="106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9">
        <v>22</v>
      </c>
      <c r="B751" s="106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9">
        <v>23</v>
      </c>
      <c r="B752" s="106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9">
        <v>24</v>
      </c>
      <c r="B753" s="106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9">
        <v>25</v>
      </c>
      <c r="B754" s="106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9">
        <v>26</v>
      </c>
      <c r="B755" s="106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9">
        <v>27</v>
      </c>
      <c r="B756" s="106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9">
        <v>28</v>
      </c>
      <c r="B757" s="106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9">
        <v>29</v>
      </c>
      <c r="B758" s="106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9">
        <v>30</v>
      </c>
      <c r="B759" s="106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9">
        <v>1</v>
      </c>
      <c r="B763" s="106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9">
        <v>2</v>
      </c>
      <c r="B764" s="106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9">
        <v>3</v>
      </c>
      <c r="B765" s="106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9">
        <v>4</v>
      </c>
      <c r="B766" s="106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9">
        <v>5</v>
      </c>
      <c r="B767" s="106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9">
        <v>6</v>
      </c>
      <c r="B768" s="106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9">
        <v>7</v>
      </c>
      <c r="B769" s="106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9">
        <v>8</v>
      </c>
      <c r="B770" s="106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9">
        <v>9</v>
      </c>
      <c r="B771" s="106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9">
        <v>10</v>
      </c>
      <c r="B772" s="106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9">
        <v>11</v>
      </c>
      <c r="B773" s="106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9">
        <v>12</v>
      </c>
      <c r="B774" s="106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9">
        <v>13</v>
      </c>
      <c r="B775" s="106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9">
        <v>14</v>
      </c>
      <c r="B776" s="106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9">
        <v>15</v>
      </c>
      <c r="B777" s="106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9">
        <v>16</v>
      </c>
      <c r="B778" s="106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9">
        <v>17</v>
      </c>
      <c r="B779" s="106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9">
        <v>18</v>
      </c>
      <c r="B780" s="106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9">
        <v>19</v>
      </c>
      <c r="B781" s="106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9">
        <v>20</v>
      </c>
      <c r="B782" s="106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9">
        <v>21</v>
      </c>
      <c r="B783" s="106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9">
        <v>22</v>
      </c>
      <c r="B784" s="106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9">
        <v>23</v>
      </c>
      <c r="B785" s="106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9">
        <v>24</v>
      </c>
      <c r="B786" s="106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9">
        <v>25</v>
      </c>
      <c r="B787" s="106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9">
        <v>26</v>
      </c>
      <c r="B788" s="106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9">
        <v>27</v>
      </c>
      <c r="B789" s="106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9">
        <v>28</v>
      </c>
      <c r="B790" s="106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9">
        <v>29</v>
      </c>
      <c r="B791" s="106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9">
        <v>30</v>
      </c>
      <c r="B792" s="106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9">
        <v>1</v>
      </c>
      <c r="B796" s="106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9">
        <v>2</v>
      </c>
      <c r="B797" s="106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9">
        <v>3</v>
      </c>
      <c r="B798" s="106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9">
        <v>4</v>
      </c>
      <c r="B799" s="106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9">
        <v>5</v>
      </c>
      <c r="B800" s="106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9">
        <v>6</v>
      </c>
      <c r="B801" s="106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9">
        <v>7</v>
      </c>
      <c r="B802" s="106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9">
        <v>8</v>
      </c>
      <c r="B803" s="106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9">
        <v>9</v>
      </c>
      <c r="B804" s="106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9">
        <v>10</v>
      </c>
      <c r="B805" s="106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9">
        <v>11</v>
      </c>
      <c r="B806" s="106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9">
        <v>12</v>
      </c>
      <c r="B807" s="106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9">
        <v>13</v>
      </c>
      <c r="B808" s="106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9">
        <v>14</v>
      </c>
      <c r="B809" s="106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9">
        <v>15</v>
      </c>
      <c r="B810" s="106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9">
        <v>16</v>
      </c>
      <c r="B811" s="106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9">
        <v>17</v>
      </c>
      <c r="B812" s="106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9">
        <v>18</v>
      </c>
      <c r="B813" s="106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9">
        <v>19</v>
      </c>
      <c r="B814" s="106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9">
        <v>20</v>
      </c>
      <c r="B815" s="106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9">
        <v>21</v>
      </c>
      <c r="B816" s="106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9">
        <v>22</v>
      </c>
      <c r="B817" s="106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9">
        <v>23</v>
      </c>
      <c r="B818" s="106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9">
        <v>24</v>
      </c>
      <c r="B819" s="106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9">
        <v>25</v>
      </c>
      <c r="B820" s="106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9">
        <v>26</v>
      </c>
      <c r="B821" s="106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9">
        <v>27</v>
      </c>
      <c r="B822" s="106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9">
        <v>28</v>
      </c>
      <c r="B823" s="106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9">
        <v>29</v>
      </c>
      <c r="B824" s="106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9">
        <v>30</v>
      </c>
      <c r="B825" s="106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9">
        <v>1</v>
      </c>
      <c r="B829" s="106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9">
        <v>2</v>
      </c>
      <c r="B830" s="106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9">
        <v>3</v>
      </c>
      <c r="B831" s="106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9">
        <v>4</v>
      </c>
      <c r="B832" s="106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9">
        <v>5</v>
      </c>
      <c r="B833" s="106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9">
        <v>6</v>
      </c>
      <c r="B834" s="106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9">
        <v>7</v>
      </c>
      <c r="B835" s="106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9">
        <v>8</v>
      </c>
      <c r="B836" s="106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9">
        <v>9</v>
      </c>
      <c r="B837" s="106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9">
        <v>10</v>
      </c>
      <c r="B838" s="106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9">
        <v>11</v>
      </c>
      <c r="B839" s="106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9">
        <v>12</v>
      </c>
      <c r="B840" s="106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9">
        <v>13</v>
      </c>
      <c r="B841" s="106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9">
        <v>14</v>
      </c>
      <c r="B842" s="106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9">
        <v>15</v>
      </c>
      <c r="B843" s="106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9">
        <v>16</v>
      </c>
      <c r="B844" s="106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9">
        <v>17</v>
      </c>
      <c r="B845" s="106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9">
        <v>18</v>
      </c>
      <c r="B846" s="106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9">
        <v>19</v>
      </c>
      <c r="B847" s="106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9">
        <v>20</v>
      </c>
      <c r="B848" s="106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9">
        <v>21</v>
      </c>
      <c r="B849" s="106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9">
        <v>22</v>
      </c>
      <c r="B850" s="106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9">
        <v>23</v>
      </c>
      <c r="B851" s="106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9">
        <v>24</v>
      </c>
      <c r="B852" s="106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9">
        <v>25</v>
      </c>
      <c r="B853" s="106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9">
        <v>26</v>
      </c>
      <c r="B854" s="106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9">
        <v>27</v>
      </c>
      <c r="B855" s="106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9">
        <v>28</v>
      </c>
      <c r="B856" s="106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9">
        <v>29</v>
      </c>
      <c r="B857" s="106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9">
        <v>30</v>
      </c>
      <c r="B858" s="106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9">
        <v>1</v>
      </c>
      <c r="B862" s="106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9">
        <v>2</v>
      </c>
      <c r="B863" s="106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9">
        <v>3</v>
      </c>
      <c r="B864" s="106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9">
        <v>4</v>
      </c>
      <c r="B865" s="106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9">
        <v>5</v>
      </c>
      <c r="B866" s="106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9">
        <v>6</v>
      </c>
      <c r="B867" s="106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9">
        <v>7</v>
      </c>
      <c r="B868" s="106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9">
        <v>8</v>
      </c>
      <c r="B869" s="106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9">
        <v>9</v>
      </c>
      <c r="B870" s="106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9">
        <v>10</v>
      </c>
      <c r="B871" s="106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9">
        <v>11</v>
      </c>
      <c r="B872" s="106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9">
        <v>12</v>
      </c>
      <c r="B873" s="106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9">
        <v>13</v>
      </c>
      <c r="B874" s="106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9">
        <v>14</v>
      </c>
      <c r="B875" s="106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9">
        <v>15</v>
      </c>
      <c r="B876" s="106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9">
        <v>16</v>
      </c>
      <c r="B877" s="106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9">
        <v>17</v>
      </c>
      <c r="B878" s="106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9">
        <v>18</v>
      </c>
      <c r="B879" s="106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9">
        <v>19</v>
      </c>
      <c r="B880" s="106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9">
        <v>20</v>
      </c>
      <c r="B881" s="106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9">
        <v>21</v>
      </c>
      <c r="B882" s="106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9">
        <v>22</v>
      </c>
      <c r="B883" s="106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9">
        <v>23</v>
      </c>
      <c r="B884" s="106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9">
        <v>24</v>
      </c>
      <c r="B885" s="106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9">
        <v>25</v>
      </c>
      <c r="B886" s="106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9">
        <v>26</v>
      </c>
      <c r="B887" s="106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9">
        <v>27</v>
      </c>
      <c r="B888" s="106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9">
        <v>28</v>
      </c>
      <c r="B889" s="106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9">
        <v>29</v>
      </c>
      <c r="B890" s="106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9">
        <v>30</v>
      </c>
      <c r="B891" s="106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9">
        <v>1</v>
      </c>
      <c r="B895" s="106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9">
        <v>2</v>
      </c>
      <c r="B896" s="106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9">
        <v>3</v>
      </c>
      <c r="B897" s="106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9">
        <v>4</v>
      </c>
      <c r="B898" s="106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9">
        <v>5</v>
      </c>
      <c r="B899" s="106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9">
        <v>6</v>
      </c>
      <c r="B900" s="106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9">
        <v>7</v>
      </c>
      <c r="B901" s="106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9">
        <v>8</v>
      </c>
      <c r="B902" s="106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9">
        <v>9</v>
      </c>
      <c r="B903" s="106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9">
        <v>10</v>
      </c>
      <c r="B904" s="106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9">
        <v>11</v>
      </c>
      <c r="B905" s="106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9">
        <v>12</v>
      </c>
      <c r="B906" s="106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9">
        <v>13</v>
      </c>
      <c r="B907" s="106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9">
        <v>14</v>
      </c>
      <c r="B908" s="106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9">
        <v>15</v>
      </c>
      <c r="B909" s="106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9">
        <v>16</v>
      </c>
      <c r="B910" s="106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9">
        <v>17</v>
      </c>
      <c r="B911" s="106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9">
        <v>18</v>
      </c>
      <c r="B912" s="106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9">
        <v>19</v>
      </c>
      <c r="B913" s="106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9">
        <v>20</v>
      </c>
      <c r="B914" s="106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9">
        <v>21</v>
      </c>
      <c r="B915" s="106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9">
        <v>22</v>
      </c>
      <c r="B916" s="106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9">
        <v>23</v>
      </c>
      <c r="B917" s="106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9">
        <v>24</v>
      </c>
      <c r="B918" s="106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9">
        <v>25</v>
      </c>
      <c r="B919" s="106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9">
        <v>26</v>
      </c>
      <c r="B920" s="106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9">
        <v>27</v>
      </c>
      <c r="B921" s="106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9">
        <v>28</v>
      </c>
      <c r="B922" s="106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9">
        <v>29</v>
      </c>
      <c r="B923" s="106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9">
        <v>30</v>
      </c>
      <c r="B924" s="106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9">
        <v>1</v>
      </c>
      <c r="B928" s="106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9">
        <v>2</v>
      </c>
      <c r="B929" s="106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9">
        <v>3</v>
      </c>
      <c r="B930" s="106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9">
        <v>4</v>
      </c>
      <c r="B931" s="106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9">
        <v>5</v>
      </c>
      <c r="B932" s="106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9">
        <v>6</v>
      </c>
      <c r="B933" s="106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9">
        <v>7</v>
      </c>
      <c r="B934" s="106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9">
        <v>8</v>
      </c>
      <c r="B935" s="106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9">
        <v>9</v>
      </c>
      <c r="B936" s="106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9">
        <v>10</v>
      </c>
      <c r="B937" s="106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9">
        <v>11</v>
      </c>
      <c r="B938" s="106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9">
        <v>12</v>
      </c>
      <c r="B939" s="106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9">
        <v>13</v>
      </c>
      <c r="B940" s="106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9">
        <v>14</v>
      </c>
      <c r="B941" s="106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9">
        <v>15</v>
      </c>
      <c r="B942" s="106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9">
        <v>16</v>
      </c>
      <c r="B943" s="106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9">
        <v>17</v>
      </c>
      <c r="B944" s="106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9">
        <v>18</v>
      </c>
      <c r="B945" s="106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9">
        <v>19</v>
      </c>
      <c r="B946" s="106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9">
        <v>20</v>
      </c>
      <c r="B947" s="106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9">
        <v>21</v>
      </c>
      <c r="B948" s="106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9">
        <v>22</v>
      </c>
      <c r="B949" s="106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9">
        <v>23</v>
      </c>
      <c r="B950" s="106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9">
        <v>24</v>
      </c>
      <c r="B951" s="106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9">
        <v>25</v>
      </c>
      <c r="B952" s="106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9">
        <v>26</v>
      </c>
      <c r="B953" s="106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9">
        <v>27</v>
      </c>
      <c r="B954" s="106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9">
        <v>28</v>
      </c>
      <c r="B955" s="106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9">
        <v>29</v>
      </c>
      <c r="B956" s="106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9">
        <v>30</v>
      </c>
      <c r="B957" s="106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9">
        <v>1</v>
      </c>
      <c r="B961" s="106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9">
        <v>2</v>
      </c>
      <c r="B962" s="106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9">
        <v>3</v>
      </c>
      <c r="B963" s="106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9">
        <v>4</v>
      </c>
      <c r="B964" s="106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9">
        <v>5</v>
      </c>
      <c r="B965" s="106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9">
        <v>6</v>
      </c>
      <c r="B966" s="106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9">
        <v>7</v>
      </c>
      <c r="B967" s="106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9">
        <v>8</v>
      </c>
      <c r="B968" s="106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9">
        <v>9</v>
      </c>
      <c r="B969" s="106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9">
        <v>10</v>
      </c>
      <c r="B970" s="106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9">
        <v>11</v>
      </c>
      <c r="B971" s="106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9">
        <v>12</v>
      </c>
      <c r="B972" s="106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9">
        <v>13</v>
      </c>
      <c r="B973" s="106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9">
        <v>14</v>
      </c>
      <c r="B974" s="106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9">
        <v>15</v>
      </c>
      <c r="B975" s="106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9">
        <v>16</v>
      </c>
      <c r="B976" s="106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9">
        <v>17</v>
      </c>
      <c r="B977" s="106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9">
        <v>18</v>
      </c>
      <c r="B978" s="106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9">
        <v>19</v>
      </c>
      <c r="B979" s="106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9">
        <v>20</v>
      </c>
      <c r="B980" s="106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9">
        <v>21</v>
      </c>
      <c r="B981" s="106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9">
        <v>22</v>
      </c>
      <c r="B982" s="106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9">
        <v>23</v>
      </c>
      <c r="B983" s="106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9">
        <v>24</v>
      </c>
      <c r="B984" s="106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9">
        <v>25</v>
      </c>
      <c r="B985" s="106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9">
        <v>26</v>
      </c>
      <c r="B986" s="106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9">
        <v>27</v>
      </c>
      <c r="B987" s="106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9">
        <v>28</v>
      </c>
      <c r="B988" s="106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9">
        <v>29</v>
      </c>
      <c r="B989" s="106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9">
        <v>30</v>
      </c>
      <c r="B990" s="106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9">
        <v>1</v>
      </c>
      <c r="B994" s="106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9">
        <v>2</v>
      </c>
      <c r="B995" s="106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9">
        <v>3</v>
      </c>
      <c r="B996" s="106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9">
        <v>4</v>
      </c>
      <c r="B997" s="106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9">
        <v>5</v>
      </c>
      <c r="B998" s="106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9">
        <v>6</v>
      </c>
      <c r="B999" s="106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9">
        <v>7</v>
      </c>
      <c r="B1000" s="106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9">
        <v>8</v>
      </c>
      <c r="B1001" s="106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9">
        <v>9</v>
      </c>
      <c r="B1002" s="106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9">
        <v>10</v>
      </c>
      <c r="B1003" s="106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9">
        <v>11</v>
      </c>
      <c r="B1004" s="106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9">
        <v>12</v>
      </c>
      <c r="B1005" s="106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9">
        <v>13</v>
      </c>
      <c r="B1006" s="106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9">
        <v>14</v>
      </c>
      <c r="B1007" s="106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9">
        <v>15</v>
      </c>
      <c r="B1008" s="106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9">
        <v>16</v>
      </c>
      <c r="B1009" s="106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9">
        <v>17</v>
      </c>
      <c r="B1010" s="106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9">
        <v>18</v>
      </c>
      <c r="B1011" s="106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9">
        <v>19</v>
      </c>
      <c r="B1012" s="106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9">
        <v>20</v>
      </c>
      <c r="B1013" s="106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9">
        <v>21</v>
      </c>
      <c r="B1014" s="106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9">
        <v>22</v>
      </c>
      <c r="B1015" s="106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9">
        <v>23</v>
      </c>
      <c r="B1016" s="106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9">
        <v>24</v>
      </c>
      <c r="B1017" s="106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9">
        <v>25</v>
      </c>
      <c r="B1018" s="106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9">
        <v>26</v>
      </c>
      <c r="B1019" s="106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9">
        <v>27</v>
      </c>
      <c r="B1020" s="106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9">
        <v>28</v>
      </c>
      <c r="B1021" s="106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9">
        <v>29</v>
      </c>
      <c r="B1022" s="106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9">
        <v>30</v>
      </c>
      <c r="B1023" s="106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9">
        <v>1</v>
      </c>
      <c r="B1027" s="106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9">
        <v>2</v>
      </c>
      <c r="B1028" s="106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9">
        <v>3</v>
      </c>
      <c r="B1029" s="106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9">
        <v>4</v>
      </c>
      <c r="B1030" s="106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9">
        <v>5</v>
      </c>
      <c r="B1031" s="106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9">
        <v>6</v>
      </c>
      <c r="B1032" s="106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9">
        <v>7</v>
      </c>
      <c r="B1033" s="106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9">
        <v>8</v>
      </c>
      <c r="B1034" s="106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9">
        <v>9</v>
      </c>
      <c r="B1035" s="106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9">
        <v>10</v>
      </c>
      <c r="B1036" s="106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9">
        <v>11</v>
      </c>
      <c r="B1037" s="106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9">
        <v>12</v>
      </c>
      <c r="B1038" s="106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9">
        <v>13</v>
      </c>
      <c r="B1039" s="106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9">
        <v>14</v>
      </c>
      <c r="B1040" s="106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9">
        <v>15</v>
      </c>
      <c r="B1041" s="106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9">
        <v>16</v>
      </c>
      <c r="B1042" s="106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9">
        <v>17</v>
      </c>
      <c r="B1043" s="106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9">
        <v>18</v>
      </c>
      <c r="B1044" s="106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9">
        <v>19</v>
      </c>
      <c r="B1045" s="106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9">
        <v>20</v>
      </c>
      <c r="B1046" s="106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9">
        <v>21</v>
      </c>
      <c r="B1047" s="106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9">
        <v>22</v>
      </c>
      <c r="B1048" s="106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9">
        <v>23</v>
      </c>
      <c r="B1049" s="106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9">
        <v>24</v>
      </c>
      <c r="B1050" s="106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9">
        <v>25</v>
      </c>
      <c r="B1051" s="106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9">
        <v>26</v>
      </c>
      <c r="B1052" s="106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9">
        <v>27</v>
      </c>
      <c r="B1053" s="106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9">
        <v>28</v>
      </c>
      <c r="B1054" s="106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9">
        <v>29</v>
      </c>
      <c r="B1055" s="106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9">
        <v>30</v>
      </c>
      <c r="B1056" s="106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9">
        <v>1</v>
      </c>
      <c r="B1060" s="106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9">
        <v>2</v>
      </c>
      <c r="B1061" s="106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9">
        <v>3</v>
      </c>
      <c r="B1062" s="106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9">
        <v>4</v>
      </c>
      <c r="B1063" s="106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9">
        <v>5</v>
      </c>
      <c r="B1064" s="106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9">
        <v>6</v>
      </c>
      <c r="B1065" s="106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9">
        <v>7</v>
      </c>
      <c r="B1066" s="106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9">
        <v>8</v>
      </c>
      <c r="B1067" s="106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9">
        <v>9</v>
      </c>
      <c r="B1068" s="106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9">
        <v>10</v>
      </c>
      <c r="B1069" s="106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9">
        <v>11</v>
      </c>
      <c r="B1070" s="106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9">
        <v>12</v>
      </c>
      <c r="B1071" s="106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9">
        <v>13</v>
      </c>
      <c r="B1072" s="106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9">
        <v>14</v>
      </c>
      <c r="B1073" s="106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9">
        <v>15</v>
      </c>
      <c r="B1074" s="106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9">
        <v>16</v>
      </c>
      <c r="B1075" s="106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9">
        <v>17</v>
      </c>
      <c r="B1076" s="106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9">
        <v>18</v>
      </c>
      <c r="B1077" s="106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9">
        <v>19</v>
      </c>
      <c r="B1078" s="106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9">
        <v>20</v>
      </c>
      <c r="B1079" s="106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9">
        <v>21</v>
      </c>
      <c r="B1080" s="106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9">
        <v>22</v>
      </c>
      <c r="B1081" s="106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9">
        <v>23</v>
      </c>
      <c r="B1082" s="106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9">
        <v>24</v>
      </c>
      <c r="B1083" s="106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9">
        <v>25</v>
      </c>
      <c r="B1084" s="106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9">
        <v>26</v>
      </c>
      <c r="B1085" s="106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9">
        <v>27</v>
      </c>
      <c r="B1086" s="106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9">
        <v>28</v>
      </c>
      <c r="B1087" s="106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9">
        <v>29</v>
      </c>
      <c r="B1088" s="106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9">
        <v>30</v>
      </c>
      <c r="B1089" s="106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9">
        <v>1</v>
      </c>
      <c r="B1093" s="106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9">
        <v>2</v>
      </c>
      <c r="B1094" s="106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9">
        <v>3</v>
      </c>
      <c r="B1095" s="106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9">
        <v>4</v>
      </c>
      <c r="B1096" s="106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9">
        <v>5</v>
      </c>
      <c r="B1097" s="106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9">
        <v>6</v>
      </c>
      <c r="B1098" s="106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9">
        <v>7</v>
      </c>
      <c r="B1099" s="106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9">
        <v>8</v>
      </c>
      <c r="B1100" s="106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9">
        <v>9</v>
      </c>
      <c r="B1101" s="106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9">
        <v>10</v>
      </c>
      <c r="B1102" s="106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9">
        <v>11</v>
      </c>
      <c r="B1103" s="106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9">
        <v>12</v>
      </c>
      <c r="B1104" s="106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9">
        <v>13</v>
      </c>
      <c r="B1105" s="106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9">
        <v>14</v>
      </c>
      <c r="B1106" s="106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9">
        <v>15</v>
      </c>
      <c r="B1107" s="106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9">
        <v>16</v>
      </c>
      <c r="B1108" s="106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9">
        <v>17</v>
      </c>
      <c r="B1109" s="106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9">
        <v>18</v>
      </c>
      <c r="B1110" s="106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9">
        <v>19</v>
      </c>
      <c r="B1111" s="106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9">
        <v>20</v>
      </c>
      <c r="B1112" s="106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9">
        <v>21</v>
      </c>
      <c r="B1113" s="106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9">
        <v>22</v>
      </c>
      <c r="B1114" s="106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9">
        <v>23</v>
      </c>
      <c r="B1115" s="106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9">
        <v>24</v>
      </c>
      <c r="B1116" s="106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9">
        <v>25</v>
      </c>
      <c r="B1117" s="106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9">
        <v>26</v>
      </c>
      <c r="B1118" s="106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9">
        <v>27</v>
      </c>
      <c r="B1119" s="106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9">
        <v>28</v>
      </c>
      <c r="B1120" s="106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9">
        <v>29</v>
      </c>
      <c r="B1121" s="106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9">
        <v>30</v>
      </c>
      <c r="B1122" s="106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9">
        <v>1</v>
      </c>
      <c r="B1126" s="106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9">
        <v>2</v>
      </c>
      <c r="B1127" s="106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9">
        <v>3</v>
      </c>
      <c r="B1128" s="106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9">
        <v>4</v>
      </c>
      <c r="B1129" s="106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9">
        <v>5</v>
      </c>
      <c r="B1130" s="106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9">
        <v>6</v>
      </c>
      <c r="B1131" s="106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9">
        <v>7</v>
      </c>
      <c r="B1132" s="106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9">
        <v>8</v>
      </c>
      <c r="B1133" s="106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9">
        <v>9</v>
      </c>
      <c r="B1134" s="106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9">
        <v>10</v>
      </c>
      <c r="B1135" s="106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9">
        <v>11</v>
      </c>
      <c r="B1136" s="106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9">
        <v>12</v>
      </c>
      <c r="B1137" s="106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9">
        <v>13</v>
      </c>
      <c r="B1138" s="106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9">
        <v>14</v>
      </c>
      <c r="B1139" s="106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9">
        <v>15</v>
      </c>
      <c r="B1140" s="106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9">
        <v>16</v>
      </c>
      <c r="B1141" s="106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9">
        <v>17</v>
      </c>
      <c r="B1142" s="106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9">
        <v>18</v>
      </c>
      <c r="B1143" s="106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9">
        <v>19</v>
      </c>
      <c r="B1144" s="106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9">
        <v>20</v>
      </c>
      <c r="B1145" s="106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9">
        <v>21</v>
      </c>
      <c r="B1146" s="106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9">
        <v>22</v>
      </c>
      <c r="B1147" s="106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9">
        <v>23</v>
      </c>
      <c r="B1148" s="106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9">
        <v>24</v>
      </c>
      <c r="B1149" s="106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9">
        <v>25</v>
      </c>
      <c r="B1150" s="106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9">
        <v>26</v>
      </c>
      <c r="B1151" s="106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9">
        <v>27</v>
      </c>
      <c r="B1152" s="106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9">
        <v>28</v>
      </c>
      <c r="B1153" s="106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9">
        <v>29</v>
      </c>
      <c r="B1154" s="106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9">
        <v>30</v>
      </c>
      <c r="B1155" s="106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9">
        <v>1</v>
      </c>
      <c r="B1159" s="106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9">
        <v>2</v>
      </c>
      <c r="B1160" s="106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9">
        <v>3</v>
      </c>
      <c r="B1161" s="106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9">
        <v>4</v>
      </c>
      <c r="B1162" s="106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9">
        <v>5</v>
      </c>
      <c r="B1163" s="106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9">
        <v>6</v>
      </c>
      <c r="B1164" s="106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9">
        <v>7</v>
      </c>
      <c r="B1165" s="106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9">
        <v>8</v>
      </c>
      <c r="B1166" s="106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9">
        <v>9</v>
      </c>
      <c r="B1167" s="106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9">
        <v>10</v>
      </c>
      <c r="B1168" s="106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9">
        <v>11</v>
      </c>
      <c r="B1169" s="106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9">
        <v>12</v>
      </c>
      <c r="B1170" s="106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9">
        <v>13</v>
      </c>
      <c r="B1171" s="106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9">
        <v>14</v>
      </c>
      <c r="B1172" s="106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9">
        <v>15</v>
      </c>
      <c r="B1173" s="106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9">
        <v>16</v>
      </c>
      <c r="B1174" s="106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9">
        <v>17</v>
      </c>
      <c r="B1175" s="106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9">
        <v>18</v>
      </c>
      <c r="B1176" s="106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9">
        <v>19</v>
      </c>
      <c r="B1177" s="106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9">
        <v>20</v>
      </c>
      <c r="B1178" s="106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9">
        <v>21</v>
      </c>
      <c r="B1179" s="106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9">
        <v>22</v>
      </c>
      <c r="B1180" s="106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9">
        <v>23</v>
      </c>
      <c r="B1181" s="106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9">
        <v>24</v>
      </c>
      <c r="B1182" s="106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9">
        <v>25</v>
      </c>
      <c r="B1183" s="106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9">
        <v>26</v>
      </c>
      <c r="B1184" s="106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9">
        <v>27</v>
      </c>
      <c r="B1185" s="106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9">
        <v>28</v>
      </c>
      <c r="B1186" s="106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9">
        <v>29</v>
      </c>
      <c r="B1187" s="106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9">
        <v>30</v>
      </c>
      <c r="B1188" s="106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9">
        <v>1</v>
      </c>
      <c r="B1192" s="106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9">
        <v>2</v>
      </c>
      <c r="B1193" s="106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9">
        <v>3</v>
      </c>
      <c r="B1194" s="106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9">
        <v>4</v>
      </c>
      <c r="B1195" s="106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9">
        <v>5</v>
      </c>
      <c r="B1196" s="106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9">
        <v>6</v>
      </c>
      <c r="B1197" s="106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9">
        <v>7</v>
      </c>
      <c r="B1198" s="106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9">
        <v>8</v>
      </c>
      <c r="B1199" s="106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9">
        <v>9</v>
      </c>
      <c r="B1200" s="106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9">
        <v>10</v>
      </c>
      <c r="B1201" s="106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9">
        <v>11</v>
      </c>
      <c r="B1202" s="106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9">
        <v>12</v>
      </c>
      <c r="B1203" s="106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9">
        <v>13</v>
      </c>
      <c r="B1204" s="106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9">
        <v>14</v>
      </c>
      <c r="B1205" s="106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9">
        <v>15</v>
      </c>
      <c r="B1206" s="106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9">
        <v>16</v>
      </c>
      <c r="B1207" s="106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9">
        <v>17</v>
      </c>
      <c r="B1208" s="106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9">
        <v>18</v>
      </c>
      <c r="B1209" s="106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9">
        <v>19</v>
      </c>
      <c r="B1210" s="106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9">
        <v>20</v>
      </c>
      <c r="B1211" s="106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9">
        <v>21</v>
      </c>
      <c r="B1212" s="106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9">
        <v>22</v>
      </c>
      <c r="B1213" s="106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9">
        <v>23</v>
      </c>
      <c r="B1214" s="106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9">
        <v>24</v>
      </c>
      <c r="B1215" s="106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9">
        <v>25</v>
      </c>
      <c r="B1216" s="106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9">
        <v>26</v>
      </c>
      <c r="B1217" s="106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9">
        <v>27</v>
      </c>
      <c r="B1218" s="106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9">
        <v>28</v>
      </c>
      <c r="B1219" s="106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9">
        <v>29</v>
      </c>
      <c r="B1220" s="106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9">
        <v>30</v>
      </c>
      <c r="B1221" s="106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9">
        <v>1</v>
      </c>
      <c r="B1225" s="106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9">
        <v>2</v>
      </c>
      <c r="B1226" s="106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9">
        <v>3</v>
      </c>
      <c r="B1227" s="106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9">
        <v>4</v>
      </c>
      <c r="B1228" s="106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9">
        <v>5</v>
      </c>
      <c r="B1229" s="106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9">
        <v>6</v>
      </c>
      <c r="B1230" s="106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9">
        <v>7</v>
      </c>
      <c r="B1231" s="106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9">
        <v>8</v>
      </c>
      <c r="B1232" s="106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9">
        <v>9</v>
      </c>
      <c r="B1233" s="106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9">
        <v>10</v>
      </c>
      <c r="B1234" s="106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9">
        <v>11</v>
      </c>
      <c r="B1235" s="106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9">
        <v>12</v>
      </c>
      <c r="B1236" s="106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9">
        <v>13</v>
      </c>
      <c r="B1237" s="106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9">
        <v>14</v>
      </c>
      <c r="B1238" s="106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9">
        <v>15</v>
      </c>
      <c r="B1239" s="106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9">
        <v>16</v>
      </c>
      <c r="B1240" s="106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9">
        <v>17</v>
      </c>
      <c r="B1241" s="106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9">
        <v>18</v>
      </c>
      <c r="B1242" s="106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9">
        <v>19</v>
      </c>
      <c r="B1243" s="106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9">
        <v>20</v>
      </c>
      <c r="B1244" s="106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9">
        <v>21</v>
      </c>
      <c r="B1245" s="106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9">
        <v>22</v>
      </c>
      <c r="B1246" s="106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9">
        <v>23</v>
      </c>
      <c r="B1247" s="106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9">
        <v>24</v>
      </c>
      <c r="B1248" s="106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9">
        <v>25</v>
      </c>
      <c r="B1249" s="106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9">
        <v>26</v>
      </c>
      <c r="B1250" s="106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9">
        <v>27</v>
      </c>
      <c r="B1251" s="106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9">
        <v>28</v>
      </c>
      <c r="B1252" s="106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9">
        <v>29</v>
      </c>
      <c r="B1253" s="106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9">
        <v>30</v>
      </c>
      <c r="B1254" s="106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9">
        <v>1</v>
      </c>
      <c r="B1258" s="106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9">
        <v>2</v>
      </c>
      <c r="B1259" s="106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9">
        <v>3</v>
      </c>
      <c r="B1260" s="106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9">
        <v>4</v>
      </c>
      <c r="B1261" s="106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9">
        <v>5</v>
      </c>
      <c r="B1262" s="106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9">
        <v>6</v>
      </c>
      <c r="B1263" s="106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9">
        <v>7</v>
      </c>
      <c r="B1264" s="106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9">
        <v>8</v>
      </c>
      <c r="B1265" s="106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9">
        <v>9</v>
      </c>
      <c r="B1266" s="106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9">
        <v>10</v>
      </c>
      <c r="B1267" s="106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9">
        <v>11</v>
      </c>
      <c r="B1268" s="106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9">
        <v>12</v>
      </c>
      <c r="B1269" s="106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9">
        <v>13</v>
      </c>
      <c r="B1270" s="106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9">
        <v>14</v>
      </c>
      <c r="B1271" s="106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9">
        <v>15</v>
      </c>
      <c r="B1272" s="106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9">
        <v>16</v>
      </c>
      <c r="B1273" s="106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9">
        <v>17</v>
      </c>
      <c r="B1274" s="106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9">
        <v>18</v>
      </c>
      <c r="B1275" s="106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9">
        <v>19</v>
      </c>
      <c r="B1276" s="106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9">
        <v>20</v>
      </c>
      <c r="B1277" s="106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9">
        <v>21</v>
      </c>
      <c r="B1278" s="106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9">
        <v>22</v>
      </c>
      <c r="B1279" s="106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9">
        <v>23</v>
      </c>
      <c r="B1280" s="106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9">
        <v>24</v>
      </c>
      <c r="B1281" s="106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9">
        <v>25</v>
      </c>
      <c r="B1282" s="106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9">
        <v>26</v>
      </c>
      <c r="B1283" s="106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9">
        <v>27</v>
      </c>
      <c r="B1284" s="106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9">
        <v>28</v>
      </c>
      <c r="B1285" s="106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9">
        <v>29</v>
      </c>
      <c r="B1286" s="106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9">
        <v>30</v>
      </c>
      <c r="B1287" s="106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9">
        <v>1</v>
      </c>
      <c r="B1291" s="106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9">
        <v>2</v>
      </c>
      <c r="B1292" s="106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9">
        <v>3</v>
      </c>
      <c r="B1293" s="106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9">
        <v>4</v>
      </c>
      <c r="B1294" s="106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9">
        <v>5</v>
      </c>
      <c r="B1295" s="106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9">
        <v>6</v>
      </c>
      <c r="B1296" s="106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9">
        <v>7</v>
      </c>
      <c r="B1297" s="106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9">
        <v>8</v>
      </c>
      <c r="B1298" s="106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9">
        <v>9</v>
      </c>
      <c r="B1299" s="106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9">
        <v>10</v>
      </c>
      <c r="B1300" s="106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9">
        <v>11</v>
      </c>
      <c r="B1301" s="106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9">
        <v>12</v>
      </c>
      <c r="B1302" s="106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9">
        <v>13</v>
      </c>
      <c r="B1303" s="106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9">
        <v>14</v>
      </c>
      <c r="B1304" s="106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9">
        <v>15</v>
      </c>
      <c r="B1305" s="106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9">
        <v>16</v>
      </c>
      <c r="B1306" s="106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9">
        <v>17</v>
      </c>
      <c r="B1307" s="106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9">
        <v>18</v>
      </c>
      <c r="B1308" s="106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9">
        <v>19</v>
      </c>
      <c r="B1309" s="106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9">
        <v>20</v>
      </c>
      <c r="B1310" s="106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9">
        <v>21</v>
      </c>
      <c r="B1311" s="106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9">
        <v>22</v>
      </c>
      <c r="B1312" s="106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9">
        <v>23</v>
      </c>
      <c r="B1313" s="106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9">
        <v>24</v>
      </c>
      <c r="B1314" s="106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9">
        <v>25</v>
      </c>
      <c r="B1315" s="106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9">
        <v>26</v>
      </c>
      <c r="B1316" s="106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9">
        <v>27</v>
      </c>
      <c r="B1317" s="106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9">
        <v>28</v>
      </c>
      <c r="B1318" s="106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9">
        <v>29</v>
      </c>
      <c r="B1319" s="106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9">
        <v>30</v>
      </c>
      <c r="B1320" s="106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2020-09-28T01:56:42Z</cp:lastPrinted>
  <dcterms:created xsi:type="dcterms:W3CDTF">2012-03-13T00:50:25Z</dcterms:created>
  <dcterms:modified xsi:type="dcterms:W3CDTF">2020-10-05T01:05:29Z</dcterms:modified>
</cp:coreProperties>
</file>