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久保田　孝生</author>
  </authors>
  <commentList>
    <comment ref="AG705" authorId="0" shapeId="0">
      <text>
        <r>
          <rPr>
            <sz val="11"/>
            <color indexed="81"/>
            <rFont val="MS P ゴシック"/>
            <family val="3"/>
            <charset val="128"/>
          </rPr>
          <t>シールの調達で一社応札の事例があった。
（10社リスト参照。）</t>
        </r>
      </text>
    </comment>
  </commentList>
</comments>
</file>

<file path=xl/sharedStrings.xml><?xml version="1.0" encoding="utf-8"?>
<sst xmlns="http://schemas.openxmlformats.org/spreadsheetml/2006/main" count="2919" uniqueCount="660">
  <si>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</si>
  <si>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</si>
  <si>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</si>
  <si>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</si>
  <si>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</si>
  <si>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</si>
  <si>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</si>
  <si>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</si>
  <si>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</si>
  <si>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</si>
  <si>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</si>
  <si>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</si>
  <si>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</si>
  <si>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</si>
  <si>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</si>
  <si>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</si>
  <si>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</si>
  <si>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</si>
  <si>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</si>
  <si>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</si>
  <si>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</si>
  <si>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</si>
  <si>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</si>
  <si>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</si>
  <si>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</si>
  <si>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</si>
  <si>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</si>
  <si>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</si>
  <si>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</si>
  <si>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</si>
  <si>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</si>
  <si>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</si>
  <si>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</si>
  <si>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</si>
  <si>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</si>
  <si>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</si>
  <si>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</si>
  <si>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</si>
  <si>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</si>
  <si>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</si>
  <si>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</si>
  <si>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</si>
  <si>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</si>
  <si>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</si>
  <si>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</si>
  <si>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</si>
  <si>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</si>
  <si>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</si>
  <si>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</si>
  <si>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</si>
  <si>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</si>
  <si>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</si>
  <si>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</si>
  <si>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</si>
  <si>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</si>
  <si>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</si>
  <si>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</si>
  <si>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</si>
  <si>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</si>
  <si>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</si>
  <si>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</si>
  <si>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</si>
  <si>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</si>
  <si>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</si>
  <si>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</si>
  <si>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</si>
  <si>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</si>
  <si>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</si>
  <si>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</si>
  <si>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</si>
  <si>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</si>
  <si>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</si>
  <si>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</si>
  <si>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</si>
  <si>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</si>
  <si>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</si>
  <si>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</si>
  <si>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</si>
  <si>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</si>
  <si>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</si>
  <si>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</si>
  <si>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</si>
  <si>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</si>
  <si>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</si>
  <si>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</si>
  <si>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</si>
  <si>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</si>
  <si>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</si>
  <si>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</si>
  <si>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</si>
  <si>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</si>
  <si>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</si>
  <si>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</si>
  <si>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</si>
  <si>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</si>
  <si>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</si>
  <si>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</si>
  <si>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</si>
  <si>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</si>
  <si>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</si>
  <si>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</si>
  <si>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</si>
  <si>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</si>
  <si>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</si>
  <si>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</si>
  <si>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</si>
  <si>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</si>
  <si>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</si>
  <si>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</si>
  <si>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</si>
  <si>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</si>
  <si>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</si>
  <si>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</si>
  <si>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</si>
  <si>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</si>
  <si>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</si>
  <si>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</si>
  <si>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</si>
  <si>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</si>
  <si>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</si>
  <si>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</si>
  <si>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</si>
  <si>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</si>
  <si>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</si>
  <si>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</si>
  <si>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</si>
  <si>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</si>
  <si>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</si>
  <si>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</si>
  <si>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</si>
  <si>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</si>
  <si>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</si>
  <si>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</si>
  <si>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</si>
  <si>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</si>
  <si>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</si>
  <si>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</si>
  <si>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</si>
  <si>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</si>
  <si>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</si>
  <si>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</si>
  <si>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</si>
  <si>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</si>
  <si>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</si>
  <si>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</si>
  <si>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</si>
  <si>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</si>
  <si>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</si>
  <si>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</si>
  <si>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</si>
  <si>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</si>
  <si>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</si>
  <si>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</si>
  <si>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</si>
  <si>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</si>
  <si>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</si>
  <si>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</si>
  <si>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</si>
  <si>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</si>
  <si>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</si>
  <si>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</si>
  <si>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</si>
  <si>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</si>
  <si>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</si>
  <si>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</si>
  <si>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</si>
  <si>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</si>
  <si>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</si>
  <si>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</si>
  <si>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</si>
  <si>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</si>
  <si>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</si>
  <si>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</si>
  <si>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</si>
  <si>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</si>
  <si>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</si>
  <si>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</si>
  <si>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</si>
  <si>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</si>
  <si>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</si>
  <si>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</si>
  <si>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</si>
  <si>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</si>
  <si>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</si>
  <si>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</si>
  <si>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</si>
  <si>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</si>
  <si>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</si>
  <si>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</si>
  <si>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</si>
  <si>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</si>
  <si>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</si>
  <si>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</si>
  <si>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</si>
  <si>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</si>
  <si>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</si>
  <si>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</si>
  <si>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</si>
  <si>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</si>
  <si>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</si>
  <si>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</si>
  <si>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</si>
  <si>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</si>
  <si>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</si>
  <si>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</si>
  <si>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</si>
  <si>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</si>
  <si>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</si>
  <si>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</si>
  <si>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</si>
  <si>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</si>
  <si>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</si>
  <si>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</si>
  <si>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</si>
  <si>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</si>
  <si>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</si>
  <si>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</si>
  <si>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</si>
  <si>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</si>
  <si>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</si>
  <si>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</si>
  <si>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</si>
  <si>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</si>
  <si>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</si>
  <si>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</si>
  <si>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</si>
  <si>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</si>
  <si>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</si>
  <si>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</si>
  <si>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</si>
  <si>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</si>
  <si>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</si>
  <si>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</si>
  <si>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</si>
  <si>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</si>
  <si>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</si>
  <si>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</si>
  <si>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</si>
  <si>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</si>
  <si>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</si>
  <si>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</si>
  <si>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</si>
  <si>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</si>
  <si>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</si>
  <si>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</si>
  <si>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</si>
  <si>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</si>
  <si>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</si>
  <si>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</si>
  <si>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</si>
  <si>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</si>
  <si>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</si>
  <si>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</si>
  <si>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</si>
  <si>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</si>
  <si>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</si>
  <si>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</si>
  <si>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</si>
  <si>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</si>
  <si>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</si>
  <si>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</si>
  <si>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</si>
  <si>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</si>
  <si>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</si>
  <si>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</si>
  <si>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</si>
  <si>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</si>
  <si>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</si>
  <si>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</si>
  <si>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</si>
  <si>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</si>
  <si>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</si>
  <si>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</si>
  <si>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</si>
  <si>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</si>
  <si>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</si>
  <si>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</si>
  <si>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</si>
  <si>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</si>
  <si>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</si>
  <si>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</si>
  <si>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</si>
  <si>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</si>
  <si>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</si>
  <si>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</si>
  <si>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</si>
  <si>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</si>
  <si>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</si>
  <si>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</si>
  <si>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</si>
  <si>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</si>
  <si>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</si>
  <si>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</si>
  <si>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</si>
  <si>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</si>
  <si>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</si>
  <si>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</si>
  <si>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</si>
  <si>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</si>
  <si>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</si>
  <si>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</si>
  <si>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</si>
  <si>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</si>
  <si>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</si>
  <si>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</si>
  <si>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</si>
  <si>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</si>
  <si>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</si>
  <si>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</si>
  <si>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</si>
  <si>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</si>
  <si>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</si>
  <si>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</si>
  <si>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</si>
  <si>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</si>
  <si>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</si>
  <si>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</si>
  <si>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</si>
  <si>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</si>
  <si>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</si>
  <si>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</si>
  <si>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</si>
  <si>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</si>
  <si>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</si>
  <si>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</si>
  <si>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</si>
  <si>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</si>
  <si>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</si>
  <si>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</si>
  <si>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</si>
  <si>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</si>
  <si>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</si>
  <si>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</si>
  <si>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</si>
  <si>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</si>
  <si>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</si>
  <si>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</si>
  <si>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</si>
  <si>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</si>
  <si>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</si>
  <si>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</si>
  <si>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</si>
  <si>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</si>
  <si>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</si>
  <si>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</si>
  <si>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</si>
  <si>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</si>
  <si>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</si>
  <si>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</si>
  <si>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</si>
  <si>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</si>
  <si>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</si>
  <si>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</si>
  <si>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</si>
  <si>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</si>
  <si>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</si>
  <si>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</si>
  <si>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</si>
  <si>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</si>
  <si>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</si>
  <si>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</si>
  <si>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</si>
  <si>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</si>
  <si>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</si>
  <si>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</si>
  <si>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</si>
  <si>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</si>
  <si>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</si>
  <si>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</si>
  <si>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</si>
  <si>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</si>
  <si>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</si>
  <si>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</si>
  <si>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</si>
  <si>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</si>
  <si>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</si>
  <si>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</si>
  <si>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</si>
  <si>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</si>
  <si>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</si>
  <si>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</si>
  <si>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</si>
  <si>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</si>
  <si>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</si>
  <si>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</si>
  <si>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</si>
  <si>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</si>
  <si>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</si>
  <si>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</si>
  <si>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</si>
  <si>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</si>
  <si>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</si>
  <si>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</si>
  <si>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</si>
  <si>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</si>
  <si>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</si>
  <si>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</si>
  <si>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</si>
  <si>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</si>
  <si>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</si>
  <si>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</si>
  <si>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</si>
  <si>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</si>
  <si>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</si>
  <si>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</si>
  <si>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</si>
  <si>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</si>
  <si>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</si>
  <si>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</si>
  <si>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</si>
  <si>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</si>
  <si>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</si>
  <si>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</si>
  <si>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</si>
  <si>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</si>
  <si>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</si>
  <si>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</si>
  <si>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</si>
  <si>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</si>
  <si>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</si>
  <si>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</si>
  <si>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</si>
  <si>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</si>
  <si>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</si>
  <si>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</si>
  <si>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</si>
  <si>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</si>
  <si>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</si>
  <si>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</si>
  <si>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</si>
  <si>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</si>
  <si>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</si>
  <si>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</si>
  <si>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</si>
  <si>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</si>
  <si>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</si>
  <si>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</si>
  <si>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</si>
  <si>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</si>
  <si>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</si>
  <si>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</si>
  <si>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</si>
  <si>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</si>
  <si>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</si>
  <si>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</si>
  <si>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</si>
  <si>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</si>
  <si>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</si>
  <si>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</si>
  <si>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</si>
  <si>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</si>
  <si>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</si>
  <si>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</si>
  <si>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</si>
  <si>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</si>
  <si>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</si>
  <si>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</si>
  <si>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</si>
  <si>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</si>
  <si>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</si>
  <si>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</si>
  <si>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</si>
  <si>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</si>
  <si>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</si>
  <si>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</si>
  <si>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</si>
  <si>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</si>
  <si>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</si>
  <si>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</si>
  <si>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</si>
  <si>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</si>
  <si>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</si>
  <si>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</si>
  <si>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</si>
  <si>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</si>
  <si>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</si>
  <si>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</si>
  <si>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</si>
  <si>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</si>
  <si>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</si>
  <si>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</si>
  <si>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</si>
  <si>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</si>
  <si>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</si>
  <si>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</si>
  <si>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</si>
  <si>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</si>
  <si>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</si>
  <si>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</si>
  <si>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</si>
  <si>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</si>
  <si>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</si>
  <si>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</si>
  <si>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</si>
  <si>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</si>
  <si>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</si>
  <si>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</si>
  <si>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</si>
  <si>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</si>
  <si>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</si>
  <si>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</si>
  <si>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</si>
  <si>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</si>
  <si>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</si>
  <si>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</si>
  <si>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</si>
  <si>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</si>
  <si>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</si>
  <si>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</si>
  <si>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</si>
  <si>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</si>
  <si>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</si>
  <si>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</si>
  <si>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</si>
  <si>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</si>
  <si>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</si>
  <si>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</si>
  <si>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</si>
  <si>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</si>
  <si>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</si>
  <si>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</si>
  <si>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</si>
  <si>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</si>
  <si>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</si>
  <si>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</si>
  <si>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</si>
  <si>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</si>
  <si>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</si>
  <si>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</si>
  <si>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</si>
  <si>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</si>
  <si>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</si>
  <si>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</si>
  <si>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</si>
  <si>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</si>
  <si>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</si>
  <si>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</si>
  <si>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</si>
  <si>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</si>
  <si>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</si>
  <si>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</si>
  <si>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</si>
  <si>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</si>
  <si>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</si>
  <si>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</si>
  <si>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</si>
  <si>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</si>
  <si>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</si>
  <si>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</si>
  <si>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</si>
  <si>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</si>
  <si>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</si>
  <si>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</si>
  <si>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</si>
  <si>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</si>
  <si>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</si>
  <si>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</si>
  <si>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</si>
  <si>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</si>
  <si>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</si>
  <si>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年金局</t>
    <phoneticPr fontId="5"/>
  </si>
  <si>
    <t>事業管理課</t>
    <rPh sb="0" eb="2">
      <t>ジギョウ</t>
    </rPh>
    <rPh sb="2" eb="5">
      <t>カンリカ</t>
    </rPh>
    <phoneticPr fontId="5"/>
  </si>
  <si>
    <t>20歳到達者に係る国民年金加入勧奨事業</t>
    <rPh sb="2" eb="3">
      <t>サイ</t>
    </rPh>
    <rPh sb="3" eb="5">
      <t>トウタツ</t>
    </rPh>
    <rPh sb="5" eb="6">
      <t>シャ</t>
    </rPh>
    <rPh sb="7" eb="8">
      <t>カカ</t>
    </rPh>
    <rPh sb="9" eb="11">
      <t>コクミン</t>
    </rPh>
    <rPh sb="11" eb="13">
      <t>ネンキン</t>
    </rPh>
    <rPh sb="13" eb="15">
      <t>カニュウ</t>
    </rPh>
    <rPh sb="15" eb="17">
      <t>カンショウ</t>
    </rPh>
    <rPh sb="17" eb="19">
      <t>ジギョウ</t>
    </rPh>
    <phoneticPr fontId="5"/>
  </si>
  <si>
    <t>業務改善計画</t>
    <phoneticPr fontId="5"/>
  </si>
  <si>
    <t>-</t>
    <phoneticPr fontId="5"/>
  </si>
  <si>
    <t>-</t>
    <phoneticPr fontId="5"/>
  </si>
  <si>
    <t>日本年金機構運営費交付金</t>
    <phoneticPr fontId="5"/>
  </si>
  <si>
    <t>○</t>
  </si>
  <si>
    <t>保険事業運営事務費</t>
    <rPh sb="0" eb="2">
      <t>ホケン</t>
    </rPh>
    <rPh sb="2" eb="4">
      <t>ジギョウ</t>
    </rPh>
    <rPh sb="4" eb="6">
      <t>ウンエイ</t>
    </rPh>
    <rPh sb="6" eb="8">
      <t>ジム</t>
    </rPh>
    <rPh sb="8" eb="9">
      <t>ヒ</t>
    </rPh>
    <phoneticPr fontId="5"/>
  </si>
  <si>
    <t>（20歳到達者に係る国民年金加入勧奨事業　等）</t>
    <rPh sb="3" eb="4">
      <t>サイ</t>
    </rPh>
    <rPh sb="4" eb="6">
      <t>トウタツ</t>
    </rPh>
    <rPh sb="6" eb="7">
      <t>シャ</t>
    </rPh>
    <rPh sb="8" eb="9">
      <t>カカ</t>
    </rPh>
    <rPh sb="10" eb="12">
      <t>コクミン</t>
    </rPh>
    <rPh sb="12" eb="14">
      <t>ネンキン</t>
    </rPh>
    <rPh sb="14" eb="16">
      <t>カニュウ</t>
    </rPh>
    <rPh sb="16" eb="18">
      <t>カンショウ</t>
    </rPh>
    <rPh sb="18" eb="20">
      <t>ジギョウ</t>
    </rPh>
    <rPh sb="21" eb="22">
      <t>トウ</t>
    </rPh>
    <phoneticPr fontId="5"/>
  </si>
  <si>
    <t>（事務センター勧奨状発送準備　等）</t>
    <rPh sb="1" eb="3">
      <t>ジム</t>
    </rPh>
    <rPh sb="7" eb="9">
      <t>カンショウ</t>
    </rPh>
    <rPh sb="9" eb="10">
      <t>ジョウ</t>
    </rPh>
    <rPh sb="10" eb="12">
      <t>ハッソウ</t>
    </rPh>
    <rPh sb="12" eb="14">
      <t>ジュンビ</t>
    </rPh>
    <rPh sb="15" eb="16">
      <t>トウ</t>
    </rPh>
    <phoneticPr fontId="5"/>
  </si>
  <si>
    <t>印刷製本費</t>
    <rPh sb="0" eb="4">
      <t>インサツセイホン</t>
    </rPh>
    <rPh sb="4" eb="5">
      <t>ヒ</t>
    </rPh>
    <phoneticPr fontId="5"/>
  </si>
  <si>
    <t>（帳票の作成　等）</t>
    <rPh sb="1" eb="3">
      <t>チョウヒョウ</t>
    </rPh>
    <rPh sb="4" eb="6">
      <t>サクセイ</t>
    </rPh>
    <rPh sb="7" eb="8">
      <t>トウ</t>
    </rPh>
    <phoneticPr fontId="5"/>
  </si>
  <si>
    <t>通信運搬費</t>
    <rPh sb="0" eb="2">
      <t>ツウシン</t>
    </rPh>
    <rPh sb="2" eb="4">
      <t>ウンパン</t>
    </rPh>
    <rPh sb="4" eb="5">
      <t>ヒ</t>
    </rPh>
    <phoneticPr fontId="5"/>
  </si>
  <si>
    <t>（郵送料）</t>
    <rPh sb="1" eb="4">
      <t>ユウソウリョウ</t>
    </rPh>
    <phoneticPr fontId="5"/>
  </si>
  <si>
    <t>（納付書発送準備　等）</t>
    <rPh sb="1" eb="4">
      <t>ノウフショ</t>
    </rPh>
    <rPh sb="4" eb="6">
      <t>ハッソウ</t>
    </rPh>
    <rPh sb="6" eb="8">
      <t>ジュンビ</t>
    </rPh>
    <rPh sb="9" eb="10">
      <t>トウ</t>
    </rPh>
    <phoneticPr fontId="5"/>
  </si>
  <si>
    <t>881</t>
    <phoneticPr fontId="5"/>
  </si>
  <si>
    <t>776</t>
    <phoneticPr fontId="5"/>
  </si>
  <si>
    <t>684</t>
    <phoneticPr fontId="5"/>
  </si>
  <si>
    <t>805</t>
    <phoneticPr fontId="5"/>
  </si>
  <si>
    <t>806</t>
    <phoneticPr fontId="5"/>
  </si>
  <si>
    <t>819</t>
    <phoneticPr fontId="5"/>
  </si>
  <si>
    <t>784</t>
    <phoneticPr fontId="5"/>
  </si>
  <si>
    <t>783</t>
    <phoneticPr fontId="5"/>
  </si>
  <si>
    <t>日本年金機構</t>
    <rPh sb="0" eb="2">
      <t>ニッポン</t>
    </rPh>
    <rPh sb="2" eb="4">
      <t>ネンキン</t>
    </rPh>
    <rPh sb="4" eb="6">
      <t>キコウ</t>
    </rPh>
    <phoneticPr fontId="5"/>
  </si>
  <si>
    <t>事務センター入力・共同業務委託</t>
    <rPh sb="0" eb="2">
      <t>ジム</t>
    </rPh>
    <rPh sb="6" eb="8">
      <t>ニュウリョク</t>
    </rPh>
    <rPh sb="9" eb="11">
      <t>キョウドウ</t>
    </rPh>
    <rPh sb="11" eb="13">
      <t>ギョウム</t>
    </rPh>
    <rPh sb="13" eb="15">
      <t>イタク</t>
    </rPh>
    <phoneticPr fontId="5"/>
  </si>
  <si>
    <t>日本郵便株式会社</t>
    <rPh sb="0" eb="2">
      <t>ニホン</t>
    </rPh>
    <rPh sb="2" eb="4">
      <t>ユウビン</t>
    </rPh>
    <rPh sb="4" eb="8">
      <t>カブシキガイシャ</t>
    </rPh>
    <phoneticPr fontId="5"/>
  </si>
  <si>
    <t>20歳適用勧奨・年金手帳・納付書の郵送</t>
    <rPh sb="2" eb="3">
      <t>サイ</t>
    </rPh>
    <rPh sb="3" eb="5">
      <t>テキヨウ</t>
    </rPh>
    <rPh sb="5" eb="7">
      <t>カンショウ</t>
    </rPh>
    <rPh sb="8" eb="10">
      <t>ネンキン</t>
    </rPh>
    <rPh sb="10" eb="12">
      <t>テチョウ</t>
    </rPh>
    <rPh sb="13" eb="16">
      <t>ノウフショ</t>
    </rPh>
    <rPh sb="17" eb="19">
      <t>ユウソウ</t>
    </rPh>
    <phoneticPr fontId="5"/>
  </si>
  <si>
    <t>国民年金保険料納付書（随時分）の作成及び発送準備</t>
    <rPh sb="0" eb="2">
      <t>コクミン</t>
    </rPh>
    <rPh sb="2" eb="4">
      <t>ネンキン</t>
    </rPh>
    <rPh sb="4" eb="7">
      <t>ホケンリョウ</t>
    </rPh>
    <rPh sb="7" eb="10">
      <t>ノウフショ</t>
    </rPh>
    <rPh sb="11" eb="13">
      <t>ズイジ</t>
    </rPh>
    <rPh sb="13" eb="14">
      <t>ブン</t>
    </rPh>
    <rPh sb="16" eb="18">
      <t>サクセイ</t>
    </rPh>
    <rPh sb="18" eb="19">
      <t>オヨ</t>
    </rPh>
    <rPh sb="20" eb="22">
      <t>ハッソウ</t>
    </rPh>
    <rPh sb="22" eb="24">
      <t>ジュンビ</t>
    </rPh>
    <phoneticPr fontId="5"/>
  </si>
  <si>
    <t>株式会社　ムトウユニパック</t>
    <phoneticPr fontId="5"/>
  </si>
  <si>
    <t>シーレックス　株式会社</t>
    <phoneticPr fontId="5"/>
  </si>
  <si>
    <t>富士ビジネス・サービス株式会社</t>
    <phoneticPr fontId="5"/>
  </si>
  <si>
    <t>アインズ株式会社</t>
    <phoneticPr fontId="5"/>
  </si>
  <si>
    <t>株式会社　エムクリエイション</t>
    <phoneticPr fontId="5"/>
  </si>
  <si>
    <t>株式会社山櫻</t>
    <phoneticPr fontId="5"/>
  </si>
  <si>
    <t>印刷物作成</t>
    <rPh sb="0" eb="3">
      <t>インサツブツ</t>
    </rPh>
    <rPh sb="3" eb="5">
      <t>サクセイ</t>
    </rPh>
    <phoneticPr fontId="5"/>
  </si>
  <si>
    <t>株式会社　トッパンTDKレーベル</t>
    <phoneticPr fontId="5"/>
  </si>
  <si>
    <t>ＳＧシステム株式会社</t>
    <rPh sb="6" eb="10">
      <t>カブシキガイシャ</t>
    </rPh>
    <phoneticPr fontId="5"/>
  </si>
  <si>
    <t>株式会社ＫＤＳ</t>
    <phoneticPr fontId="5"/>
  </si>
  <si>
    <t>株式会社綜合キャリアオプション</t>
    <phoneticPr fontId="5"/>
  </si>
  <si>
    <t>ＮＴＴ印刷株式会社</t>
    <phoneticPr fontId="5"/>
  </si>
  <si>
    <t>共同印刷株式会社</t>
    <phoneticPr fontId="5"/>
  </si>
  <si>
    <t>東洋紙業株式会社</t>
    <phoneticPr fontId="5"/>
  </si>
  <si>
    <t>A.日本年金機構</t>
    <phoneticPr fontId="5"/>
  </si>
  <si>
    <t>アデコ株式会社</t>
    <phoneticPr fontId="5"/>
  </si>
  <si>
    <t>B.アデコ株式会社</t>
    <phoneticPr fontId="5"/>
  </si>
  <si>
    <t>株式会社　アイネット</t>
    <phoneticPr fontId="5"/>
  </si>
  <si>
    <t>C.株式会社　アイネット</t>
    <phoneticPr fontId="5"/>
  </si>
  <si>
    <t>D.日本郵便株式会社</t>
    <phoneticPr fontId="5"/>
  </si>
  <si>
    <t>株式会社タナカ</t>
    <phoneticPr fontId="5"/>
  </si>
  <si>
    <t>E.株式会社タナカ</t>
    <phoneticPr fontId="5"/>
  </si>
  <si>
    <t>-</t>
    <phoneticPr fontId="5"/>
  </si>
  <si>
    <t>―</t>
    <phoneticPr fontId="5"/>
  </si>
  <si>
    <t>運営費交付金交付</t>
  </si>
  <si>
    <t>全ての20歳到達者に資格取得の勧奨を行い、自発的な届出を図り、国民年金の適切な適用を目指す。
令和元年10月より、届出勧奨は行わず、職権による資格取得処理を実施し、適用漏れの防止を図る。</t>
    <rPh sb="10" eb="12">
      <t>シカク</t>
    </rPh>
    <rPh sb="12" eb="14">
      <t>シュトク</t>
    </rPh>
    <rPh sb="15" eb="17">
      <t>カンショウ</t>
    </rPh>
    <rPh sb="18" eb="19">
      <t>オコナ</t>
    </rPh>
    <rPh sb="21" eb="24">
      <t>ジハツテキ</t>
    </rPh>
    <rPh sb="25" eb="27">
      <t>トドケデ</t>
    </rPh>
    <rPh sb="28" eb="29">
      <t>ハカ</t>
    </rPh>
    <rPh sb="31" eb="33">
      <t>コクミン</t>
    </rPh>
    <rPh sb="33" eb="35">
      <t>ネンキン</t>
    </rPh>
    <rPh sb="36" eb="38">
      <t>テキセツ</t>
    </rPh>
    <rPh sb="39" eb="41">
      <t>テキヨウ</t>
    </rPh>
    <rPh sb="42" eb="44">
      <t>メザ</t>
    </rPh>
    <rPh sb="47" eb="49">
      <t>レイワ</t>
    </rPh>
    <rPh sb="49" eb="51">
      <t>ガンネン</t>
    </rPh>
    <rPh sb="53" eb="54">
      <t>ガツ</t>
    </rPh>
    <rPh sb="57" eb="59">
      <t>トドケデ</t>
    </rPh>
    <rPh sb="59" eb="61">
      <t>カンショウ</t>
    </rPh>
    <rPh sb="62" eb="63">
      <t>オコナ</t>
    </rPh>
    <rPh sb="66" eb="68">
      <t>ショッケン</t>
    </rPh>
    <rPh sb="71" eb="73">
      <t>シカク</t>
    </rPh>
    <rPh sb="73" eb="75">
      <t>シュトク</t>
    </rPh>
    <rPh sb="75" eb="77">
      <t>ショリ</t>
    </rPh>
    <rPh sb="78" eb="80">
      <t>ジッシ</t>
    </rPh>
    <rPh sb="82" eb="84">
      <t>テキヨウ</t>
    </rPh>
    <rPh sb="84" eb="85">
      <t>モ</t>
    </rPh>
    <rPh sb="87" eb="89">
      <t>ボウシ</t>
    </rPh>
    <rPh sb="90" eb="91">
      <t>ハカ</t>
    </rPh>
    <phoneticPr fontId="5"/>
  </si>
  <si>
    <t>令和元年10月以前においては、20歳に到達する月の前月末に資格取得の勧奨状を送付し、自発的な届出を図るほか、届出の無い者については職権により資格取得の処理を行っていたところであるが、令和元年10月以降は、Ｊ－ＬＩＳからの情報に基づき、日本年金機構で第１号被保険者となることが把握できた２０歳到達者については、届出勧奨を行うことなく資格取得処理を行い、適用漏れの防止を図ることとしている。</t>
    <rPh sb="0" eb="2">
      <t>レイワ</t>
    </rPh>
    <rPh sb="2" eb="4">
      <t>ガンネン</t>
    </rPh>
    <rPh sb="6" eb="7">
      <t>ガツ</t>
    </rPh>
    <rPh sb="7" eb="9">
      <t>イゼン</t>
    </rPh>
    <rPh sb="17" eb="18">
      <t>サイ</t>
    </rPh>
    <rPh sb="19" eb="21">
      <t>トウタツ</t>
    </rPh>
    <rPh sb="23" eb="24">
      <t>ツキ</t>
    </rPh>
    <rPh sb="25" eb="28">
      <t>ゼンゲツマツ</t>
    </rPh>
    <rPh sb="29" eb="31">
      <t>シカク</t>
    </rPh>
    <rPh sb="31" eb="33">
      <t>シュトク</t>
    </rPh>
    <rPh sb="34" eb="37">
      <t>カンショウジョウ</t>
    </rPh>
    <rPh sb="38" eb="40">
      <t>ソウフ</t>
    </rPh>
    <rPh sb="42" eb="45">
      <t>ジハツテキ</t>
    </rPh>
    <rPh sb="46" eb="48">
      <t>トドケデ</t>
    </rPh>
    <rPh sb="49" eb="50">
      <t>ハカ</t>
    </rPh>
    <rPh sb="54" eb="56">
      <t>トドケデ</t>
    </rPh>
    <rPh sb="57" eb="58">
      <t>ナ</t>
    </rPh>
    <rPh sb="59" eb="60">
      <t>シャ</t>
    </rPh>
    <rPh sb="65" eb="67">
      <t>ショッケン</t>
    </rPh>
    <rPh sb="70" eb="72">
      <t>シカク</t>
    </rPh>
    <rPh sb="72" eb="74">
      <t>シュトク</t>
    </rPh>
    <rPh sb="75" eb="77">
      <t>ショリ</t>
    </rPh>
    <rPh sb="78" eb="79">
      <t>オコナ</t>
    </rPh>
    <rPh sb="91" eb="93">
      <t>レイワ</t>
    </rPh>
    <rPh sb="93" eb="95">
      <t>ガンネン</t>
    </rPh>
    <rPh sb="97" eb="98">
      <t>ガツ</t>
    </rPh>
    <rPh sb="98" eb="100">
      <t>イコウ</t>
    </rPh>
    <rPh sb="144" eb="145">
      <t>サイ</t>
    </rPh>
    <rPh sb="145" eb="147">
      <t>トウタツ</t>
    </rPh>
    <phoneticPr fontId="5"/>
  </si>
  <si>
    <t>従来は、20歳に到達したときから初回の納付書送付までの日数が、長い者で60日程度かかるケースが生じていた。令和元年10月以降に20歳に到達する者については届出勧奨を行わずに適用を行うことにより、当該期間を長い者で14日程度まで短縮することができ、納期限までに十分な時間が確保できる。</t>
    <rPh sb="0" eb="2">
      <t>ジュウライ</t>
    </rPh>
    <rPh sb="59" eb="60">
      <t>ガツ</t>
    </rPh>
    <rPh sb="60" eb="62">
      <t>イコウ</t>
    </rPh>
    <phoneticPr fontId="5"/>
  </si>
  <si>
    <t>20歳に到達したときから初回の納付書送付までの日数
（※令和元年度の成果実績は、令和元年10月以降の実績である。）</t>
    <rPh sb="29" eb="31">
      <t>レイワ</t>
    </rPh>
    <rPh sb="31" eb="34">
      <t>ガンネンド</t>
    </rPh>
    <rPh sb="35" eb="37">
      <t>セイカ</t>
    </rPh>
    <rPh sb="37" eb="39">
      <t>ジッセキ</t>
    </rPh>
    <rPh sb="41" eb="43">
      <t>レイワ</t>
    </rPh>
    <rPh sb="43" eb="45">
      <t>ガンネン</t>
    </rPh>
    <rPh sb="47" eb="48">
      <t>ガツ</t>
    </rPh>
    <rPh sb="48" eb="50">
      <t>イコウ</t>
    </rPh>
    <rPh sb="51" eb="53">
      <t>ジッセキ</t>
    </rPh>
    <phoneticPr fontId="5"/>
  </si>
  <si>
    <t>日</t>
    <rPh sb="0" eb="1">
      <t>ニチ</t>
    </rPh>
    <phoneticPr fontId="5"/>
  </si>
  <si>
    <t>-</t>
    <phoneticPr fontId="5"/>
  </si>
  <si>
    <t>-</t>
    <phoneticPr fontId="5"/>
  </si>
  <si>
    <t>20歳適用者処理件数</t>
    <phoneticPr fontId="5"/>
  </si>
  <si>
    <t>万人</t>
    <rPh sb="0" eb="2">
      <t>マンニン</t>
    </rPh>
    <phoneticPr fontId="5"/>
  </si>
  <si>
    <t>-</t>
  </si>
  <si>
    <t>-</t>
    <phoneticPr fontId="5"/>
  </si>
  <si>
    <t>執行額／20歳新規付番者数
（※）令和元年10月から職権適用を実施しているため、年度の前半に実施している勧奨にかかる経費も含んでいる。　　　　　　　　　　　　　　　</t>
    <rPh sb="18" eb="20">
      <t>レイワ</t>
    </rPh>
    <rPh sb="20" eb="22">
      <t>ガンネン</t>
    </rPh>
    <rPh sb="24" eb="25">
      <t>ガツ</t>
    </rPh>
    <rPh sb="27" eb="29">
      <t>ショッケン</t>
    </rPh>
    <rPh sb="29" eb="31">
      <t>テキヨウ</t>
    </rPh>
    <rPh sb="32" eb="34">
      <t>ジッシ</t>
    </rPh>
    <rPh sb="41" eb="43">
      <t>ネンド</t>
    </rPh>
    <rPh sb="44" eb="46">
      <t>ゼンハン</t>
    </rPh>
    <rPh sb="47" eb="49">
      <t>ジッシ</t>
    </rPh>
    <rPh sb="53" eb="55">
      <t>カンショウ</t>
    </rPh>
    <rPh sb="59" eb="61">
      <t>ケイヒ</t>
    </rPh>
    <rPh sb="62" eb="63">
      <t>フク</t>
    </rPh>
    <phoneticPr fontId="5"/>
  </si>
  <si>
    <t>660百万円
/100万人</t>
    <rPh sb="3" eb="4">
      <t>ヒャク</t>
    </rPh>
    <rPh sb="4" eb="6">
      <t>マンエン</t>
    </rPh>
    <rPh sb="11" eb="13">
      <t>マンニン</t>
    </rPh>
    <phoneticPr fontId="5"/>
  </si>
  <si>
    <t>（※）473百万円
/110万人</t>
    <rPh sb="6" eb="7">
      <t>ヒャク</t>
    </rPh>
    <rPh sb="7" eb="9">
      <t>マンエン</t>
    </rPh>
    <rPh sb="14" eb="16">
      <t>マンニン</t>
    </rPh>
    <phoneticPr fontId="5"/>
  </si>
  <si>
    <t>老後生活の経済的自立の基礎となる所得保障の充実を図ること。</t>
    <phoneticPr fontId="5"/>
  </si>
  <si>
    <t>Ⅸ－１－１　国民に信頼される持続可能な公的年金制度を構築し、適正な事業運営を図ること。</t>
    <phoneticPr fontId="5"/>
  </si>
  <si>
    <t>従来は、20歳に到達したときから初回の納付書送付までの日数が、長い者で60日程度かかるケースが生じていた。令和元年10月以降に20歳に到達する者については、届出勧奨を行わず職権による適用を行うことにより、当該期間を長い者で14日程度まで短縮することができ、納期限までに十分な時間が確保できる。</t>
    <phoneticPr fontId="5"/>
  </si>
  <si>
    <t>日</t>
    <rPh sb="0" eb="1">
      <t>ヒ</t>
    </rPh>
    <phoneticPr fontId="5"/>
  </si>
  <si>
    <t>-</t>
    <phoneticPr fontId="5"/>
  </si>
  <si>
    <t>国民年金の20歳到達者の資格取得手続き業務を見直すことにより、経費を削減し適正な事業運営に資する。</t>
    <phoneticPr fontId="5"/>
  </si>
  <si>
    <t>印刷物作成において、一社応札の事例あり。</t>
    <rPh sb="0" eb="3">
      <t>インサツブツ</t>
    </rPh>
    <rPh sb="3" eb="5">
      <t>サクセイ</t>
    </rPh>
    <rPh sb="10" eb="11">
      <t>1</t>
    </rPh>
    <rPh sb="11" eb="12">
      <t>シャ</t>
    </rPh>
    <rPh sb="12" eb="14">
      <t>オウサツ</t>
    </rPh>
    <rPh sb="15" eb="17">
      <t>ジレイ</t>
    </rPh>
    <phoneticPr fontId="5"/>
  </si>
  <si>
    <t>有</t>
  </si>
  <si>
    <t>無</t>
  </si>
  <si>
    <t>国民年金法に基づき、年金保険料を当該経費の財源に充てており、受益者との負担関係は妥当である。</t>
    <rPh sb="0" eb="2">
      <t>コクミン</t>
    </rPh>
    <rPh sb="2" eb="5">
      <t>ネンキンホウ</t>
    </rPh>
    <rPh sb="6" eb="7">
      <t>モト</t>
    </rPh>
    <rPh sb="10" eb="12">
      <t>ネンキン</t>
    </rPh>
    <rPh sb="12" eb="15">
      <t>ホケンリョウ</t>
    </rPh>
    <rPh sb="16" eb="18">
      <t>トウガイ</t>
    </rPh>
    <rPh sb="18" eb="20">
      <t>ケイヒ</t>
    </rPh>
    <rPh sb="21" eb="23">
      <t>ザイゲン</t>
    </rPh>
    <rPh sb="24" eb="25">
      <t>ア</t>
    </rPh>
    <rPh sb="30" eb="33">
      <t>ジュエキシャ</t>
    </rPh>
    <rPh sb="35" eb="37">
      <t>フタン</t>
    </rPh>
    <rPh sb="37" eb="39">
      <t>カンケイ</t>
    </rPh>
    <rPh sb="40" eb="42">
      <t>ダトウ</t>
    </rPh>
    <phoneticPr fontId="5"/>
  </si>
  <si>
    <t>適用業務の見直しにより、コスト削減が図れている。</t>
    <rPh sb="0" eb="2">
      <t>テキヨウ</t>
    </rPh>
    <rPh sb="2" eb="4">
      <t>ギョウム</t>
    </rPh>
    <rPh sb="5" eb="7">
      <t>ミナオ</t>
    </rPh>
    <rPh sb="15" eb="17">
      <t>サクゲン</t>
    </rPh>
    <rPh sb="18" eb="19">
      <t>ハカ</t>
    </rPh>
    <phoneticPr fontId="5"/>
  </si>
  <si>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</si>
  <si>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目標としている日数以内の納付書送付を概ね達成している。</t>
    <rPh sb="0" eb="2">
      <t>モクヒョウ</t>
    </rPh>
    <rPh sb="7" eb="9">
      <t>ニッスウ</t>
    </rPh>
    <rPh sb="9" eb="11">
      <t>イナイ</t>
    </rPh>
    <rPh sb="12" eb="15">
      <t>ノウフショ</t>
    </rPh>
    <rPh sb="15" eb="17">
      <t>ソウフ</t>
    </rPh>
    <rPh sb="18" eb="19">
      <t>オオム</t>
    </rPh>
    <rPh sb="20" eb="22">
      <t>タッセイ</t>
    </rPh>
    <phoneticPr fontId="5"/>
  </si>
  <si>
    <t>全ての20歳到達者について資格取得手続きを行っている。</t>
    <rPh sb="0" eb="1">
      <t>スベ</t>
    </rPh>
    <rPh sb="5" eb="6">
      <t>サイ</t>
    </rPh>
    <rPh sb="6" eb="8">
      <t>トウタツ</t>
    </rPh>
    <rPh sb="8" eb="9">
      <t>シャ</t>
    </rPh>
    <rPh sb="13" eb="15">
      <t>シカク</t>
    </rPh>
    <rPh sb="15" eb="17">
      <t>シュトク</t>
    </rPh>
    <rPh sb="17" eb="19">
      <t>テツヅ</t>
    </rPh>
    <rPh sb="21" eb="22">
      <t>オコナ</t>
    </rPh>
    <phoneticPr fontId="5"/>
  </si>
  <si>
    <t>‐</t>
  </si>
  <si>
    <t>国民年金の20歳到達者の資格取得手続きについては、国民年金制度の信頼の確保や被保険者の将来の年金受給権確保を図るため適切に実施されている。
また、令和元年10月より資格取得の届出勧奨を行わず、日本年金機構が把握している20歳到達者全員を適用している。</t>
    <rPh sb="0" eb="2">
      <t>コクミン</t>
    </rPh>
    <rPh sb="2" eb="4">
      <t>ネンキン</t>
    </rPh>
    <rPh sb="7" eb="8">
      <t>サイ</t>
    </rPh>
    <rPh sb="8" eb="10">
      <t>トウタツ</t>
    </rPh>
    <rPh sb="10" eb="11">
      <t>シャ</t>
    </rPh>
    <rPh sb="12" eb="14">
      <t>シカク</t>
    </rPh>
    <rPh sb="14" eb="16">
      <t>シュトク</t>
    </rPh>
    <rPh sb="16" eb="18">
      <t>テツヅ</t>
    </rPh>
    <rPh sb="25" eb="27">
      <t>コクミン</t>
    </rPh>
    <rPh sb="27" eb="29">
      <t>ネンキン</t>
    </rPh>
    <rPh sb="29" eb="31">
      <t>セイド</t>
    </rPh>
    <rPh sb="58" eb="60">
      <t>テキセツ</t>
    </rPh>
    <rPh sb="61" eb="63">
      <t>ジッシ</t>
    </rPh>
    <phoneticPr fontId="5"/>
  </si>
  <si>
    <t>0782</t>
    <phoneticPr fontId="5"/>
  </si>
  <si>
    <t>国民年金法第12条第1項
国民年金法施行規則第1条の2</t>
    <phoneticPr fontId="5"/>
  </si>
  <si>
    <t>656百万円
/104万人</t>
    <rPh sb="3" eb="4">
      <t>ヒャク</t>
    </rPh>
    <rPh sb="4" eb="6">
      <t>マンエン</t>
    </rPh>
    <rPh sb="11" eb="13">
      <t>マンニン</t>
    </rPh>
    <phoneticPr fontId="5"/>
  </si>
  <si>
    <t>-</t>
    <phoneticPr fontId="5"/>
  </si>
  <si>
    <t>本事業については、国民年金制度の信頼の確保や被保険者の将来の年金受給権確保を図るうえで必要な事業であったが、令和元年10月からの20歳到達者への職権適用の実施をもって終了している。(届出勧奨は行わなくなったが、加入者への加入したことの通知、保険料納付に関する帳票の作成・送付等の経費は引き続き必要である。）</t>
    <rPh sb="0" eb="1">
      <t>ホン</t>
    </rPh>
    <rPh sb="22" eb="26">
      <t>ヒホケンシャ</t>
    </rPh>
    <rPh sb="27" eb="29">
      <t>ショウライ</t>
    </rPh>
    <rPh sb="30" eb="32">
      <t>ネンキン</t>
    </rPh>
    <rPh sb="32" eb="35">
      <t>ジュキュウケン</t>
    </rPh>
    <rPh sb="35" eb="37">
      <t>カクホ</t>
    </rPh>
    <rPh sb="54" eb="56">
      <t>レイワ</t>
    </rPh>
    <rPh sb="56" eb="58">
      <t>ガンネン</t>
    </rPh>
    <rPh sb="60" eb="61">
      <t>ガツ</t>
    </rPh>
    <rPh sb="66" eb="67">
      <t>サイ</t>
    </rPh>
    <rPh sb="67" eb="69">
      <t>トウタツ</t>
    </rPh>
    <rPh sb="69" eb="70">
      <t>シャ</t>
    </rPh>
    <rPh sb="72" eb="74">
      <t>ショッケン</t>
    </rPh>
    <rPh sb="74" eb="76">
      <t>テキヨウ</t>
    </rPh>
    <rPh sb="77" eb="79">
      <t>ジッシ</t>
    </rPh>
    <rPh sb="83" eb="85">
      <t>シュウリョウ</t>
    </rPh>
    <rPh sb="91" eb="93">
      <t>トドケデ</t>
    </rPh>
    <rPh sb="96" eb="97">
      <t>オコナ</t>
    </rPh>
    <rPh sb="105" eb="108">
      <t>カニュウシャ</t>
    </rPh>
    <rPh sb="110" eb="112">
      <t>カニュウ</t>
    </rPh>
    <rPh sb="117" eb="119">
      <t>ツウチ</t>
    </rPh>
    <rPh sb="120" eb="123">
      <t>ホケンリョウ</t>
    </rPh>
    <rPh sb="123" eb="125">
      <t>ノウフ</t>
    </rPh>
    <rPh sb="126" eb="127">
      <t>カン</t>
    </rPh>
    <rPh sb="129" eb="131">
      <t>チョウヒョウ</t>
    </rPh>
    <rPh sb="132" eb="134">
      <t>サクセイ</t>
    </rPh>
    <rPh sb="135" eb="137">
      <t>ソウフ</t>
    </rPh>
    <rPh sb="137" eb="138">
      <t>トウ</t>
    </rPh>
    <rPh sb="139" eb="141">
      <t>ケイヒ</t>
    </rPh>
    <rPh sb="142" eb="143">
      <t>ヒ</t>
    </rPh>
    <rPh sb="144" eb="145">
      <t>ツヅ</t>
    </rPh>
    <rPh sb="146" eb="148">
      <t>ヒツヨウ</t>
    </rPh>
    <phoneticPr fontId="5"/>
  </si>
  <si>
    <t>本事業については、国民年金制度及び厚生年金保険制度の運営責任を持つ国（日本年金機構）が行ってきた事業であるが、令和元年10月からの20歳到達者への職権適用の実施をもって終了している。(届出勧奨は行わなくなったが、加入者への加入したことの通知、保険料納付に関する帳票の作成・送付等の経費は引き続き必要である。）</t>
    <rPh sb="35" eb="37">
      <t>ニホン</t>
    </rPh>
    <rPh sb="37" eb="39">
      <t>ネンキン</t>
    </rPh>
    <rPh sb="39" eb="41">
      <t>キコウ</t>
    </rPh>
    <rPh sb="55" eb="57">
      <t>レイワ</t>
    </rPh>
    <rPh sb="57" eb="59">
      <t>ガンネン</t>
    </rPh>
    <rPh sb="61" eb="62">
      <t>ガツ</t>
    </rPh>
    <rPh sb="67" eb="68">
      <t>サイ</t>
    </rPh>
    <rPh sb="68" eb="70">
      <t>トウタツ</t>
    </rPh>
    <rPh sb="70" eb="71">
      <t>シャ</t>
    </rPh>
    <rPh sb="73" eb="75">
      <t>ショッケン</t>
    </rPh>
    <rPh sb="75" eb="77">
      <t>テキヨウ</t>
    </rPh>
    <rPh sb="78" eb="80">
      <t>ジッシ</t>
    </rPh>
    <rPh sb="84" eb="86">
      <t>シュウリョウ</t>
    </rPh>
    <phoneticPr fontId="5"/>
  </si>
  <si>
    <t>国民年金制度の信頼の確保や被保険者の将来の年金受給権確保を図るうえで必要な事業であったが、令和元年10月からの20歳到達者への職権適用の実施をもって終了している。(届出勧奨は行わなくなったが、加入者への加入したことの通知、保険料納付に関する帳票の作成・送付等の経費は引き続き必要である。）</t>
    <rPh sb="0" eb="2">
      <t>コクミン</t>
    </rPh>
    <rPh sb="2" eb="4">
      <t>ネンキン</t>
    </rPh>
    <rPh sb="4" eb="6">
      <t>セイド</t>
    </rPh>
    <rPh sb="7" eb="9">
      <t>シンライ</t>
    </rPh>
    <rPh sb="10" eb="12">
      <t>カクホ</t>
    </rPh>
    <rPh sb="13" eb="17">
      <t>ヒホケンシャ</t>
    </rPh>
    <rPh sb="18" eb="20">
      <t>ショウライ</t>
    </rPh>
    <rPh sb="21" eb="23">
      <t>ネンキン</t>
    </rPh>
    <rPh sb="23" eb="26">
      <t>ジュキュウケン</t>
    </rPh>
    <rPh sb="26" eb="28">
      <t>カクホ</t>
    </rPh>
    <rPh sb="29" eb="30">
      <t>ハカ</t>
    </rPh>
    <rPh sb="34" eb="36">
      <t>ヒツヨウ</t>
    </rPh>
    <rPh sb="37" eb="39">
      <t>ジギョウ</t>
    </rPh>
    <phoneticPr fontId="5"/>
  </si>
  <si>
    <t>適用業務の見直しや、納付書調達を複数年契約とすることにより、コスト削減が図られていることから、引き続き同様の取組を行う。</t>
    <rPh sb="10" eb="13">
      <t>ノウフショ</t>
    </rPh>
    <rPh sb="13" eb="15">
      <t>チョウタツ</t>
    </rPh>
    <rPh sb="16" eb="19">
      <t>フクスウネン</t>
    </rPh>
    <rPh sb="19" eb="21">
      <t>ケイヤク</t>
    </rPh>
    <rPh sb="33" eb="35">
      <t>サクゲン</t>
    </rPh>
    <rPh sb="36" eb="37">
      <t>ハカ</t>
    </rPh>
    <rPh sb="47" eb="48">
      <t>ヒ</t>
    </rPh>
    <rPh sb="49" eb="50">
      <t>ツヅ</t>
    </rPh>
    <rPh sb="51" eb="53">
      <t>ドウヨウ</t>
    </rPh>
    <rPh sb="54" eb="56">
      <t>トリクミ</t>
    </rPh>
    <rPh sb="57" eb="58">
      <t>オコナ</t>
    </rPh>
    <phoneticPr fontId="5"/>
  </si>
  <si>
    <t>事業費</t>
    <rPh sb="0" eb="3">
      <t>ジギョウヒ</t>
    </rPh>
    <phoneticPr fontId="5"/>
  </si>
  <si>
    <t>国民年金加入業務</t>
    <rPh sb="0" eb="2">
      <t>コクミン</t>
    </rPh>
    <rPh sb="2" eb="4">
      <t>ネンキン</t>
    </rPh>
    <rPh sb="4" eb="6">
      <t>カニュウ</t>
    </rPh>
    <rPh sb="6" eb="8">
      <t>ギョウム</t>
    </rPh>
    <phoneticPr fontId="5"/>
  </si>
  <si>
    <t>点検対象外</t>
    <rPh sb="0" eb="5">
      <t>テンケンタイショウガイ</t>
    </rPh>
    <phoneticPr fontId="5"/>
  </si>
  <si>
    <t>終了予定</t>
  </si>
  <si>
    <t>20歳到達者の適用勧奨事業は令和元年10月をもって終了する。</t>
    <rPh sb="2" eb="3">
      <t>サイ</t>
    </rPh>
    <rPh sb="3" eb="5">
      <t>トウタツ</t>
    </rPh>
    <rPh sb="5" eb="6">
      <t>シャ</t>
    </rPh>
    <phoneticPr fontId="5"/>
  </si>
  <si>
    <t>事業管理課長　三好　圭</t>
    <rPh sb="0" eb="2">
      <t>ジギョウ</t>
    </rPh>
    <rPh sb="2" eb="5">
      <t>カンリカ</t>
    </rPh>
    <rPh sb="5" eb="6">
      <t>チョウ</t>
    </rPh>
    <rPh sb="7" eb="9">
      <t>ミヨシ</t>
    </rPh>
    <rPh sb="10" eb="11">
      <t>ケイ</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</si>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</sst>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163286</xdr:colOff>
      <xdr:row>742</xdr:row>
      <xdr:rowOff>54429</xdr:rowOff>
    </xdr:from>
    <xdr:to>
      <xdr:col>33</xdr:col>
      <xdr:colOff>95250</xdr:colOff>
      <xdr:row>744</xdr:row>
      <xdr:rowOff>326573</xdr:rowOff>
    </xdr:to>
    <xdr:sp macro="" textlink="">
      <xdr:nvSpPr>
        <xdr:cNvPr id="18" name="角丸四角形 17"/>
        <xdr:cNvSpPr/>
      </xdr:nvSpPr>
      <xdr:spPr>
        <a:xfrm>
          <a:off x="4163786" y="37182879"/>
          <a:ext cx="2532289" cy="9769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５５６百万円</a:t>
          </a:r>
        </a:p>
      </xdr:txBody>
    </xdr:sp>
    <xdr:clientData/>
  </xdr:twoCellAnchor>
  <xdr:twoCellAnchor>
    <xdr:from>
      <xdr:col>14</xdr:col>
      <xdr:colOff>27215</xdr:colOff>
      <xdr:row>744</xdr:row>
      <xdr:rowOff>340180</xdr:rowOff>
    </xdr:from>
    <xdr:to>
      <xdr:col>40</xdr:col>
      <xdr:colOff>81642</xdr:colOff>
      <xdr:row>746</xdr:row>
      <xdr:rowOff>312965</xdr:rowOff>
    </xdr:to>
    <xdr:sp macro="" textlink="">
      <xdr:nvSpPr>
        <xdr:cNvPr id="19" name="大かっこ 18"/>
        <xdr:cNvSpPr/>
      </xdr:nvSpPr>
      <xdr:spPr>
        <a:xfrm>
          <a:off x="2827565" y="38173480"/>
          <a:ext cx="5255077" cy="6776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日本年金機構法に基づき、日本年金機構事業運営費交付金として交付</a:t>
          </a:r>
        </a:p>
      </xdr:txBody>
    </xdr:sp>
    <xdr:clientData/>
  </xdr:twoCellAnchor>
  <xdr:twoCellAnchor>
    <xdr:from>
      <xdr:col>26</xdr:col>
      <xdr:colOff>190499</xdr:colOff>
      <xdr:row>746</xdr:row>
      <xdr:rowOff>272142</xdr:rowOff>
    </xdr:from>
    <xdr:to>
      <xdr:col>26</xdr:col>
      <xdr:colOff>204105</xdr:colOff>
      <xdr:row>749</xdr:row>
      <xdr:rowOff>204106</xdr:rowOff>
    </xdr:to>
    <xdr:cxnSp macro="">
      <xdr:nvCxnSpPr>
        <xdr:cNvPr id="20" name="直線矢印コネクタ 19"/>
        <xdr:cNvCxnSpPr/>
      </xdr:nvCxnSpPr>
      <xdr:spPr>
        <a:xfrm>
          <a:off x="5391149" y="38810292"/>
          <a:ext cx="13606" cy="98923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40821</xdr:colOff>
      <xdr:row>750</xdr:row>
      <xdr:rowOff>13607</xdr:rowOff>
    </xdr:from>
    <xdr:to>
      <xdr:col>33</xdr:col>
      <xdr:colOff>176892</xdr:colOff>
      <xdr:row>752</xdr:row>
      <xdr:rowOff>285751</xdr:rowOff>
    </xdr:to>
    <xdr:sp macro="" textlink="">
      <xdr:nvSpPr>
        <xdr:cNvPr id="21" name="角丸四角形 20"/>
        <xdr:cNvSpPr/>
      </xdr:nvSpPr>
      <xdr:spPr>
        <a:xfrm>
          <a:off x="4241346" y="39961457"/>
          <a:ext cx="2536371" cy="9769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Ａ：日本年金機構</a:t>
          </a:r>
          <a:endParaRPr kumimoji="1" lang="en-US" altLang="ja-JP" sz="1400">
            <a:solidFill>
              <a:sysClr val="windowText" lastClr="000000"/>
            </a:solidFill>
          </a:endParaRPr>
        </a:p>
        <a:p>
          <a:pPr algn="ctr"/>
          <a:r>
            <a:rPr kumimoji="1" lang="ja-JP" altLang="en-US" sz="1400">
              <a:solidFill>
                <a:sysClr val="windowText" lastClr="000000"/>
              </a:solidFill>
            </a:rPr>
            <a:t>５５６百万円</a:t>
          </a:r>
        </a:p>
      </xdr:txBody>
    </xdr:sp>
    <xdr:clientData/>
  </xdr:twoCellAnchor>
  <xdr:twoCellAnchor>
    <xdr:from>
      <xdr:col>13</xdr:col>
      <xdr:colOff>149679</xdr:colOff>
      <xdr:row>752</xdr:row>
      <xdr:rowOff>285749</xdr:rowOff>
    </xdr:from>
    <xdr:to>
      <xdr:col>27</xdr:col>
      <xdr:colOff>81640</xdr:colOff>
      <xdr:row>756</xdr:row>
      <xdr:rowOff>163285</xdr:rowOff>
    </xdr:to>
    <xdr:cxnSp macro="">
      <xdr:nvCxnSpPr>
        <xdr:cNvPr id="22" name="直線矢印コネクタ 21"/>
        <xdr:cNvCxnSpPr/>
      </xdr:nvCxnSpPr>
      <xdr:spPr>
        <a:xfrm flipH="1">
          <a:off x="2750004" y="40938449"/>
          <a:ext cx="2732311" cy="1287236"/>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752</xdr:row>
      <xdr:rowOff>312964</xdr:rowOff>
    </xdr:from>
    <xdr:to>
      <xdr:col>27</xdr:col>
      <xdr:colOff>81642</xdr:colOff>
      <xdr:row>756</xdr:row>
      <xdr:rowOff>136071</xdr:rowOff>
    </xdr:to>
    <xdr:cxnSp macro="">
      <xdr:nvCxnSpPr>
        <xdr:cNvPr id="23" name="直線矢印コネクタ 22"/>
        <xdr:cNvCxnSpPr/>
      </xdr:nvCxnSpPr>
      <xdr:spPr>
        <a:xfrm flipH="1">
          <a:off x="4227739" y="40965664"/>
          <a:ext cx="1254578" cy="1232807"/>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81643</xdr:colOff>
      <xdr:row>752</xdr:row>
      <xdr:rowOff>299357</xdr:rowOff>
    </xdr:from>
    <xdr:to>
      <xdr:col>31</xdr:col>
      <xdr:colOff>81644</xdr:colOff>
      <xdr:row>756</xdr:row>
      <xdr:rowOff>163285</xdr:rowOff>
    </xdr:to>
    <xdr:cxnSp macro="">
      <xdr:nvCxnSpPr>
        <xdr:cNvPr id="24" name="直線矢印コネクタ 23"/>
        <xdr:cNvCxnSpPr/>
      </xdr:nvCxnSpPr>
      <xdr:spPr>
        <a:xfrm>
          <a:off x="5482318" y="40952057"/>
          <a:ext cx="800101" cy="1273628"/>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68035</xdr:colOff>
      <xdr:row>752</xdr:row>
      <xdr:rowOff>299357</xdr:rowOff>
    </xdr:from>
    <xdr:to>
      <xdr:col>41</xdr:col>
      <xdr:colOff>136073</xdr:colOff>
      <xdr:row>756</xdr:row>
      <xdr:rowOff>176891</xdr:rowOff>
    </xdr:to>
    <xdr:cxnSp macro="">
      <xdr:nvCxnSpPr>
        <xdr:cNvPr id="25" name="直線矢印コネクタ 24"/>
        <xdr:cNvCxnSpPr/>
      </xdr:nvCxnSpPr>
      <xdr:spPr>
        <a:xfrm>
          <a:off x="5468710" y="40952057"/>
          <a:ext cx="2868388" cy="1287234"/>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54429</xdr:colOff>
      <xdr:row>756</xdr:row>
      <xdr:rowOff>217714</xdr:rowOff>
    </xdr:from>
    <xdr:to>
      <xdr:col>16</xdr:col>
      <xdr:colOff>163286</xdr:colOff>
      <xdr:row>759</xdr:row>
      <xdr:rowOff>190500</xdr:rowOff>
    </xdr:to>
    <xdr:sp macro="" textlink="">
      <xdr:nvSpPr>
        <xdr:cNvPr id="26" name="角丸四角形 25"/>
        <xdr:cNvSpPr/>
      </xdr:nvSpPr>
      <xdr:spPr>
        <a:xfrm>
          <a:off x="1454604" y="42280114"/>
          <a:ext cx="1909082" cy="1658711"/>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４社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１０６百万円</a:t>
          </a:r>
        </a:p>
      </xdr:txBody>
    </xdr:sp>
    <xdr:clientData/>
  </xdr:twoCellAnchor>
  <xdr:twoCellAnchor>
    <xdr:from>
      <xdr:col>17</xdr:col>
      <xdr:colOff>68036</xdr:colOff>
      <xdr:row>756</xdr:row>
      <xdr:rowOff>217713</xdr:rowOff>
    </xdr:from>
    <xdr:to>
      <xdr:col>26</xdr:col>
      <xdr:colOff>190499</xdr:colOff>
      <xdr:row>759</xdr:row>
      <xdr:rowOff>231319</xdr:rowOff>
    </xdr:to>
    <xdr:sp macro="" textlink="">
      <xdr:nvSpPr>
        <xdr:cNvPr id="27" name="角丸四角形 26"/>
        <xdr:cNvSpPr/>
      </xdr:nvSpPr>
      <xdr:spPr>
        <a:xfrm>
          <a:off x="3468461" y="42280113"/>
          <a:ext cx="1922688" cy="1699531"/>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８社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３５百万円</a:t>
          </a:r>
        </a:p>
      </xdr:txBody>
    </xdr:sp>
    <xdr:clientData/>
  </xdr:twoCellAnchor>
  <xdr:twoCellAnchor>
    <xdr:from>
      <xdr:col>27</xdr:col>
      <xdr:colOff>163285</xdr:colOff>
      <xdr:row>756</xdr:row>
      <xdr:rowOff>258536</xdr:rowOff>
    </xdr:from>
    <xdr:to>
      <xdr:col>37</xdr:col>
      <xdr:colOff>190499</xdr:colOff>
      <xdr:row>759</xdr:row>
      <xdr:rowOff>244928</xdr:rowOff>
    </xdr:to>
    <xdr:sp macro="" textlink="">
      <xdr:nvSpPr>
        <xdr:cNvPr id="28" name="角丸四角形 27"/>
        <xdr:cNvSpPr/>
      </xdr:nvSpPr>
      <xdr:spPr>
        <a:xfrm>
          <a:off x="5563960" y="42320936"/>
          <a:ext cx="2027464" cy="1672317"/>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Ｄ：日本郵便株式会社</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１社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２５２百万円</a:t>
          </a:r>
        </a:p>
      </xdr:txBody>
    </xdr:sp>
    <xdr:clientData/>
  </xdr:twoCellAnchor>
  <xdr:twoCellAnchor>
    <xdr:from>
      <xdr:col>39</xdr:col>
      <xdr:colOff>40821</xdr:colOff>
      <xdr:row>756</xdr:row>
      <xdr:rowOff>285750</xdr:rowOff>
    </xdr:from>
    <xdr:to>
      <xdr:col>49</xdr:col>
      <xdr:colOff>27215</xdr:colOff>
      <xdr:row>759</xdr:row>
      <xdr:rowOff>258535</xdr:rowOff>
    </xdr:to>
    <xdr:sp macro="" textlink="">
      <xdr:nvSpPr>
        <xdr:cNvPr id="29" name="角丸四角形 28"/>
        <xdr:cNvSpPr/>
      </xdr:nvSpPr>
      <xdr:spPr>
        <a:xfrm>
          <a:off x="7841796" y="42348150"/>
          <a:ext cx="1986644" cy="165871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a:t>
          </a:r>
          <a:r>
            <a:rPr kumimoji="1" lang="en-US" altLang="ja-JP" sz="1400">
              <a:solidFill>
                <a:sysClr val="windowText" lastClr="000000"/>
              </a:solidFill>
            </a:rPr>
            <a:t> </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４社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８２百万円</a:t>
          </a:r>
        </a:p>
      </xdr:txBody>
    </xdr:sp>
    <xdr:clientData/>
  </xdr:twoCellAnchor>
  <xdr:twoCellAnchor>
    <xdr:from>
      <xdr:col>6</xdr:col>
      <xdr:colOff>149678</xdr:colOff>
      <xdr:row>759</xdr:row>
      <xdr:rowOff>312964</xdr:rowOff>
    </xdr:from>
    <xdr:to>
      <xdr:col>16</xdr:col>
      <xdr:colOff>13607</xdr:colOff>
      <xdr:row>760</xdr:row>
      <xdr:rowOff>13606</xdr:rowOff>
    </xdr:to>
    <xdr:sp macro="" textlink="">
      <xdr:nvSpPr>
        <xdr:cNvPr id="30" name="大かっこ 29"/>
        <xdr:cNvSpPr/>
      </xdr:nvSpPr>
      <xdr:spPr>
        <a:xfrm>
          <a:off x="1349828" y="44061289"/>
          <a:ext cx="1864179"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外部委託（事務センター）</a:t>
          </a:r>
        </a:p>
      </xdr:txBody>
    </xdr:sp>
    <xdr:clientData/>
  </xdr:twoCellAnchor>
  <xdr:twoCellAnchor>
    <xdr:from>
      <xdr:col>17</xdr:col>
      <xdr:colOff>81642</xdr:colOff>
      <xdr:row>759</xdr:row>
      <xdr:rowOff>312965</xdr:rowOff>
    </xdr:from>
    <xdr:to>
      <xdr:col>27</xdr:col>
      <xdr:colOff>107495</xdr:colOff>
      <xdr:row>760</xdr:row>
      <xdr:rowOff>14968</xdr:rowOff>
    </xdr:to>
    <xdr:sp macro="" textlink="">
      <xdr:nvSpPr>
        <xdr:cNvPr id="31" name="大かっこ 30"/>
        <xdr:cNvSpPr/>
      </xdr:nvSpPr>
      <xdr:spPr>
        <a:xfrm>
          <a:off x="3482067" y="44061290"/>
          <a:ext cx="2026103" cy="3687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帳票等の印刷・作成</a:t>
          </a:r>
        </a:p>
      </xdr:txBody>
    </xdr:sp>
    <xdr:clientData/>
  </xdr:twoCellAnchor>
  <xdr:twoCellAnchor>
    <xdr:from>
      <xdr:col>29</xdr:col>
      <xdr:colOff>0</xdr:colOff>
      <xdr:row>759</xdr:row>
      <xdr:rowOff>367392</xdr:rowOff>
    </xdr:from>
    <xdr:to>
      <xdr:col>36</xdr:col>
      <xdr:colOff>190500</xdr:colOff>
      <xdr:row>760</xdr:row>
      <xdr:rowOff>68035</xdr:rowOff>
    </xdr:to>
    <xdr:sp macro="" textlink="">
      <xdr:nvSpPr>
        <xdr:cNvPr id="32" name="大かっこ 31"/>
        <xdr:cNvSpPr/>
      </xdr:nvSpPr>
      <xdr:spPr>
        <a:xfrm>
          <a:off x="5800725" y="44115717"/>
          <a:ext cx="1590675" cy="367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郵送</a:t>
          </a:r>
        </a:p>
      </xdr:txBody>
    </xdr:sp>
    <xdr:clientData/>
  </xdr:twoCellAnchor>
  <xdr:twoCellAnchor>
    <xdr:from>
      <xdr:col>39</xdr:col>
      <xdr:colOff>68036</xdr:colOff>
      <xdr:row>759</xdr:row>
      <xdr:rowOff>353785</xdr:rowOff>
    </xdr:from>
    <xdr:to>
      <xdr:col>48</xdr:col>
      <xdr:colOff>136072</xdr:colOff>
      <xdr:row>760</xdr:row>
      <xdr:rowOff>54428</xdr:rowOff>
    </xdr:to>
    <xdr:sp macro="" textlink="">
      <xdr:nvSpPr>
        <xdr:cNvPr id="33" name="大かっこ 32"/>
        <xdr:cNvSpPr/>
      </xdr:nvSpPr>
      <xdr:spPr>
        <a:xfrm>
          <a:off x="7869011" y="44102110"/>
          <a:ext cx="1868261" cy="367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外部委託（納付書送付）</a:t>
          </a:r>
        </a:p>
      </xdr:txBody>
    </xdr:sp>
    <xdr:clientData/>
  </xdr:twoCellAnchor>
  <xdr:twoCellAnchor>
    <xdr:from>
      <xdr:col>38</xdr:col>
      <xdr:colOff>152400</xdr:colOff>
      <xdr:row>31</xdr:row>
      <xdr:rowOff>508000</xdr:rowOff>
    </xdr:from>
    <xdr:to>
      <xdr:col>41</xdr:col>
      <xdr:colOff>88900</xdr:colOff>
      <xdr:row>31</xdr:row>
      <xdr:rowOff>850900</xdr:rowOff>
    </xdr:to>
    <xdr:sp macro="" textlink="">
      <xdr:nvSpPr>
        <xdr:cNvPr id="34" name="正方形/長方形 33"/>
        <xdr:cNvSpPr/>
      </xdr:nvSpPr>
      <xdr:spPr>
        <a:xfrm>
          <a:off x="7753350" y="12033250"/>
          <a:ext cx="536575" cy="3429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a:t>
          </a:r>
        </a:p>
      </xdr:txBody>
    </xdr:sp>
    <xdr:clientData/>
  </xdr:twoCellAnchor>
  <xdr:twoCellAnchor>
    <xdr:from>
      <xdr:col>27</xdr:col>
      <xdr:colOff>115845</xdr:colOff>
      <xdr:row>748</xdr:row>
      <xdr:rowOff>257653</xdr:rowOff>
    </xdr:from>
    <xdr:to>
      <xdr:col>35</xdr:col>
      <xdr:colOff>167332</xdr:colOff>
      <xdr:row>749</xdr:row>
      <xdr:rowOff>265754</xdr:rowOff>
    </xdr:to>
    <xdr:sp macro="" textlink="">
      <xdr:nvSpPr>
        <xdr:cNvPr id="35" name="正方形/長方形 34"/>
        <xdr:cNvSpPr/>
      </xdr:nvSpPr>
      <xdr:spPr bwMode="auto">
        <a:xfrm>
          <a:off x="5676386" y="42566673"/>
          <a:ext cx="1699054" cy="35563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運営費交付金</a:t>
          </a:r>
          <a:r>
            <a:rPr kumimoji="1" lang="en-US" altLang="ja-JP" sz="1200">
              <a:solidFill>
                <a:sysClr val="windowText" lastClr="000000"/>
              </a:solidFill>
              <a:latin typeface="ＭＳ ゴシック" pitchFamily="49" charset="-128"/>
              <a:ea typeface="ＭＳ ゴシック" pitchFamily="49" charset="-128"/>
            </a:rPr>
            <a:t>】</a:t>
          </a:r>
        </a:p>
      </xdr:txBody>
    </xdr:sp>
    <xdr:clientData/>
  </xdr:twoCellAnchor>
  <xdr:twoCellAnchor>
    <xdr:from>
      <xdr:col>6</xdr:col>
      <xdr:colOff>191015</xdr:colOff>
      <xdr:row>754</xdr:row>
      <xdr:rowOff>204107</xdr:rowOff>
    </xdr:from>
    <xdr:to>
      <xdr:col>14</xdr:col>
      <xdr:colOff>12872</xdr:colOff>
      <xdr:row>756</xdr:row>
      <xdr:rowOff>128716</xdr:rowOff>
    </xdr:to>
    <xdr:sp macro="" textlink="">
      <xdr:nvSpPr>
        <xdr:cNvPr id="36" name="正方形/長方形 35"/>
        <xdr:cNvSpPr/>
      </xdr:nvSpPr>
      <xdr:spPr bwMode="auto">
        <a:xfrm>
          <a:off x="1426691" y="44598330"/>
          <a:ext cx="1469424" cy="61967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一般競争契約（総合評価）</a:t>
          </a:r>
          <a:r>
            <a:rPr kumimoji="1" lang="en-US" altLang="ja-JP" sz="1200">
              <a:solidFill>
                <a:sysClr val="windowText" lastClr="000000"/>
              </a:solidFill>
              <a:latin typeface="ＭＳ ゴシック" pitchFamily="49" charset="-128"/>
              <a:ea typeface="ＭＳ ゴシック" pitchFamily="49" charset="-128"/>
            </a:rPr>
            <a:t>】</a:t>
          </a:r>
        </a:p>
      </xdr:txBody>
    </xdr:sp>
    <xdr:clientData/>
  </xdr:twoCellAnchor>
  <xdr:twoCellAnchor>
    <xdr:from>
      <xdr:col>22</xdr:col>
      <xdr:colOff>150341</xdr:colOff>
      <xdr:row>754</xdr:row>
      <xdr:rowOff>343635</xdr:rowOff>
    </xdr:from>
    <xdr:to>
      <xdr:col>29</xdr:col>
      <xdr:colOff>141588</xdr:colOff>
      <xdr:row>756</xdr:row>
      <xdr:rowOff>268244</xdr:rowOff>
    </xdr:to>
    <xdr:sp macro="" textlink="">
      <xdr:nvSpPr>
        <xdr:cNvPr id="37" name="正方形/長方形 36"/>
        <xdr:cNvSpPr/>
      </xdr:nvSpPr>
      <xdr:spPr bwMode="auto">
        <a:xfrm>
          <a:off x="4681152" y="44737858"/>
          <a:ext cx="1432868" cy="61967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一般競争契約（最低価格）等</a:t>
          </a:r>
          <a:r>
            <a:rPr kumimoji="1" lang="en-US" altLang="ja-JP" sz="1200">
              <a:solidFill>
                <a:sysClr val="windowText" lastClr="000000"/>
              </a:solidFill>
              <a:latin typeface="ＭＳ ゴシック" pitchFamily="49" charset="-128"/>
              <a:ea typeface="ＭＳ ゴシック" pitchFamily="49" charset="-128"/>
            </a:rPr>
            <a:t>】</a:t>
          </a:r>
        </a:p>
      </xdr:txBody>
    </xdr:sp>
    <xdr:clientData/>
  </xdr:twoCellAnchor>
  <xdr:twoCellAnchor>
    <xdr:from>
      <xdr:col>41</xdr:col>
      <xdr:colOff>135409</xdr:colOff>
      <xdr:row>755</xdr:row>
      <xdr:rowOff>84143</xdr:rowOff>
    </xdr:from>
    <xdr:to>
      <xdr:col>48</xdr:col>
      <xdr:colOff>163212</xdr:colOff>
      <xdr:row>757</xdr:row>
      <xdr:rowOff>8753</xdr:rowOff>
    </xdr:to>
    <xdr:sp macro="" textlink="">
      <xdr:nvSpPr>
        <xdr:cNvPr id="38" name="正方形/長方形 37"/>
        <xdr:cNvSpPr/>
      </xdr:nvSpPr>
      <xdr:spPr bwMode="auto">
        <a:xfrm>
          <a:off x="8579193" y="44825900"/>
          <a:ext cx="1469424" cy="61967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a:t>
          </a:r>
          <a:r>
            <a:rPr kumimoji="1" lang="en-US" altLang="ja-JP" sz="1200">
              <a:solidFill>
                <a:sysClr val="windowText" lastClr="000000"/>
              </a:solidFill>
              <a:latin typeface="ＭＳ ゴシック" pitchFamily="49" charset="-128"/>
              <a:ea typeface="ＭＳ ゴシック" pitchFamily="49" charset="-128"/>
            </a:rPr>
            <a:t>】</a:t>
          </a:r>
        </a:p>
      </xdr:txBody>
    </xdr:sp>
    <xdr:clientData/>
  </xdr:twoCellAnchor>
  <xdr:twoCellAnchor>
    <xdr:from>
      <xdr:col>31</xdr:col>
      <xdr:colOff>4634</xdr:colOff>
      <xdr:row>755</xdr:row>
      <xdr:rowOff>30597</xdr:rowOff>
    </xdr:from>
    <xdr:to>
      <xdr:col>38</xdr:col>
      <xdr:colOff>32436</xdr:colOff>
      <xdr:row>756</xdr:row>
      <xdr:rowOff>302740</xdr:rowOff>
    </xdr:to>
    <xdr:sp macro="" textlink="">
      <xdr:nvSpPr>
        <xdr:cNvPr id="39" name="正方形/長方形 38"/>
        <xdr:cNvSpPr/>
      </xdr:nvSpPr>
      <xdr:spPr bwMode="auto">
        <a:xfrm>
          <a:off x="6388958" y="44772354"/>
          <a:ext cx="1469424" cy="61967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（その他）</a:t>
          </a:r>
          <a:r>
            <a:rPr kumimoji="1" lang="en-US" altLang="ja-JP" sz="1200">
              <a:solidFill>
                <a:sysClr val="windowText" lastClr="000000"/>
              </a:solidFill>
              <a:latin typeface="ＭＳ ゴシック" pitchFamily="49" charset="-128"/>
              <a:ea typeface="ＭＳ ゴシック" pitchFamily="49"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10" zoomScale="74" zoomScaleNormal="75" zoomScaleSheetLayoutView="74" zoomScalePageLayoutView="85" workbookViewId="0">
      <selection activeCell="AH971" sqref="AH971:AK97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815</v>
      </c>
      <c r="AT2" s="973"/>
      <c r="AU2" s="973"/>
      <c r="AV2" s="51" t="str">
        <f>IF(AW2="", "", "-")</f>
        <v/>
      </c>
      <c r="AW2" s="918"/>
      <c r="AX2" s="918"/>
    </row>
    <row r="3" spans="1:50" ht="21" customHeight="1" thickBot="1">
      <c r="A3" s="874" t="s">
        <v>427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559</v>
      </c>
      <c r="AK3" s="876"/>
      <c r="AL3" s="876"/>
      <c r="AM3" s="876"/>
      <c r="AN3" s="876"/>
      <c r="AO3" s="876"/>
      <c r="AP3" s="876"/>
      <c r="AQ3" s="876"/>
      <c r="AR3" s="876"/>
      <c r="AS3" s="876"/>
      <c r="AT3" s="876"/>
      <c r="AU3" s="876"/>
      <c r="AV3" s="876"/>
      <c r="AW3" s="876"/>
      <c r="AX3" s="24" t="s">
        <v>65</v>
      </c>
    </row>
    <row r="4" spans="1:50" ht="24.75" customHeight="1">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6" t="s">
        <v>518</v>
      </c>
      <c r="H5" s="847"/>
      <c r="I5" s="847"/>
      <c r="J5" s="847"/>
      <c r="K5" s="847"/>
      <c r="L5" s="847"/>
      <c r="M5" s="848" t="s">
        <v>66</v>
      </c>
      <c r="N5" s="849"/>
      <c r="O5" s="849"/>
      <c r="P5" s="849"/>
      <c r="Q5" s="849"/>
      <c r="R5" s="850"/>
      <c r="S5" s="851" t="s">
        <v>70</v>
      </c>
      <c r="T5" s="847"/>
      <c r="U5" s="847"/>
      <c r="V5" s="847"/>
      <c r="W5" s="847"/>
      <c r="X5" s="852"/>
      <c r="Y5" s="702" t="s">
        <v>3</v>
      </c>
      <c r="Z5" s="549"/>
      <c r="AA5" s="549"/>
      <c r="AB5" s="549"/>
      <c r="AC5" s="549"/>
      <c r="AD5" s="550"/>
      <c r="AE5" s="703" t="s">
        <v>561</v>
      </c>
      <c r="AF5" s="703"/>
      <c r="AG5" s="703"/>
      <c r="AH5" s="703"/>
      <c r="AI5" s="703"/>
      <c r="AJ5" s="703"/>
      <c r="AK5" s="703"/>
      <c r="AL5" s="703"/>
      <c r="AM5" s="703"/>
      <c r="AN5" s="703"/>
      <c r="AO5" s="703"/>
      <c r="AP5" s="704"/>
      <c r="AQ5" s="705" t="s">
        <v>657</v>
      </c>
      <c r="AR5" s="706"/>
      <c r="AS5" s="706"/>
      <c r="AT5" s="706"/>
      <c r="AU5" s="706"/>
      <c r="AV5" s="706"/>
      <c r="AW5" s="706"/>
      <c r="AX5" s="707"/>
    </row>
    <row r="6" spans="1:50" ht="39" customHeight="1">
      <c r="A6" s="710" t="s">
        <v>4</v>
      </c>
      <c r="B6" s="711"/>
      <c r="C6" s="711"/>
      <c r="D6" s="711"/>
      <c r="E6" s="711"/>
      <c r="F6" s="711"/>
      <c r="G6" s="398" t="str">
        <f>入力規則等!F39</f>
        <v>年金特別会計業務勘定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c r="A7" s="501" t="s">
        <v>22</v>
      </c>
      <c r="B7" s="502"/>
      <c r="C7" s="502"/>
      <c r="D7" s="502"/>
      <c r="E7" s="502"/>
      <c r="F7" s="503"/>
      <c r="G7" s="504" t="s">
        <v>645</v>
      </c>
      <c r="H7" s="505"/>
      <c r="I7" s="505"/>
      <c r="J7" s="505"/>
      <c r="K7" s="505"/>
      <c r="L7" s="505"/>
      <c r="M7" s="505"/>
      <c r="N7" s="505"/>
      <c r="O7" s="505"/>
      <c r="P7" s="505"/>
      <c r="Q7" s="505"/>
      <c r="R7" s="505"/>
      <c r="S7" s="505"/>
      <c r="T7" s="505"/>
      <c r="U7" s="505"/>
      <c r="V7" s="505"/>
      <c r="W7" s="505"/>
      <c r="X7" s="506"/>
      <c r="Y7" s="929" t="s">
        <v>391</v>
      </c>
      <c r="Z7" s="449"/>
      <c r="AA7" s="449"/>
      <c r="AB7" s="449"/>
      <c r="AC7" s="449"/>
      <c r="AD7" s="930"/>
      <c r="AE7" s="919" t="s">
        <v>563</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501" t="s">
        <v>259</v>
      </c>
      <c r="B8" s="502"/>
      <c r="C8" s="502"/>
      <c r="D8" s="502"/>
      <c r="E8" s="502"/>
      <c r="F8" s="503"/>
      <c r="G8" s="940" t="str">
        <f>入力規則等!A27</f>
        <v>-</v>
      </c>
      <c r="H8" s="724"/>
      <c r="I8" s="724"/>
      <c r="J8" s="724"/>
      <c r="K8" s="724"/>
      <c r="L8" s="724"/>
      <c r="M8" s="724"/>
      <c r="N8" s="724"/>
      <c r="O8" s="724"/>
      <c r="P8" s="724"/>
      <c r="Q8" s="724"/>
      <c r="R8" s="724"/>
      <c r="S8" s="724"/>
      <c r="T8" s="724"/>
      <c r="U8" s="724"/>
      <c r="V8" s="724"/>
      <c r="W8" s="724"/>
      <c r="X8" s="941"/>
      <c r="Y8" s="853" t="s">
        <v>260</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56" t="s">
        <v>23</v>
      </c>
      <c r="B9" s="857"/>
      <c r="C9" s="857"/>
      <c r="D9" s="857"/>
      <c r="E9" s="857"/>
      <c r="F9" s="857"/>
      <c r="G9" s="858" t="s">
        <v>614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c r="A10" s="664" t="s">
        <v>30</v>
      </c>
      <c r="B10" s="665"/>
      <c r="C10" s="665"/>
      <c r="D10" s="665"/>
      <c r="E10" s="665"/>
      <c r="F10" s="665"/>
      <c r="G10" s="758" t="s">
        <v>615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83" t="s">
        <v>24</v>
      </c>
      <c r="B12" s="984"/>
      <c r="C12" s="984"/>
      <c r="D12" s="984"/>
      <c r="E12" s="984"/>
      <c r="F12" s="985"/>
      <c r="G12" s="764"/>
      <c r="H12" s="765"/>
      <c r="I12" s="765"/>
      <c r="J12" s="765"/>
      <c r="K12" s="765"/>
      <c r="L12" s="765"/>
      <c r="M12" s="765"/>
      <c r="N12" s="765"/>
      <c r="O12" s="765"/>
      <c r="P12" s="421" t="s">
        <v>394</v>
      </c>
      <c r="Q12" s="422"/>
      <c r="R12" s="422"/>
      <c r="S12" s="422"/>
      <c r="T12" s="422"/>
      <c r="U12" s="422"/>
      <c r="V12" s="423"/>
      <c r="W12" s="421" t="s">
        <v>414</v>
      </c>
      <c r="X12" s="422"/>
      <c r="Y12" s="422"/>
      <c r="Z12" s="422"/>
      <c r="AA12" s="422"/>
      <c r="AB12" s="422"/>
      <c r="AC12" s="423"/>
      <c r="AD12" s="421" t="s">
        <v>421</v>
      </c>
      <c r="AE12" s="422"/>
      <c r="AF12" s="422"/>
      <c r="AG12" s="422"/>
      <c r="AH12" s="422"/>
      <c r="AI12" s="422"/>
      <c r="AJ12" s="423"/>
      <c r="AK12" s="421" t="s">
        <v>428</v>
      </c>
      <c r="AL12" s="422"/>
      <c r="AM12" s="422"/>
      <c r="AN12" s="422"/>
      <c r="AO12" s="422"/>
      <c r="AP12" s="422"/>
      <c r="AQ12" s="423"/>
      <c r="AR12" s="421" t="s">
        <v>429</v>
      </c>
      <c r="AS12" s="422"/>
      <c r="AT12" s="422"/>
      <c r="AU12" s="422"/>
      <c r="AV12" s="422"/>
      <c r="AW12" s="422"/>
      <c r="AX12" s="726"/>
    </row>
    <row r="13" spans="1:50" ht="21" customHeight="1">
      <c r="A13" s="618"/>
      <c r="B13" s="619"/>
      <c r="C13" s="619"/>
      <c r="D13" s="619"/>
      <c r="E13" s="619"/>
      <c r="F13" s="620"/>
      <c r="G13" s="727" t="s">
        <v>6</v>
      </c>
      <c r="H13" s="728"/>
      <c r="I13" s="768" t="s">
        <v>7</v>
      </c>
      <c r="J13" s="769"/>
      <c r="K13" s="769"/>
      <c r="L13" s="769"/>
      <c r="M13" s="769"/>
      <c r="N13" s="769"/>
      <c r="O13" s="770"/>
      <c r="P13" s="661">
        <v>660</v>
      </c>
      <c r="Q13" s="662"/>
      <c r="R13" s="662"/>
      <c r="S13" s="662"/>
      <c r="T13" s="662"/>
      <c r="U13" s="662"/>
      <c r="V13" s="663"/>
      <c r="W13" s="661">
        <v>656</v>
      </c>
      <c r="X13" s="662"/>
      <c r="Y13" s="662"/>
      <c r="Z13" s="662"/>
      <c r="AA13" s="662"/>
      <c r="AB13" s="662"/>
      <c r="AC13" s="663"/>
      <c r="AD13" s="661">
        <v>557</v>
      </c>
      <c r="AE13" s="662"/>
      <c r="AF13" s="662"/>
      <c r="AG13" s="662"/>
      <c r="AH13" s="662"/>
      <c r="AI13" s="662"/>
      <c r="AJ13" s="663"/>
      <c r="AK13" s="661" t="s">
        <v>659</v>
      </c>
      <c r="AL13" s="662"/>
      <c r="AM13" s="662"/>
      <c r="AN13" s="662"/>
      <c r="AO13" s="662"/>
      <c r="AP13" s="662"/>
      <c r="AQ13" s="663"/>
      <c r="AR13" s="926" t="s">
        <v>659</v>
      </c>
      <c r="AS13" s="927"/>
      <c r="AT13" s="927"/>
      <c r="AU13" s="927"/>
      <c r="AV13" s="927"/>
      <c r="AW13" s="927"/>
      <c r="AX13" s="928"/>
    </row>
    <row r="14" spans="1:50" ht="21" customHeight="1">
      <c r="A14" s="618"/>
      <c r="B14" s="619"/>
      <c r="C14" s="619"/>
      <c r="D14" s="619"/>
      <c r="E14" s="619"/>
      <c r="F14" s="620"/>
      <c r="G14" s="729"/>
      <c r="H14" s="730"/>
      <c r="I14" s="715" t="s">
        <v>8</v>
      </c>
      <c r="J14" s="766"/>
      <c r="K14" s="766"/>
      <c r="L14" s="766"/>
      <c r="M14" s="766"/>
      <c r="N14" s="766"/>
      <c r="O14" s="767"/>
      <c r="P14" s="661" t="s">
        <v>564</v>
      </c>
      <c r="Q14" s="662"/>
      <c r="R14" s="662"/>
      <c r="S14" s="662"/>
      <c r="T14" s="662"/>
      <c r="U14" s="662"/>
      <c r="V14" s="663"/>
      <c r="W14" s="661" t="s">
        <v>565</v>
      </c>
      <c r="X14" s="662"/>
      <c r="Y14" s="662"/>
      <c r="Z14" s="662"/>
      <c r="AA14" s="662"/>
      <c r="AB14" s="662"/>
      <c r="AC14" s="663"/>
      <c r="AD14" s="661" t="s">
        <v>565</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c r="A15" s="618"/>
      <c r="B15" s="619"/>
      <c r="C15" s="619"/>
      <c r="D15" s="619"/>
      <c r="E15" s="619"/>
      <c r="F15" s="620"/>
      <c r="G15" s="729"/>
      <c r="H15" s="730"/>
      <c r="I15" s="715" t="s">
        <v>51</v>
      </c>
      <c r="J15" s="716"/>
      <c r="K15" s="716"/>
      <c r="L15" s="716"/>
      <c r="M15" s="716"/>
      <c r="N15" s="716"/>
      <c r="O15" s="717"/>
      <c r="P15" s="661" t="s">
        <v>564</v>
      </c>
      <c r="Q15" s="662"/>
      <c r="R15" s="662"/>
      <c r="S15" s="662"/>
      <c r="T15" s="662"/>
      <c r="U15" s="662"/>
      <c r="V15" s="663"/>
      <c r="W15" s="661" t="s">
        <v>565</v>
      </c>
      <c r="X15" s="662"/>
      <c r="Y15" s="662"/>
      <c r="Z15" s="662"/>
      <c r="AA15" s="662"/>
      <c r="AB15" s="662"/>
      <c r="AC15" s="663"/>
      <c r="AD15" s="661" t="s">
        <v>565</v>
      </c>
      <c r="AE15" s="662"/>
      <c r="AF15" s="662"/>
      <c r="AG15" s="662"/>
      <c r="AH15" s="662"/>
      <c r="AI15" s="662"/>
      <c r="AJ15" s="663"/>
      <c r="AK15" s="661"/>
      <c r="AL15" s="662"/>
      <c r="AM15" s="662"/>
      <c r="AN15" s="662"/>
      <c r="AO15" s="662"/>
      <c r="AP15" s="662"/>
      <c r="AQ15" s="663"/>
      <c r="AR15" s="661"/>
      <c r="AS15" s="662"/>
      <c r="AT15" s="662"/>
      <c r="AU15" s="662"/>
      <c r="AV15" s="662"/>
      <c r="AW15" s="662"/>
      <c r="AX15" s="810"/>
    </row>
    <row r="16" spans="1:50" ht="21" customHeight="1">
      <c r="A16" s="618"/>
      <c r="B16" s="619"/>
      <c r="C16" s="619"/>
      <c r="D16" s="619"/>
      <c r="E16" s="619"/>
      <c r="F16" s="620"/>
      <c r="G16" s="729"/>
      <c r="H16" s="730"/>
      <c r="I16" s="715" t="s">
        <v>52</v>
      </c>
      <c r="J16" s="716"/>
      <c r="K16" s="716"/>
      <c r="L16" s="716"/>
      <c r="M16" s="716"/>
      <c r="N16" s="716"/>
      <c r="O16" s="717"/>
      <c r="P16" s="661" t="s">
        <v>564</v>
      </c>
      <c r="Q16" s="662"/>
      <c r="R16" s="662"/>
      <c r="S16" s="662"/>
      <c r="T16" s="662"/>
      <c r="U16" s="662"/>
      <c r="V16" s="663"/>
      <c r="W16" s="661" t="s">
        <v>565</v>
      </c>
      <c r="X16" s="662"/>
      <c r="Y16" s="662"/>
      <c r="Z16" s="662"/>
      <c r="AA16" s="662"/>
      <c r="AB16" s="662"/>
      <c r="AC16" s="663"/>
      <c r="AD16" s="661" t="s">
        <v>565</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c r="A17" s="618"/>
      <c r="B17" s="619"/>
      <c r="C17" s="619"/>
      <c r="D17" s="619"/>
      <c r="E17" s="619"/>
      <c r="F17" s="620"/>
      <c r="G17" s="729"/>
      <c r="H17" s="730"/>
      <c r="I17" s="715" t="s">
        <v>50</v>
      </c>
      <c r="J17" s="766"/>
      <c r="K17" s="766"/>
      <c r="L17" s="766"/>
      <c r="M17" s="766"/>
      <c r="N17" s="766"/>
      <c r="O17" s="767"/>
      <c r="P17" s="661" t="s">
        <v>564</v>
      </c>
      <c r="Q17" s="662"/>
      <c r="R17" s="662"/>
      <c r="S17" s="662"/>
      <c r="T17" s="662"/>
      <c r="U17" s="662"/>
      <c r="V17" s="663"/>
      <c r="W17" s="661" t="s">
        <v>565</v>
      </c>
      <c r="X17" s="662"/>
      <c r="Y17" s="662"/>
      <c r="Z17" s="662"/>
      <c r="AA17" s="662"/>
      <c r="AB17" s="662"/>
      <c r="AC17" s="663"/>
      <c r="AD17" s="661" t="s">
        <v>565</v>
      </c>
      <c r="AE17" s="662"/>
      <c r="AF17" s="662"/>
      <c r="AG17" s="662"/>
      <c r="AH17" s="662"/>
      <c r="AI17" s="662"/>
      <c r="AJ17" s="663"/>
      <c r="AK17" s="661"/>
      <c r="AL17" s="662"/>
      <c r="AM17" s="662"/>
      <c r="AN17" s="662"/>
      <c r="AO17" s="662"/>
      <c r="AP17" s="662"/>
      <c r="AQ17" s="663"/>
      <c r="AR17" s="924"/>
      <c r="AS17" s="924"/>
      <c r="AT17" s="924"/>
      <c r="AU17" s="924"/>
      <c r="AV17" s="924"/>
      <c r="AW17" s="924"/>
      <c r="AX17" s="925"/>
    </row>
    <row r="18" spans="1:50" ht="24.75" customHeight="1">
      <c r="A18" s="618"/>
      <c r="B18" s="619"/>
      <c r="C18" s="619"/>
      <c r="D18" s="619"/>
      <c r="E18" s="619"/>
      <c r="F18" s="620"/>
      <c r="G18" s="731"/>
      <c r="H18" s="732"/>
      <c r="I18" s="720" t="s">
        <v>20</v>
      </c>
      <c r="J18" s="721"/>
      <c r="K18" s="721"/>
      <c r="L18" s="721"/>
      <c r="M18" s="721"/>
      <c r="N18" s="721"/>
      <c r="O18" s="722"/>
      <c r="P18" s="885">
        <f>SUM(P13:V17)</f>
        <v>660</v>
      </c>
      <c r="Q18" s="886"/>
      <c r="R18" s="886"/>
      <c r="S18" s="886"/>
      <c r="T18" s="886"/>
      <c r="U18" s="886"/>
      <c r="V18" s="887"/>
      <c r="W18" s="885">
        <f>SUM(W13:AC17)</f>
        <v>656</v>
      </c>
      <c r="X18" s="886"/>
      <c r="Y18" s="886"/>
      <c r="Z18" s="886"/>
      <c r="AA18" s="886"/>
      <c r="AB18" s="886"/>
      <c r="AC18" s="887"/>
      <c r="AD18" s="885">
        <f>SUM(AD13:AJ17)</f>
        <v>557</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c r="A19" s="618"/>
      <c r="B19" s="619"/>
      <c r="C19" s="619"/>
      <c r="D19" s="619"/>
      <c r="E19" s="619"/>
      <c r="F19" s="620"/>
      <c r="G19" s="883" t="s">
        <v>9</v>
      </c>
      <c r="H19" s="884"/>
      <c r="I19" s="884"/>
      <c r="J19" s="884"/>
      <c r="K19" s="884"/>
      <c r="L19" s="884"/>
      <c r="M19" s="884"/>
      <c r="N19" s="884"/>
      <c r="O19" s="884"/>
      <c r="P19" s="661">
        <v>660</v>
      </c>
      <c r="Q19" s="662"/>
      <c r="R19" s="662"/>
      <c r="S19" s="662"/>
      <c r="T19" s="662"/>
      <c r="U19" s="662"/>
      <c r="V19" s="663"/>
      <c r="W19" s="661">
        <v>656</v>
      </c>
      <c r="X19" s="662"/>
      <c r="Y19" s="662"/>
      <c r="Z19" s="662"/>
      <c r="AA19" s="662"/>
      <c r="AB19" s="662"/>
      <c r="AC19" s="663"/>
      <c r="AD19" s="661">
        <v>557</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c r="A20" s="618"/>
      <c r="B20" s="619"/>
      <c r="C20" s="619"/>
      <c r="D20" s="619"/>
      <c r="E20" s="619"/>
      <c r="F20" s="620"/>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56"/>
      <c r="B21" s="857"/>
      <c r="C21" s="857"/>
      <c r="D21" s="857"/>
      <c r="E21" s="857"/>
      <c r="F21" s="986"/>
      <c r="G21" s="314" t="s">
        <v>355</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53" t="s">
        <v>430</v>
      </c>
      <c r="B22" s="954"/>
      <c r="C22" s="954"/>
      <c r="D22" s="954"/>
      <c r="E22" s="954"/>
      <c r="F22" s="955"/>
      <c r="G22" s="991" t="s">
        <v>334</v>
      </c>
      <c r="H22" s="220"/>
      <c r="I22" s="220"/>
      <c r="J22" s="220"/>
      <c r="K22" s="220"/>
      <c r="L22" s="220"/>
      <c r="M22" s="220"/>
      <c r="N22" s="220"/>
      <c r="O22" s="221"/>
      <c r="P22" s="942" t="s">
        <v>431</v>
      </c>
      <c r="Q22" s="220"/>
      <c r="R22" s="220"/>
      <c r="S22" s="220"/>
      <c r="T22" s="220"/>
      <c r="U22" s="220"/>
      <c r="V22" s="221"/>
      <c r="W22" s="942" t="s">
        <v>432</v>
      </c>
      <c r="X22" s="220"/>
      <c r="Y22" s="220"/>
      <c r="Z22" s="220"/>
      <c r="AA22" s="220"/>
      <c r="AB22" s="220"/>
      <c r="AC22" s="221"/>
      <c r="AD22" s="942" t="s">
        <v>333</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c r="A23" s="956"/>
      <c r="B23" s="957"/>
      <c r="C23" s="957"/>
      <c r="D23" s="957"/>
      <c r="E23" s="957"/>
      <c r="F23" s="958"/>
      <c r="G23" s="992" t="s">
        <v>566</v>
      </c>
      <c r="H23" s="993"/>
      <c r="I23" s="993"/>
      <c r="J23" s="993"/>
      <c r="K23" s="993"/>
      <c r="L23" s="993"/>
      <c r="M23" s="993"/>
      <c r="N23" s="993"/>
      <c r="O23" s="994"/>
      <c r="P23" s="926" t="s">
        <v>659</v>
      </c>
      <c r="Q23" s="927"/>
      <c r="R23" s="927"/>
      <c r="S23" s="927"/>
      <c r="T23" s="927"/>
      <c r="U23" s="927"/>
      <c r="V23" s="943"/>
      <c r="W23" s="926" t="s">
        <v>659</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c r="A24" s="956"/>
      <c r="B24" s="957"/>
      <c r="C24" s="957"/>
      <c r="D24" s="957"/>
      <c r="E24" s="957"/>
      <c r="F24" s="958"/>
      <c r="G24" s="944"/>
      <c r="H24" s="945"/>
      <c r="I24" s="945"/>
      <c r="J24" s="945"/>
      <c r="K24" s="945"/>
      <c r="L24" s="945"/>
      <c r="M24" s="945"/>
      <c r="N24" s="945"/>
      <c r="O24" s="946"/>
      <c r="P24" s="661"/>
      <c r="Q24" s="662"/>
      <c r="R24" s="662"/>
      <c r="S24" s="662"/>
      <c r="T24" s="662"/>
      <c r="U24" s="662"/>
      <c r="V24" s="663"/>
      <c r="W24" s="661"/>
      <c r="X24" s="662"/>
      <c r="Y24" s="662"/>
      <c r="Z24" s="662"/>
      <c r="AA24" s="662"/>
      <c r="AB24" s="662"/>
      <c r="AC24" s="66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c r="A25" s="956"/>
      <c r="B25" s="957"/>
      <c r="C25" s="957"/>
      <c r="D25" s="957"/>
      <c r="E25" s="957"/>
      <c r="F25" s="958"/>
      <c r="G25" s="944"/>
      <c r="H25" s="945"/>
      <c r="I25" s="945"/>
      <c r="J25" s="945"/>
      <c r="K25" s="945"/>
      <c r="L25" s="945"/>
      <c r="M25" s="945"/>
      <c r="N25" s="945"/>
      <c r="O25" s="946"/>
      <c r="P25" s="661"/>
      <c r="Q25" s="662"/>
      <c r="R25" s="662"/>
      <c r="S25" s="662"/>
      <c r="T25" s="662"/>
      <c r="U25" s="662"/>
      <c r="V25" s="663"/>
      <c r="W25" s="661"/>
      <c r="X25" s="662"/>
      <c r="Y25" s="662"/>
      <c r="Z25" s="662"/>
      <c r="AA25" s="662"/>
      <c r="AB25" s="662"/>
      <c r="AC25" s="66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c r="A26" s="956"/>
      <c r="B26" s="957"/>
      <c r="C26" s="957"/>
      <c r="D26" s="957"/>
      <c r="E26" s="957"/>
      <c r="F26" s="958"/>
      <c r="G26" s="944"/>
      <c r="H26" s="945"/>
      <c r="I26" s="945"/>
      <c r="J26" s="945"/>
      <c r="K26" s="945"/>
      <c r="L26" s="945"/>
      <c r="M26" s="945"/>
      <c r="N26" s="945"/>
      <c r="O26" s="946"/>
      <c r="P26" s="661"/>
      <c r="Q26" s="662"/>
      <c r="R26" s="662"/>
      <c r="S26" s="662"/>
      <c r="T26" s="662"/>
      <c r="U26" s="662"/>
      <c r="V26" s="663"/>
      <c r="W26" s="661"/>
      <c r="X26" s="662"/>
      <c r="Y26" s="662"/>
      <c r="Z26" s="662"/>
      <c r="AA26" s="662"/>
      <c r="AB26" s="662"/>
      <c r="AC26" s="66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c r="A27" s="956"/>
      <c r="B27" s="957"/>
      <c r="C27" s="957"/>
      <c r="D27" s="957"/>
      <c r="E27" s="957"/>
      <c r="F27" s="958"/>
      <c r="G27" s="944"/>
      <c r="H27" s="945"/>
      <c r="I27" s="945"/>
      <c r="J27" s="945"/>
      <c r="K27" s="945"/>
      <c r="L27" s="945"/>
      <c r="M27" s="945"/>
      <c r="N27" s="945"/>
      <c r="O27" s="946"/>
      <c r="P27" s="661"/>
      <c r="Q27" s="662"/>
      <c r="R27" s="662"/>
      <c r="S27" s="662"/>
      <c r="T27" s="662"/>
      <c r="U27" s="662"/>
      <c r="V27" s="663"/>
      <c r="W27" s="661"/>
      <c r="X27" s="662"/>
      <c r="Y27" s="662"/>
      <c r="Z27" s="662"/>
      <c r="AA27" s="662"/>
      <c r="AB27" s="662"/>
      <c r="AC27" s="66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c r="A28" s="956"/>
      <c r="B28" s="957"/>
      <c r="C28" s="957"/>
      <c r="D28" s="957"/>
      <c r="E28" s="957"/>
      <c r="F28" s="958"/>
      <c r="G28" s="947" t="s">
        <v>338</v>
      </c>
      <c r="H28" s="948"/>
      <c r="I28" s="948"/>
      <c r="J28" s="948"/>
      <c r="K28" s="948"/>
      <c r="L28" s="948"/>
      <c r="M28" s="948"/>
      <c r="N28" s="948"/>
      <c r="O28" s="949"/>
      <c r="P28" s="885" t="e">
        <f>P29-SUM(P23:P27)</f>
        <v>#VALUE!</v>
      </c>
      <c r="Q28" s="886"/>
      <c r="R28" s="886"/>
      <c r="S28" s="886"/>
      <c r="T28" s="886"/>
      <c r="U28" s="886"/>
      <c r="V28" s="887"/>
      <c r="W28" s="885" t="e">
        <f>W29-SUM(W23:W27)</f>
        <v>#VALUE!</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c r="A29" s="959"/>
      <c r="B29" s="960"/>
      <c r="C29" s="960"/>
      <c r="D29" s="960"/>
      <c r="E29" s="960"/>
      <c r="F29" s="961"/>
      <c r="G29" s="950" t="s">
        <v>335</v>
      </c>
      <c r="H29" s="951"/>
      <c r="I29" s="951"/>
      <c r="J29" s="951"/>
      <c r="K29" s="951"/>
      <c r="L29" s="951"/>
      <c r="M29" s="951"/>
      <c r="N29" s="951"/>
      <c r="O29" s="952"/>
      <c r="P29" s="661" t="str">
        <f>AK13</f>
        <v>-</v>
      </c>
      <c r="Q29" s="662"/>
      <c r="R29" s="662"/>
      <c r="S29" s="662"/>
      <c r="T29" s="662"/>
      <c r="U29" s="662"/>
      <c r="V29" s="663"/>
      <c r="W29" s="974" t="str">
        <f>AR13</f>
        <v>-</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c r="A30" s="868" t="s">
        <v>350</v>
      </c>
      <c r="B30" s="869"/>
      <c r="C30" s="869"/>
      <c r="D30" s="869"/>
      <c r="E30" s="869"/>
      <c r="F30" s="870"/>
      <c r="G30" s="777" t="s">
        <v>146</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394</v>
      </c>
      <c r="AF30" s="866"/>
      <c r="AG30" s="866"/>
      <c r="AH30" s="867"/>
      <c r="AI30" s="865" t="s">
        <v>416</v>
      </c>
      <c r="AJ30" s="866"/>
      <c r="AK30" s="866"/>
      <c r="AL30" s="867"/>
      <c r="AM30" s="922" t="s">
        <v>421</v>
      </c>
      <c r="AN30" s="922"/>
      <c r="AO30" s="922"/>
      <c r="AP30" s="865"/>
      <c r="AQ30" s="771" t="s">
        <v>235</v>
      </c>
      <c r="AR30" s="772"/>
      <c r="AS30" s="772"/>
      <c r="AT30" s="773"/>
      <c r="AU30" s="778" t="s">
        <v>134</v>
      </c>
      <c r="AV30" s="778"/>
      <c r="AW30" s="778"/>
      <c r="AX30" s="923"/>
    </row>
    <row r="31" spans="1:50" ht="18.75" customHeight="1">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c r="AR31" s="199"/>
      <c r="AS31" s="132" t="s">
        <v>236</v>
      </c>
      <c r="AT31" s="133"/>
      <c r="AU31" s="198">
        <v>2</v>
      </c>
      <c r="AV31" s="198"/>
      <c r="AW31" s="401" t="s">
        <v>181</v>
      </c>
      <c r="AX31" s="402"/>
    </row>
    <row r="32" spans="1:50" ht="63.75" customHeight="1">
      <c r="A32" s="406"/>
      <c r="B32" s="404"/>
      <c r="C32" s="404"/>
      <c r="D32" s="404"/>
      <c r="E32" s="404"/>
      <c r="F32" s="405"/>
      <c r="G32" s="567" t="s">
        <v>616</v>
      </c>
      <c r="H32" s="568"/>
      <c r="I32" s="568"/>
      <c r="J32" s="568"/>
      <c r="K32" s="568"/>
      <c r="L32" s="568"/>
      <c r="M32" s="568"/>
      <c r="N32" s="568"/>
      <c r="O32" s="569"/>
      <c r="P32" s="104" t="s">
        <v>617</v>
      </c>
      <c r="Q32" s="104"/>
      <c r="R32" s="104"/>
      <c r="S32" s="104"/>
      <c r="T32" s="104"/>
      <c r="U32" s="104"/>
      <c r="V32" s="104"/>
      <c r="W32" s="104"/>
      <c r="X32" s="105"/>
      <c r="Y32" s="477" t="s">
        <v>12</v>
      </c>
      <c r="Z32" s="537"/>
      <c r="AA32" s="538"/>
      <c r="AB32" s="467" t="s">
        <v>618</v>
      </c>
      <c r="AC32" s="467"/>
      <c r="AD32" s="467"/>
      <c r="AE32" s="216">
        <v>60</v>
      </c>
      <c r="AF32" s="217"/>
      <c r="AG32" s="217"/>
      <c r="AH32" s="217"/>
      <c r="AI32" s="216">
        <v>60</v>
      </c>
      <c r="AJ32" s="217"/>
      <c r="AK32" s="217"/>
      <c r="AL32" s="217"/>
      <c r="AM32" s="216">
        <v>14</v>
      </c>
      <c r="AN32" s="217"/>
      <c r="AO32" s="217"/>
      <c r="AP32" s="217"/>
      <c r="AQ32" s="340" t="s">
        <v>410</v>
      </c>
      <c r="AR32" s="206"/>
      <c r="AS32" s="206"/>
      <c r="AT32" s="341"/>
      <c r="AU32" s="217" t="s">
        <v>619</v>
      </c>
      <c r="AV32" s="217"/>
      <c r="AW32" s="217"/>
      <c r="AX32" s="219"/>
    </row>
    <row r="33" spans="1:50" ht="63.75" customHeight="1">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618</v>
      </c>
      <c r="AC33" s="529"/>
      <c r="AD33" s="529"/>
      <c r="AE33" s="216" t="s">
        <v>620</v>
      </c>
      <c r="AF33" s="217"/>
      <c r="AG33" s="217"/>
      <c r="AH33" s="217"/>
      <c r="AI33" s="216" t="s">
        <v>620</v>
      </c>
      <c r="AJ33" s="217"/>
      <c r="AK33" s="217"/>
      <c r="AL33" s="217"/>
      <c r="AM33" s="216">
        <v>14</v>
      </c>
      <c r="AN33" s="217"/>
      <c r="AO33" s="217"/>
      <c r="AP33" s="217"/>
      <c r="AQ33" s="340" t="s">
        <v>620</v>
      </c>
      <c r="AR33" s="206"/>
      <c r="AS33" s="206"/>
      <c r="AT33" s="341"/>
      <c r="AU33" s="217">
        <v>14</v>
      </c>
      <c r="AV33" s="217"/>
      <c r="AW33" s="217"/>
      <c r="AX33" s="219"/>
    </row>
    <row r="34" spans="1:50" ht="63.75" customHeight="1" thickBot="1">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t="s">
        <v>410</v>
      </c>
      <c r="AF34" s="217"/>
      <c r="AG34" s="217"/>
      <c r="AH34" s="217"/>
      <c r="AI34" s="216" t="s">
        <v>410</v>
      </c>
      <c r="AJ34" s="217"/>
      <c r="AK34" s="217"/>
      <c r="AL34" s="217"/>
      <c r="AM34" s="216">
        <v>100</v>
      </c>
      <c r="AN34" s="217"/>
      <c r="AO34" s="217"/>
      <c r="AP34" s="217"/>
      <c r="AQ34" s="340" t="s">
        <v>410</v>
      </c>
      <c r="AR34" s="206"/>
      <c r="AS34" s="206"/>
      <c r="AT34" s="341"/>
      <c r="AU34" s="217" t="s">
        <v>410</v>
      </c>
      <c r="AV34" s="217"/>
      <c r="AW34" s="217"/>
      <c r="AX34" s="219"/>
    </row>
    <row r="35" spans="1:50" ht="23.25" hidden="1" customHeight="1">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74" t="s">
        <v>350</v>
      </c>
      <c r="B37" s="775"/>
      <c r="C37" s="775"/>
      <c r="D37" s="775"/>
      <c r="E37" s="775"/>
      <c r="F37" s="776"/>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394</v>
      </c>
      <c r="AF37" s="243"/>
      <c r="AG37" s="243"/>
      <c r="AH37" s="244"/>
      <c r="AI37" s="242" t="s">
        <v>392</v>
      </c>
      <c r="AJ37" s="243"/>
      <c r="AK37" s="243"/>
      <c r="AL37" s="244"/>
      <c r="AM37" s="248" t="s">
        <v>421</v>
      </c>
      <c r="AN37" s="248"/>
      <c r="AO37" s="248"/>
      <c r="AP37" s="248"/>
      <c r="AQ37" s="150" t="s">
        <v>235</v>
      </c>
      <c r="AR37" s="151"/>
      <c r="AS37" s="151"/>
      <c r="AT37" s="152"/>
      <c r="AU37" s="417" t="s">
        <v>134</v>
      </c>
      <c r="AV37" s="417"/>
      <c r="AW37" s="417"/>
      <c r="AX37" s="917"/>
    </row>
    <row r="38" spans="1:50" ht="18.75" hidden="1" customHeight="1">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4" t="s">
        <v>350</v>
      </c>
      <c r="B44" s="775"/>
      <c r="C44" s="775"/>
      <c r="D44" s="775"/>
      <c r="E44" s="775"/>
      <c r="F44" s="776"/>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394</v>
      </c>
      <c r="AF44" s="243"/>
      <c r="AG44" s="243"/>
      <c r="AH44" s="244"/>
      <c r="AI44" s="242" t="s">
        <v>392</v>
      </c>
      <c r="AJ44" s="243"/>
      <c r="AK44" s="243"/>
      <c r="AL44" s="244"/>
      <c r="AM44" s="248" t="s">
        <v>421</v>
      </c>
      <c r="AN44" s="248"/>
      <c r="AO44" s="248"/>
      <c r="AP44" s="248"/>
      <c r="AQ44" s="150" t="s">
        <v>235</v>
      </c>
      <c r="AR44" s="151"/>
      <c r="AS44" s="151"/>
      <c r="AT44" s="152"/>
      <c r="AU44" s="417" t="s">
        <v>134</v>
      </c>
      <c r="AV44" s="417"/>
      <c r="AW44" s="417"/>
      <c r="AX44" s="917"/>
    </row>
    <row r="45" spans="1:50" ht="18.75" hidden="1" customHeight="1">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3" t="s">
        <v>350</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394</v>
      </c>
      <c r="AF51" s="243"/>
      <c r="AG51" s="243"/>
      <c r="AH51" s="244"/>
      <c r="AI51" s="242" t="s">
        <v>392</v>
      </c>
      <c r="AJ51" s="243"/>
      <c r="AK51" s="243"/>
      <c r="AL51" s="244"/>
      <c r="AM51" s="248" t="s">
        <v>421</v>
      </c>
      <c r="AN51" s="248"/>
      <c r="AO51" s="248"/>
      <c r="AP51" s="248"/>
      <c r="AQ51" s="150" t="s">
        <v>235</v>
      </c>
      <c r="AR51" s="151"/>
      <c r="AS51" s="151"/>
      <c r="AT51" s="152"/>
      <c r="AU51" s="931" t="s">
        <v>134</v>
      </c>
      <c r="AV51" s="931"/>
      <c r="AW51" s="931"/>
      <c r="AX51" s="932"/>
    </row>
    <row r="52" spans="1:50" ht="18.75" hidden="1" customHeight="1">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3" t="s">
        <v>350</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394</v>
      </c>
      <c r="AF58" s="243"/>
      <c r="AG58" s="243"/>
      <c r="AH58" s="244"/>
      <c r="AI58" s="242" t="s">
        <v>392</v>
      </c>
      <c r="AJ58" s="243"/>
      <c r="AK58" s="243"/>
      <c r="AL58" s="244"/>
      <c r="AM58" s="248" t="s">
        <v>421</v>
      </c>
      <c r="AN58" s="248"/>
      <c r="AO58" s="248"/>
      <c r="AP58" s="248"/>
      <c r="AQ58" s="150" t="s">
        <v>235</v>
      </c>
      <c r="AR58" s="151"/>
      <c r="AS58" s="151"/>
      <c r="AT58" s="152"/>
      <c r="AU58" s="931" t="s">
        <v>134</v>
      </c>
      <c r="AV58" s="931"/>
      <c r="AW58" s="931"/>
      <c r="AX58" s="932"/>
    </row>
    <row r="59" spans="1:50" ht="18.75" hidden="1" customHeight="1">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8" t="s">
        <v>351</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346</v>
      </c>
      <c r="X65" s="494"/>
      <c r="Y65" s="497"/>
      <c r="Z65" s="497"/>
      <c r="AA65" s="498"/>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81" t="s">
        <v>356</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12" t="s">
        <v>351</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c r="A75" s="515"/>
      <c r="B75" s="516"/>
      <c r="C75" s="516"/>
      <c r="D75" s="516"/>
      <c r="E75" s="516"/>
      <c r="F75" s="517"/>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5"/>
      <c r="B76" s="516"/>
      <c r="C76" s="516"/>
      <c r="D76" s="516"/>
      <c r="E76" s="516"/>
      <c r="F76" s="517"/>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5"/>
      <c r="B77" s="516"/>
      <c r="C77" s="516"/>
      <c r="D77" s="516"/>
      <c r="E77" s="516"/>
      <c r="F77" s="517"/>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c r="A78" s="334" t="s">
        <v>385</v>
      </c>
      <c r="B78" s="335"/>
      <c r="C78" s="335"/>
      <c r="D78" s="335"/>
      <c r="E78" s="332" t="s">
        <v>329</v>
      </c>
      <c r="F78" s="333"/>
      <c r="G78" s="56" t="s">
        <v>238</v>
      </c>
      <c r="H78" s="590"/>
      <c r="I78" s="591"/>
      <c r="J78" s="591"/>
      <c r="K78" s="591"/>
      <c r="L78" s="591"/>
      <c r="M78" s="591"/>
      <c r="N78" s="591"/>
      <c r="O78" s="592"/>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345</v>
      </c>
      <c r="AP79" s="277"/>
      <c r="AQ79" s="277"/>
      <c r="AR79" s="80" t="s">
        <v>343</v>
      </c>
      <c r="AS79" s="276"/>
      <c r="AT79" s="277"/>
      <c r="AU79" s="277"/>
      <c r="AV79" s="277"/>
      <c r="AW79" s="277"/>
      <c r="AX79" s="987"/>
    </row>
    <row r="80" spans="1:50" ht="18.75" hidden="1" customHeight="1">
      <c r="A80" s="871" t="s">
        <v>147</v>
      </c>
      <c r="B80" s="530" t="s">
        <v>342</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72"/>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72"/>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c r="A83" s="872"/>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c r="A84" s="872"/>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c r="A85" s="872"/>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9" t="s">
        <v>134</v>
      </c>
      <c r="AV85" s="539"/>
      <c r="AW85" s="539"/>
      <c r="AX85" s="540"/>
      <c r="AY85" s="10"/>
      <c r="AZ85" s="10"/>
      <c r="BA85" s="10"/>
      <c r="BB85" s="10"/>
      <c r="BC85" s="10"/>
    </row>
    <row r="86" spans="1:60" ht="18.75" hidden="1" customHeight="1">
      <c r="A86" s="872"/>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c r="A87" s="872"/>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72"/>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72"/>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72"/>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9" t="s">
        <v>134</v>
      </c>
      <c r="AV90" s="539"/>
      <c r="AW90" s="539"/>
      <c r="AX90" s="540"/>
    </row>
    <row r="91" spans="1:60" ht="18.75" hidden="1" customHeight="1">
      <c r="A91" s="872"/>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c r="A92" s="872"/>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72"/>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72"/>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72"/>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c r="A96" s="872"/>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c r="A97" s="872"/>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72"/>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73"/>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c r="A100" s="507" t="s">
        <v>352</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394</v>
      </c>
      <c r="AF100" s="546"/>
      <c r="AG100" s="546"/>
      <c r="AH100" s="547"/>
      <c r="AI100" s="545" t="s">
        <v>414</v>
      </c>
      <c r="AJ100" s="546"/>
      <c r="AK100" s="546"/>
      <c r="AL100" s="547"/>
      <c r="AM100" s="545" t="s">
        <v>421</v>
      </c>
      <c r="AN100" s="546"/>
      <c r="AO100" s="546"/>
      <c r="AP100" s="547"/>
      <c r="AQ100" s="318" t="s">
        <v>434</v>
      </c>
      <c r="AR100" s="319"/>
      <c r="AS100" s="319"/>
      <c r="AT100" s="320"/>
      <c r="AU100" s="318" t="s">
        <v>435</v>
      </c>
      <c r="AV100" s="319"/>
      <c r="AW100" s="319"/>
      <c r="AX100" s="321"/>
    </row>
    <row r="101" spans="1:60" ht="23.25" customHeight="1">
      <c r="A101" s="428"/>
      <c r="B101" s="429"/>
      <c r="C101" s="429"/>
      <c r="D101" s="429"/>
      <c r="E101" s="429"/>
      <c r="F101" s="430"/>
      <c r="G101" s="104" t="s">
        <v>621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622</v>
      </c>
      <c r="AC101" s="467"/>
      <c r="AD101" s="467"/>
      <c r="AE101" s="216">
        <v>100</v>
      </c>
      <c r="AF101" s="217"/>
      <c r="AG101" s="217"/>
      <c r="AH101" s="218"/>
      <c r="AI101" s="216">
        <v>104</v>
      </c>
      <c r="AJ101" s="217"/>
      <c r="AK101" s="217"/>
      <c r="AL101" s="218"/>
      <c r="AM101" s="216">
        <v>110</v>
      </c>
      <c r="AN101" s="217"/>
      <c r="AO101" s="217"/>
      <c r="AP101" s="218"/>
      <c r="AQ101" s="216" t="s">
        <v>410</v>
      </c>
      <c r="AR101" s="217"/>
      <c r="AS101" s="217"/>
      <c r="AT101" s="218"/>
      <c r="AU101" s="216" t="s">
        <v>410</v>
      </c>
      <c r="AV101" s="217"/>
      <c r="AW101" s="217"/>
      <c r="AX101" s="218"/>
    </row>
    <row r="102" spans="1:60" ht="23.25" customHeight="1">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623</v>
      </c>
      <c r="AC102" s="467"/>
      <c r="AD102" s="467"/>
      <c r="AE102" s="424" t="s">
        <v>410</v>
      </c>
      <c r="AF102" s="424"/>
      <c r="AG102" s="424"/>
      <c r="AH102" s="424"/>
      <c r="AI102" s="424" t="s">
        <v>619</v>
      </c>
      <c r="AJ102" s="424"/>
      <c r="AK102" s="424"/>
      <c r="AL102" s="424"/>
      <c r="AM102" s="424" t="s">
        <v>619</v>
      </c>
      <c r="AN102" s="424"/>
      <c r="AO102" s="424"/>
      <c r="AP102" s="424"/>
      <c r="AQ102" s="271" t="s">
        <v>410</v>
      </c>
      <c r="AR102" s="272"/>
      <c r="AS102" s="272"/>
      <c r="AT102" s="317"/>
      <c r="AU102" s="271" t="s">
        <v>624</v>
      </c>
      <c r="AV102" s="272"/>
      <c r="AW102" s="272"/>
      <c r="AX102" s="317"/>
    </row>
    <row r="103" spans="1:60" ht="31.5" hidden="1" customHeight="1">
      <c r="A103" s="425" t="s">
        <v>352</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394</v>
      </c>
      <c r="AF103" s="422"/>
      <c r="AG103" s="422"/>
      <c r="AH103" s="423"/>
      <c r="AI103" s="421" t="s">
        <v>392</v>
      </c>
      <c r="AJ103" s="422"/>
      <c r="AK103" s="422"/>
      <c r="AL103" s="423"/>
      <c r="AM103" s="421" t="s">
        <v>421</v>
      </c>
      <c r="AN103" s="422"/>
      <c r="AO103" s="422"/>
      <c r="AP103" s="423"/>
      <c r="AQ103" s="282" t="s">
        <v>434</v>
      </c>
      <c r="AR103" s="283"/>
      <c r="AS103" s="283"/>
      <c r="AT103" s="322"/>
      <c r="AU103" s="282" t="s">
        <v>435</v>
      </c>
      <c r="AV103" s="283"/>
      <c r="AW103" s="283"/>
      <c r="AX103" s="284"/>
    </row>
    <row r="104" spans="1:60" ht="23.25" hidden="1" customHeight="1">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c r="A106" s="425" t="s">
        <v>352</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394</v>
      </c>
      <c r="AF106" s="422"/>
      <c r="AG106" s="422"/>
      <c r="AH106" s="423"/>
      <c r="AI106" s="421" t="s">
        <v>392</v>
      </c>
      <c r="AJ106" s="422"/>
      <c r="AK106" s="422"/>
      <c r="AL106" s="423"/>
      <c r="AM106" s="421" t="s">
        <v>421</v>
      </c>
      <c r="AN106" s="422"/>
      <c r="AO106" s="422"/>
      <c r="AP106" s="423"/>
      <c r="AQ106" s="282" t="s">
        <v>434</v>
      </c>
      <c r="AR106" s="283"/>
      <c r="AS106" s="283"/>
      <c r="AT106" s="322"/>
      <c r="AU106" s="282" t="s">
        <v>435</v>
      </c>
      <c r="AV106" s="283"/>
      <c r="AW106" s="283"/>
      <c r="AX106" s="284"/>
    </row>
    <row r="107" spans="1:60" ht="23.25" hidden="1" customHeight="1">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c r="A109" s="425" t="s">
        <v>352</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394</v>
      </c>
      <c r="AF109" s="422"/>
      <c r="AG109" s="422"/>
      <c r="AH109" s="423"/>
      <c r="AI109" s="421" t="s">
        <v>392</v>
      </c>
      <c r="AJ109" s="422"/>
      <c r="AK109" s="422"/>
      <c r="AL109" s="423"/>
      <c r="AM109" s="421" t="s">
        <v>421</v>
      </c>
      <c r="AN109" s="422"/>
      <c r="AO109" s="422"/>
      <c r="AP109" s="423"/>
      <c r="AQ109" s="282" t="s">
        <v>434</v>
      </c>
      <c r="AR109" s="283"/>
      <c r="AS109" s="283"/>
      <c r="AT109" s="322"/>
      <c r="AU109" s="282" t="s">
        <v>435</v>
      </c>
      <c r="AV109" s="283"/>
      <c r="AW109" s="283"/>
      <c r="AX109" s="284"/>
    </row>
    <row r="110" spans="1:60" ht="23.25" hidden="1" customHeight="1">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c r="A112" s="425" t="s">
        <v>352</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394</v>
      </c>
      <c r="AF112" s="422"/>
      <c r="AG112" s="422"/>
      <c r="AH112" s="423"/>
      <c r="AI112" s="421" t="s">
        <v>392</v>
      </c>
      <c r="AJ112" s="422"/>
      <c r="AK112" s="422"/>
      <c r="AL112" s="423"/>
      <c r="AM112" s="421" t="s">
        <v>421</v>
      </c>
      <c r="AN112" s="422"/>
      <c r="AO112" s="422"/>
      <c r="AP112" s="423"/>
      <c r="AQ112" s="282" t="s">
        <v>434</v>
      </c>
      <c r="AR112" s="283"/>
      <c r="AS112" s="283"/>
      <c r="AT112" s="322"/>
      <c r="AU112" s="282" t="s">
        <v>435</v>
      </c>
      <c r="AV112" s="283"/>
      <c r="AW112" s="283"/>
      <c r="AX112" s="284"/>
    </row>
    <row r="113" spans="1:50" ht="23.25" hidden="1" customHeight="1">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394</v>
      </c>
      <c r="AF115" s="422"/>
      <c r="AG115" s="422"/>
      <c r="AH115" s="423"/>
      <c r="AI115" s="421" t="s">
        <v>392</v>
      </c>
      <c r="AJ115" s="422"/>
      <c r="AK115" s="422"/>
      <c r="AL115" s="423"/>
      <c r="AM115" s="421" t="s">
        <v>421</v>
      </c>
      <c r="AN115" s="422"/>
      <c r="AO115" s="422"/>
      <c r="AP115" s="423"/>
      <c r="AQ115" s="595" t="s">
        <v>436</v>
      </c>
      <c r="AR115" s="596"/>
      <c r="AS115" s="596"/>
      <c r="AT115" s="596"/>
      <c r="AU115" s="596"/>
      <c r="AV115" s="596"/>
      <c r="AW115" s="596"/>
      <c r="AX115" s="597"/>
    </row>
    <row r="116" spans="1:50" ht="23.25" customHeight="1">
      <c r="A116" s="445"/>
      <c r="B116" s="446"/>
      <c r="C116" s="446"/>
      <c r="D116" s="446"/>
      <c r="E116" s="446"/>
      <c r="F116" s="447"/>
      <c r="G116" s="396" t="s">
        <v>625</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c r="AC116" s="469"/>
      <c r="AD116" s="470"/>
      <c r="AE116" s="424">
        <v>660</v>
      </c>
      <c r="AF116" s="424"/>
      <c r="AG116" s="424"/>
      <c r="AH116" s="424"/>
      <c r="AI116" s="424">
        <v>631</v>
      </c>
      <c r="AJ116" s="424"/>
      <c r="AK116" s="424"/>
      <c r="AL116" s="424"/>
      <c r="AM116" s="424">
        <v>430</v>
      </c>
      <c r="AN116" s="424"/>
      <c r="AO116" s="424"/>
      <c r="AP116" s="424"/>
      <c r="AQ116" s="216"/>
      <c r="AR116" s="217"/>
      <c r="AS116" s="217"/>
      <c r="AT116" s="217"/>
      <c r="AU116" s="217"/>
      <c r="AV116" s="217"/>
      <c r="AW116" s="217"/>
      <c r="AX116" s="219"/>
    </row>
    <row r="117" spans="1:50" ht="46.5" customHeight="1" thickBot="1">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359</v>
      </c>
      <c r="AC117" s="479"/>
      <c r="AD117" s="480"/>
      <c r="AE117" s="594" t="s">
        <v>626</v>
      </c>
      <c r="AF117" s="557"/>
      <c r="AG117" s="557"/>
      <c r="AH117" s="557"/>
      <c r="AI117" s="594" t="s">
        <v>646</v>
      </c>
      <c r="AJ117" s="557"/>
      <c r="AK117" s="557"/>
      <c r="AL117" s="557"/>
      <c r="AM117" s="594" t="s">
        <v>627</v>
      </c>
      <c r="AN117" s="557"/>
      <c r="AO117" s="557"/>
      <c r="AP117" s="557"/>
      <c r="AQ117" s="557"/>
      <c r="AR117" s="557"/>
      <c r="AS117" s="557"/>
      <c r="AT117" s="557"/>
      <c r="AU117" s="557"/>
      <c r="AV117" s="557"/>
      <c r="AW117" s="557"/>
      <c r="AX117" s="558"/>
    </row>
    <row r="118" spans="1:50" ht="23.25" hidden="1"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394</v>
      </c>
      <c r="AF118" s="422"/>
      <c r="AG118" s="422"/>
      <c r="AH118" s="423"/>
      <c r="AI118" s="421" t="s">
        <v>392</v>
      </c>
      <c r="AJ118" s="422"/>
      <c r="AK118" s="422"/>
      <c r="AL118" s="423"/>
      <c r="AM118" s="421" t="s">
        <v>421</v>
      </c>
      <c r="AN118" s="422"/>
      <c r="AO118" s="422"/>
      <c r="AP118" s="423"/>
      <c r="AQ118" s="595" t="s">
        <v>436</v>
      </c>
      <c r="AR118" s="596"/>
      <c r="AS118" s="596"/>
      <c r="AT118" s="596"/>
      <c r="AU118" s="596"/>
      <c r="AV118" s="596"/>
      <c r="AW118" s="596"/>
      <c r="AX118" s="597"/>
    </row>
    <row r="119" spans="1:50" ht="23.25" hidden="1" customHeight="1">
      <c r="A119" s="445"/>
      <c r="B119" s="446"/>
      <c r="C119" s="446"/>
      <c r="D119" s="446"/>
      <c r="E119" s="446"/>
      <c r="F119" s="447"/>
      <c r="G119" s="396" t="s">
        <v>360</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359</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394</v>
      </c>
      <c r="AF121" s="422"/>
      <c r="AG121" s="422"/>
      <c r="AH121" s="423"/>
      <c r="AI121" s="421" t="s">
        <v>392</v>
      </c>
      <c r="AJ121" s="422"/>
      <c r="AK121" s="422"/>
      <c r="AL121" s="423"/>
      <c r="AM121" s="421" t="s">
        <v>421</v>
      </c>
      <c r="AN121" s="422"/>
      <c r="AO121" s="422"/>
      <c r="AP121" s="423"/>
      <c r="AQ121" s="595" t="s">
        <v>436</v>
      </c>
      <c r="AR121" s="596"/>
      <c r="AS121" s="596"/>
      <c r="AT121" s="596"/>
      <c r="AU121" s="596"/>
      <c r="AV121" s="596"/>
      <c r="AW121" s="596"/>
      <c r="AX121" s="597"/>
    </row>
    <row r="122" spans="1:50" ht="23.25" hidden="1" customHeight="1">
      <c r="A122" s="445"/>
      <c r="B122" s="446"/>
      <c r="C122" s="446"/>
      <c r="D122" s="446"/>
      <c r="E122" s="446"/>
      <c r="F122" s="447"/>
      <c r="G122" s="396" t="s">
        <v>361</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362</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394</v>
      </c>
      <c r="AF124" s="422"/>
      <c r="AG124" s="422"/>
      <c r="AH124" s="423"/>
      <c r="AI124" s="421" t="s">
        <v>392</v>
      </c>
      <c r="AJ124" s="422"/>
      <c r="AK124" s="422"/>
      <c r="AL124" s="423"/>
      <c r="AM124" s="421" t="s">
        <v>421</v>
      </c>
      <c r="AN124" s="422"/>
      <c r="AO124" s="422"/>
      <c r="AP124" s="423"/>
      <c r="AQ124" s="595" t="s">
        <v>436</v>
      </c>
      <c r="AR124" s="596"/>
      <c r="AS124" s="596"/>
      <c r="AT124" s="596"/>
      <c r="AU124" s="596"/>
      <c r="AV124" s="596"/>
      <c r="AW124" s="596"/>
      <c r="AX124" s="597"/>
    </row>
    <row r="125" spans="1:50" ht="23.25" hidden="1" customHeight="1">
      <c r="A125" s="445"/>
      <c r="B125" s="446"/>
      <c r="C125" s="446"/>
      <c r="D125" s="446"/>
      <c r="E125" s="446"/>
      <c r="F125" s="447"/>
      <c r="G125" s="396" t="s">
        <v>361</v>
      </c>
      <c r="H125" s="396"/>
      <c r="I125" s="396"/>
      <c r="J125" s="396"/>
      <c r="K125" s="396"/>
      <c r="L125" s="396"/>
      <c r="M125" s="396"/>
      <c r="N125" s="396"/>
      <c r="O125" s="396"/>
      <c r="P125" s="396"/>
      <c r="Q125" s="396"/>
      <c r="R125" s="396"/>
      <c r="S125" s="396"/>
      <c r="T125" s="396"/>
      <c r="U125" s="396"/>
      <c r="V125" s="396"/>
      <c r="W125" s="396"/>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7"/>
      <c r="Y126" s="477" t="s">
        <v>49</v>
      </c>
      <c r="Z126" s="452"/>
      <c r="AA126" s="453"/>
      <c r="AB126" s="478" t="s">
        <v>359</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35"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21" t="s">
        <v>394</v>
      </c>
      <c r="AF127" s="422"/>
      <c r="AG127" s="422"/>
      <c r="AH127" s="423"/>
      <c r="AI127" s="421" t="s">
        <v>392</v>
      </c>
      <c r="AJ127" s="422"/>
      <c r="AK127" s="422"/>
      <c r="AL127" s="423"/>
      <c r="AM127" s="421" t="s">
        <v>421</v>
      </c>
      <c r="AN127" s="422"/>
      <c r="AO127" s="422"/>
      <c r="AP127" s="423"/>
      <c r="AQ127" s="595" t="s">
        <v>436</v>
      </c>
      <c r="AR127" s="596"/>
      <c r="AS127" s="596"/>
      <c r="AT127" s="596"/>
      <c r="AU127" s="596"/>
      <c r="AV127" s="596"/>
      <c r="AW127" s="596"/>
      <c r="AX127" s="597"/>
    </row>
    <row r="128" spans="1:50" ht="23.25" hidden="1" customHeight="1">
      <c r="A128" s="445"/>
      <c r="B128" s="446"/>
      <c r="C128" s="446"/>
      <c r="D128" s="446"/>
      <c r="E128" s="446"/>
      <c r="F128" s="447"/>
      <c r="G128" s="396" t="s">
        <v>361</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359</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87" t="s">
        <v>409</v>
      </c>
      <c r="B130" s="184"/>
      <c r="C130" s="183" t="s">
        <v>239</v>
      </c>
      <c r="D130" s="184"/>
      <c r="E130" s="168" t="s">
        <v>268</v>
      </c>
      <c r="F130" s="169"/>
      <c r="G130" s="170" t="s">
        <v>628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629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57" customHeight="1">
      <c r="A134" s="188"/>
      <c r="B134" s="185"/>
      <c r="C134" s="179"/>
      <c r="D134" s="185"/>
      <c r="E134" s="179"/>
      <c r="F134" s="180"/>
      <c r="G134" s="103" t="s">
        <v>630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631</v>
      </c>
      <c r="AC134" s="204"/>
      <c r="AD134" s="204"/>
      <c r="AE134" s="205">
        <v>60</v>
      </c>
      <c r="AF134" s="206"/>
      <c r="AG134" s="206"/>
      <c r="AH134" s="206"/>
      <c r="AI134" s="205">
        <v>60</v>
      </c>
      <c r="AJ134" s="206"/>
      <c r="AK134" s="206"/>
      <c r="AL134" s="206"/>
      <c r="AM134" s="205">
        <v>14</v>
      </c>
      <c r="AN134" s="206"/>
      <c r="AO134" s="206"/>
      <c r="AP134" s="206"/>
      <c r="AQ134" s="205" t="s">
        <v>410</v>
      </c>
      <c r="AR134" s="206"/>
      <c r="AS134" s="206"/>
      <c r="AT134" s="206"/>
      <c r="AU134" s="205" t="s">
        <v>410</v>
      </c>
      <c r="AV134" s="206"/>
      <c r="AW134" s="206"/>
      <c r="AX134" s="207"/>
    </row>
    <row r="135" spans="1:50" ht="57"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631</v>
      </c>
      <c r="AC135" s="212"/>
      <c r="AD135" s="212"/>
      <c r="AE135" s="205" t="s">
        <v>623</v>
      </c>
      <c r="AF135" s="206"/>
      <c r="AG135" s="206"/>
      <c r="AH135" s="206"/>
      <c r="AI135" s="205" t="s">
        <v>623</v>
      </c>
      <c r="AJ135" s="206"/>
      <c r="AK135" s="206"/>
      <c r="AL135" s="206"/>
      <c r="AM135" s="205">
        <v>14</v>
      </c>
      <c r="AN135" s="206"/>
      <c r="AO135" s="206"/>
      <c r="AP135" s="206"/>
      <c r="AQ135" s="205" t="s">
        <v>632</v>
      </c>
      <c r="AR135" s="206"/>
      <c r="AS135" s="206"/>
      <c r="AT135" s="206"/>
      <c r="AU135" s="205">
        <v>14</v>
      </c>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633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424</v>
      </c>
      <c r="D430" s="938"/>
      <c r="E430" s="173" t="s">
        <v>402</v>
      </c>
      <c r="F430" s="905"/>
      <c r="G430" s="906" t="s">
        <v>255</v>
      </c>
      <c r="H430" s="122"/>
      <c r="I430" s="122"/>
      <c r="J430" s="907"/>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406</v>
      </c>
      <c r="F484" s="174"/>
      <c r="G484" s="906" t="s">
        <v>255</v>
      </c>
      <c r="H484" s="122"/>
      <c r="I484" s="122"/>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407</v>
      </c>
      <c r="F538" s="174"/>
      <c r="G538" s="906" t="s">
        <v>255</v>
      </c>
      <c r="H538" s="122"/>
      <c r="I538" s="122"/>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406</v>
      </c>
      <c r="F592" s="174"/>
      <c r="G592" s="906" t="s">
        <v>255</v>
      </c>
      <c r="H592" s="122"/>
      <c r="I592" s="122"/>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407</v>
      </c>
      <c r="F646" s="174"/>
      <c r="G646" s="906" t="s">
        <v>255</v>
      </c>
      <c r="H646" s="122"/>
      <c r="I646" s="122"/>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9.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9.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4"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18"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0.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20.2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18"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18"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17.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7.2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12"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16.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1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6.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24"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1"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1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0.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19.5" hidden="1" customHeight="1">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9.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9.5" hidden="1" customHeight="1" thickBot="1">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1"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5.5"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101.25" customHeight="1">
      <c r="A702" s="877" t="s">
        <v>140</v>
      </c>
      <c r="B702" s="878"/>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567</v>
      </c>
      <c r="AE702" s="346"/>
      <c r="AF702" s="346"/>
      <c r="AG702" s="388" t="s">
        <v>648</v>
      </c>
      <c r="AH702" s="389"/>
      <c r="AI702" s="389"/>
      <c r="AJ702" s="389"/>
      <c r="AK702" s="389"/>
      <c r="AL702" s="389"/>
      <c r="AM702" s="389"/>
      <c r="AN702" s="389"/>
      <c r="AO702" s="389"/>
      <c r="AP702" s="389"/>
      <c r="AQ702" s="389"/>
      <c r="AR702" s="389"/>
      <c r="AS702" s="389"/>
      <c r="AT702" s="389"/>
      <c r="AU702" s="389"/>
      <c r="AV702" s="389"/>
      <c r="AW702" s="389"/>
      <c r="AX702" s="390"/>
    </row>
    <row r="703" spans="1:50" ht="101.25" customHeight="1">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6" t="s">
        <v>567</v>
      </c>
      <c r="AE703" s="327"/>
      <c r="AF703" s="327"/>
      <c r="AG703" s="100" t="s">
        <v>649</v>
      </c>
      <c r="AH703" s="101"/>
      <c r="AI703" s="101"/>
      <c r="AJ703" s="101"/>
      <c r="AK703" s="101"/>
      <c r="AL703" s="101"/>
      <c r="AM703" s="101"/>
      <c r="AN703" s="101"/>
      <c r="AO703" s="101"/>
      <c r="AP703" s="101"/>
      <c r="AQ703" s="101"/>
      <c r="AR703" s="101"/>
      <c r="AS703" s="101"/>
      <c r="AT703" s="101"/>
      <c r="AU703" s="101"/>
      <c r="AV703" s="101"/>
      <c r="AW703" s="101"/>
      <c r="AX703" s="102"/>
    </row>
    <row r="704" spans="1:50" ht="101.25" customHeight="1">
      <c r="A704" s="881"/>
      <c r="B704" s="882"/>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567</v>
      </c>
      <c r="AE704" s="787"/>
      <c r="AF704" s="787"/>
      <c r="AG704" s="166" t="s">
        <v>650</v>
      </c>
      <c r="AH704" s="107"/>
      <c r="AI704" s="107"/>
      <c r="AJ704" s="107"/>
      <c r="AK704" s="107"/>
      <c r="AL704" s="107"/>
      <c r="AM704" s="107"/>
      <c r="AN704" s="107"/>
      <c r="AO704" s="107"/>
      <c r="AP704" s="107"/>
      <c r="AQ704" s="107"/>
      <c r="AR704" s="107"/>
      <c r="AS704" s="107"/>
      <c r="AT704" s="107"/>
      <c r="AU704" s="107"/>
      <c r="AV704" s="107"/>
      <c r="AW704" s="107"/>
      <c r="AX704" s="167"/>
    </row>
    <row r="705" spans="1:50" ht="34.5" customHeight="1">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567</v>
      </c>
      <c r="AE705" s="719"/>
      <c r="AF705" s="719"/>
      <c r="AG705" s="124" t="s">
        <v>634</v>
      </c>
      <c r="AH705" s="104"/>
      <c r="AI705" s="104"/>
      <c r="AJ705" s="104"/>
      <c r="AK705" s="104"/>
      <c r="AL705" s="104"/>
      <c r="AM705" s="104"/>
      <c r="AN705" s="104"/>
      <c r="AO705" s="104"/>
      <c r="AP705" s="104"/>
      <c r="AQ705" s="104"/>
      <c r="AR705" s="104"/>
      <c r="AS705" s="104"/>
      <c r="AT705" s="104"/>
      <c r="AU705" s="104"/>
      <c r="AV705" s="104"/>
      <c r="AW705" s="104"/>
      <c r="AX705" s="125"/>
    </row>
    <row r="706" spans="1:50" ht="34.5" customHeight="1">
      <c r="A706" s="646"/>
      <c r="B706" s="647"/>
      <c r="C706" s="798"/>
      <c r="D706" s="799"/>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635</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34.5" customHeight="1">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636</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39.75" customHeight="1">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567</v>
      </c>
      <c r="AE708" s="609"/>
      <c r="AF708" s="609"/>
      <c r="AG708" s="746" t="s">
        <v>637</v>
      </c>
      <c r="AH708" s="747"/>
      <c r="AI708" s="747"/>
      <c r="AJ708" s="747"/>
      <c r="AK708" s="747"/>
      <c r="AL708" s="747"/>
      <c r="AM708" s="747"/>
      <c r="AN708" s="747"/>
      <c r="AO708" s="747"/>
      <c r="AP708" s="747"/>
      <c r="AQ708" s="747"/>
      <c r="AR708" s="747"/>
      <c r="AS708" s="747"/>
      <c r="AT708" s="747"/>
      <c r="AU708" s="747"/>
      <c r="AV708" s="747"/>
      <c r="AW708" s="747"/>
      <c r="AX708" s="748"/>
    </row>
    <row r="709" spans="1:50" ht="30.75" customHeight="1">
      <c r="A709" s="646"/>
      <c r="B709" s="64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567</v>
      </c>
      <c r="AE709" s="327"/>
      <c r="AF709" s="327"/>
      <c r="AG709" s="100" t="s">
        <v>638</v>
      </c>
      <c r="AH709" s="101"/>
      <c r="AI709" s="101"/>
      <c r="AJ709" s="101"/>
      <c r="AK709" s="101"/>
      <c r="AL709" s="101"/>
      <c r="AM709" s="101"/>
      <c r="AN709" s="101"/>
      <c r="AO709" s="101"/>
      <c r="AP709" s="101"/>
      <c r="AQ709" s="101"/>
      <c r="AR709" s="101"/>
      <c r="AS709" s="101"/>
      <c r="AT709" s="101"/>
      <c r="AU709" s="101"/>
      <c r="AV709" s="101"/>
      <c r="AW709" s="101"/>
      <c r="AX709" s="102"/>
    </row>
    <row r="710" spans="1:50" ht="21" customHeight="1">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642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0.75" customHeight="1">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6" t="s">
        <v>567</v>
      </c>
      <c r="AE711" s="327"/>
      <c r="AF711" s="327"/>
      <c r="AG711" s="100" t="s">
        <v>639</v>
      </c>
      <c r="AH711" s="101"/>
      <c r="AI711" s="101"/>
      <c r="AJ711" s="101"/>
      <c r="AK711" s="101"/>
      <c r="AL711" s="101"/>
      <c r="AM711" s="101"/>
      <c r="AN711" s="101"/>
      <c r="AO711" s="101"/>
      <c r="AP711" s="101"/>
      <c r="AQ711" s="101"/>
      <c r="AR711" s="101"/>
      <c r="AS711" s="101"/>
      <c r="AT711" s="101"/>
      <c r="AU711" s="101"/>
      <c r="AV711" s="101"/>
      <c r="AW711" s="101"/>
      <c r="AX711" s="102"/>
    </row>
    <row r="712" spans="1:50" ht="22.5" customHeight="1">
      <c r="A712" s="646"/>
      <c r="B712" s="648"/>
      <c r="C712" s="394" t="s">
        <v>347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642</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4" customHeight="1">
      <c r="A713" s="646"/>
      <c r="B713" s="648"/>
      <c r="C713" s="988" t="s">
        <v>348</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642</v>
      </c>
      <c r="AE713" s="327"/>
      <c r="AF713" s="667"/>
      <c r="AG713" s="100"/>
      <c r="AH713" s="101"/>
      <c r="AI713" s="101"/>
      <c r="AJ713" s="101"/>
      <c r="AK713" s="101"/>
      <c r="AL713" s="101"/>
      <c r="AM713" s="101"/>
      <c r="AN713" s="101"/>
      <c r="AO713" s="101"/>
      <c r="AP713" s="101"/>
      <c r="AQ713" s="101"/>
      <c r="AR713" s="101"/>
      <c r="AS713" s="101"/>
      <c r="AT713" s="101"/>
      <c r="AU713" s="101"/>
      <c r="AV713" s="101"/>
      <c r="AW713" s="101"/>
      <c r="AX713" s="102"/>
    </row>
    <row r="714" spans="1:50" ht="28.5" customHeight="1">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567</v>
      </c>
      <c r="AE714" s="812"/>
      <c r="AF714" s="813"/>
      <c r="AG714" s="740" t="s">
        <v>638</v>
      </c>
      <c r="AH714" s="741"/>
      <c r="AI714" s="741"/>
      <c r="AJ714" s="741"/>
      <c r="AK714" s="741"/>
      <c r="AL714" s="741"/>
      <c r="AM714" s="741"/>
      <c r="AN714" s="741"/>
      <c r="AO714" s="741"/>
      <c r="AP714" s="741"/>
      <c r="AQ714" s="741"/>
      <c r="AR714" s="741"/>
      <c r="AS714" s="741"/>
      <c r="AT714" s="741"/>
      <c r="AU714" s="741"/>
      <c r="AV714" s="741"/>
      <c r="AW714" s="741"/>
      <c r="AX714" s="742"/>
    </row>
    <row r="715" spans="1:50" ht="25.5" customHeight="1">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567</v>
      </c>
      <c r="AE715" s="609"/>
      <c r="AF715" s="660"/>
      <c r="AG715" s="746" t="s">
        <v>640</v>
      </c>
      <c r="AH715" s="747"/>
      <c r="AI715" s="747"/>
      <c r="AJ715" s="747"/>
      <c r="AK715" s="747"/>
      <c r="AL715" s="747"/>
      <c r="AM715" s="747"/>
      <c r="AN715" s="747"/>
      <c r="AO715" s="747"/>
      <c r="AP715" s="747"/>
      <c r="AQ715" s="747"/>
      <c r="AR715" s="747"/>
      <c r="AS715" s="747"/>
      <c r="AT715" s="747"/>
      <c r="AU715" s="747"/>
      <c r="AV715" s="747"/>
      <c r="AW715" s="747"/>
      <c r="AX715" s="748"/>
    </row>
    <row r="716" spans="1:50" ht="42.7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567</v>
      </c>
      <c r="AE716" s="631"/>
      <c r="AF716" s="631"/>
      <c r="AG716" s="100" t="s">
        <v>638</v>
      </c>
      <c r="AH716" s="101"/>
      <c r="AI716" s="101"/>
      <c r="AJ716" s="101"/>
      <c r="AK716" s="101"/>
      <c r="AL716" s="101"/>
      <c r="AM716" s="101"/>
      <c r="AN716" s="101"/>
      <c r="AO716" s="101"/>
      <c r="AP716" s="101"/>
      <c r="AQ716" s="101"/>
      <c r="AR716" s="101"/>
      <c r="AS716" s="101"/>
      <c r="AT716" s="101"/>
      <c r="AU716" s="101"/>
      <c r="AV716" s="101"/>
      <c r="AW716" s="101"/>
      <c r="AX716" s="102"/>
    </row>
    <row r="717" spans="1:50" ht="28.5" customHeight="1">
      <c r="A717" s="646"/>
      <c r="B717" s="648"/>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567</v>
      </c>
      <c r="AE717" s="327"/>
      <c r="AF717" s="327"/>
      <c r="AG717" s="100" t="s">
        <v>641</v>
      </c>
      <c r="AH717" s="101"/>
      <c r="AI717" s="101"/>
      <c r="AJ717" s="101"/>
      <c r="AK717" s="101"/>
      <c r="AL717" s="101"/>
      <c r="AM717" s="101"/>
      <c r="AN717" s="101"/>
      <c r="AO717" s="101"/>
      <c r="AP717" s="101"/>
      <c r="AQ717" s="101"/>
      <c r="AR717" s="101"/>
      <c r="AS717" s="101"/>
      <c r="AT717" s="101"/>
      <c r="AU717" s="101"/>
      <c r="AV717" s="101"/>
      <c r="AW717" s="101"/>
      <c r="AX717" s="102"/>
    </row>
    <row r="718" spans="1:50" ht="29.25" customHeight="1">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642</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0.5" customHeight="1">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642</v>
      </c>
      <c r="AE719" s="609"/>
      <c r="AF719" s="609"/>
      <c r="AG719" s="124"/>
      <c r="AH719" s="104"/>
      <c r="AI719" s="104"/>
      <c r="AJ719" s="104"/>
      <c r="AK719" s="104"/>
      <c r="AL719" s="104"/>
      <c r="AM719" s="104"/>
      <c r="AN719" s="104"/>
      <c r="AO719" s="104"/>
      <c r="AP719" s="104"/>
      <c r="AQ719" s="104"/>
      <c r="AR719" s="104"/>
      <c r="AS719" s="104"/>
      <c r="AT719" s="104"/>
      <c r="AU719" s="104"/>
      <c r="AV719" s="104"/>
      <c r="AW719" s="104"/>
      <c r="AX719" s="125"/>
    </row>
    <row r="720" spans="1:50" ht="21" customHeight="1">
      <c r="A720" s="782"/>
      <c r="B720" s="783"/>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 customHeight="1">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 hidden="1" customHeight="1">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 hidden="1" customHeight="1">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 hidden="1" customHeight="1">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 hidden="1" customHeight="1">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 customHeight="1">
      <c r="A726" s="644" t="s">
        <v>48</v>
      </c>
      <c r="B726" s="806"/>
      <c r="C726" s="819" t="s">
        <v>53</v>
      </c>
      <c r="D726" s="844"/>
      <c r="E726" s="844"/>
      <c r="F726" s="845"/>
      <c r="G726" s="580" t="s">
        <v>643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3.25" customHeight="1" thickBot="1">
      <c r="A727" s="807"/>
      <c r="B727" s="808"/>
      <c r="C727" s="752" t="s">
        <v>57</v>
      </c>
      <c r="D727" s="753"/>
      <c r="E727" s="753"/>
      <c r="F727" s="754"/>
      <c r="G727" s="578" t="s">
        <v>651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4.75" customHeight="1" thickBot="1">
      <c r="A729" s="638" t="s">
        <v>654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0.5" customHeight="1" thickBot="1">
      <c r="A731" s="803" t="s">
        <v>655</v>
      </c>
      <c r="B731" s="804"/>
      <c r="C731" s="804"/>
      <c r="D731" s="804"/>
      <c r="E731" s="805"/>
      <c r="F731" s="733" t="s">
        <v>656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4.5" customHeight="1" thickBot="1">
      <c r="A733" s="677" t="s">
        <v>384</v>
      </c>
      <c r="B733" s="678"/>
      <c r="C733" s="678"/>
      <c r="D733" s="678"/>
      <c r="E733" s="679"/>
      <c r="F733" s="641" t="s">
        <v>658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1.2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4" t="s">
        <v>353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995" t="s">
        <v>405</v>
      </c>
      <c r="B737" s="209"/>
      <c r="C737" s="209"/>
      <c r="D737" s="210"/>
      <c r="E737" s="996" t="s">
        <v>576</v>
      </c>
      <c r="F737" s="996"/>
      <c r="G737" s="996"/>
      <c r="H737" s="996"/>
      <c r="I737" s="996"/>
      <c r="J737" s="996"/>
      <c r="K737" s="996"/>
      <c r="L737" s="996"/>
      <c r="M737" s="996"/>
      <c r="N737" s="365" t="s">
        <v>400</v>
      </c>
      <c r="O737" s="365"/>
      <c r="P737" s="365"/>
      <c r="Q737" s="365"/>
      <c r="R737" s="996" t="s">
        <v>577</v>
      </c>
      <c r="S737" s="996"/>
      <c r="T737" s="996"/>
      <c r="U737" s="996"/>
      <c r="V737" s="996"/>
      <c r="W737" s="996"/>
      <c r="X737" s="996"/>
      <c r="Y737" s="996"/>
      <c r="Z737" s="996"/>
      <c r="AA737" s="365" t="s">
        <v>399</v>
      </c>
      <c r="AB737" s="365"/>
      <c r="AC737" s="365"/>
      <c r="AD737" s="365"/>
      <c r="AE737" s="996" t="s">
        <v>578</v>
      </c>
      <c r="AF737" s="996"/>
      <c r="AG737" s="996"/>
      <c r="AH737" s="996"/>
      <c r="AI737" s="996"/>
      <c r="AJ737" s="996"/>
      <c r="AK737" s="996"/>
      <c r="AL737" s="996"/>
      <c r="AM737" s="996"/>
      <c r="AN737" s="365" t="s">
        <v>398</v>
      </c>
      <c r="AO737" s="365"/>
      <c r="AP737" s="365"/>
      <c r="AQ737" s="365"/>
      <c r="AR737" s="1002" t="s">
        <v>579</v>
      </c>
      <c r="AS737" s="1003"/>
      <c r="AT737" s="1003"/>
      <c r="AU737" s="1003"/>
      <c r="AV737" s="1003"/>
      <c r="AW737" s="1003"/>
      <c r="AX737" s="1004"/>
      <c r="AY737" s="88"/>
      <c r="AZ737" s="88"/>
    </row>
    <row r="738" spans="1:52" ht="24.75" customHeight="1">
      <c r="A738" s="995" t="s">
        <v>397</v>
      </c>
      <c r="B738" s="209"/>
      <c r="C738" s="209"/>
      <c r="D738" s="210"/>
      <c r="E738" s="996" t="s">
        <v>580</v>
      </c>
      <c r="F738" s="996"/>
      <c r="G738" s="996"/>
      <c r="H738" s="996"/>
      <c r="I738" s="996"/>
      <c r="J738" s="996"/>
      <c r="K738" s="996"/>
      <c r="L738" s="996"/>
      <c r="M738" s="996"/>
      <c r="N738" s="365" t="s">
        <v>396</v>
      </c>
      <c r="O738" s="365"/>
      <c r="P738" s="365"/>
      <c r="Q738" s="365"/>
      <c r="R738" s="996" t="s">
        <v>581</v>
      </c>
      <c r="S738" s="996"/>
      <c r="T738" s="996"/>
      <c r="U738" s="996"/>
      <c r="V738" s="996"/>
      <c r="W738" s="996"/>
      <c r="X738" s="996"/>
      <c r="Y738" s="996"/>
      <c r="Z738" s="996"/>
      <c r="AA738" s="365" t="s">
        <v>395</v>
      </c>
      <c r="AB738" s="365"/>
      <c r="AC738" s="365"/>
      <c r="AD738" s="365"/>
      <c r="AE738" s="996" t="s">
        <v>582</v>
      </c>
      <c r="AF738" s="996"/>
      <c r="AG738" s="996"/>
      <c r="AH738" s="996"/>
      <c r="AI738" s="996"/>
      <c r="AJ738" s="996"/>
      <c r="AK738" s="996"/>
      <c r="AL738" s="996"/>
      <c r="AM738" s="996"/>
      <c r="AN738" s="365" t="s">
        <v>394</v>
      </c>
      <c r="AO738" s="365"/>
      <c r="AP738" s="365"/>
      <c r="AQ738" s="365"/>
      <c r="AR738" s="1002" t="s">
        <v>583</v>
      </c>
      <c r="AS738" s="1003"/>
      <c r="AT738" s="1003"/>
      <c r="AU738" s="1003"/>
      <c r="AV738" s="1003"/>
      <c r="AW738" s="1003"/>
      <c r="AX738" s="1004"/>
    </row>
    <row r="739" spans="1:52" ht="24.75" customHeight="1">
      <c r="A739" s="995" t="s">
        <v>393</v>
      </c>
      <c r="B739" s="209"/>
      <c r="C739" s="209"/>
      <c r="D739" s="210"/>
      <c r="E739" s="996" t="s">
        <v>644</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c r="A740" s="977" t="s">
        <v>417</v>
      </c>
      <c r="B740" s="978"/>
      <c r="C740" s="978"/>
      <c r="D740" s="979"/>
      <c r="E740" s="980" t="s">
        <v>559</v>
      </c>
      <c r="F740" s="981"/>
      <c r="G740" s="981"/>
      <c r="H740" s="92" t="str">
        <f>IF(E740="", "", "(")</f>
        <v>(</v>
      </c>
      <c r="I740" s="981"/>
      <c r="J740" s="981"/>
      <c r="K740" s="92" t="str">
        <f>IF(OR(I740="　", I740=""), "", "-")</f>
        <v/>
      </c>
      <c r="L740" s="982">
        <v>796</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c r="A741" s="618" t="s">
        <v>386</v>
      </c>
      <c r="B741" s="619"/>
      <c r="C741" s="619"/>
      <c r="D741" s="619"/>
      <c r="E741" s="619"/>
      <c r="F741" s="620"/>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2" t="s">
        <v>388</v>
      </c>
      <c r="B780" s="633"/>
      <c r="C780" s="633"/>
      <c r="D780" s="633"/>
      <c r="E780" s="633"/>
      <c r="F780" s="634"/>
      <c r="G780" s="599" t="s">
        <v>603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605</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c r="A782" s="635"/>
      <c r="B782" s="636"/>
      <c r="C782" s="636"/>
      <c r="D782" s="636"/>
      <c r="E782" s="636"/>
      <c r="F782" s="637"/>
      <c r="G782" s="674" t="s">
        <v>568</v>
      </c>
      <c r="H782" s="675"/>
      <c r="I782" s="675"/>
      <c r="J782" s="675"/>
      <c r="K782" s="676"/>
      <c r="L782" s="668" t="s">
        <v>569</v>
      </c>
      <c r="M782" s="669"/>
      <c r="N782" s="669"/>
      <c r="O782" s="669"/>
      <c r="P782" s="669"/>
      <c r="Q782" s="669"/>
      <c r="R782" s="669"/>
      <c r="S782" s="669"/>
      <c r="T782" s="669"/>
      <c r="U782" s="669"/>
      <c r="V782" s="669"/>
      <c r="W782" s="669"/>
      <c r="X782" s="670"/>
      <c r="Y782" s="391">
        <v>556</v>
      </c>
      <c r="Z782" s="392"/>
      <c r="AA782" s="392"/>
      <c r="AB782" s="809"/>
      <c r="AC782" s="674" t="s">
        <v>652</v>
      </c>
      <c r="AD782" s="675"/>
      <c r="AE782" s="675"/>
      <c r="AF782" s="675"/>
      <c r="AG782" s="676"/>
      <c r="AH782" s="668" t="s">
        <v>570</v>
      </c>
      <c r="AI782" s="669"/>
      <c r="AJ782" s="669"/>
      <c r="AK782" s="669"/>
      <c r="AL782" s="669"/>
      <c r="AM782" s="669"/>
      <c r="AN782" s="669"/>
      <c r="AO782" s="669"/>
      <c r="AP782" s="669"/>
      <c r="AQ782" s="669"/>
      <c r="AR782" s="669"/>
      <c r="AS782" s="669"/>
      <c r="AT782" s="670"/>
      <c r="AU782" s="391">
        <v>32</v>
      </c>
      <c r="AV782" s="392"/>
      <c r="AW782" s="392"/>
      <c r="AX782" s="393"/>
    </row>
    <row r="783" spans="1:50" ht="24.75" hidden="1" customHeight="1">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556</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32</v>
      </c>
      <c r="AV792" s="836"/>
      <c r="AW792" s="836"/>
      <c r="AX792" s="838"/>
    </row>
    <row r="793" spans="1:50" ht="24.75" customHeight="1">
      <c r="A793" s="635"/>
      <c r="B793" s="636"/>
      <c r="C793" s="636"/>
      <c r="D793" s="636"/>
      <c r="E793" s="636"/>
      <c r="F793" s="637"/>
      <c r="G793" s="599" t="s">
        <v>607</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841" t="s">
        <v>608</v>
      </c>
      <c r="AD793" s="842"/>
      <c r="AE793" s="842"/>
      <c r="AF793" s="842"/>
      <c r="AG793" s="842"/>
      <c r="AH793" s="842"/>
      <c r="AI793" s="842"/>
      <c r="AJ793" s="842"/>
      <c r="AK793" s="842"/>
      <c r="AL793" s="842"/>
      <c r="AM793" s="842"/>
      <c r="AN793" s="842"/>
      <c r="AO793" s="842"/>
      <c r="AP793" s="842"/>
      <c r="AQ793" s="842"/>
      <c r="AR793" s="842"/>
      <c r="AS793" s="842"/>
      <c r="AT793" s="842"/>
      <c r="AU793" s="842"/>
      <c r="AV793" s="842"/>
      <c r="AW793" s="842"/>
      <c r="AX793" s="843"/>
    </row>
    <row r="794" spans="1:50" ht="24.75" customHeight="1">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c r="A795" s="635"/>
      <c r="B795" s="636"/>
      <c r="C795" s="636"/>
      <c r="D795" s="636"/>
      <c r="E795" s="636"/>
      <c r="F795" s="637"/>
      <c r="G795" s="674" t="s">
        <v>571</v>
      </c>
      <c r="H795" s="675"/>
      <c r="I795" s="675"/>
      <c r="J795" s="675"/>
      <c r="K795" s="676"/>
      <c r="L795" s="668" t="s">
        <v>572</v>
      </c>
      <c r="M795" s="669"/>
      <c r="N795" s="669"/>
      <c r="O795" s="669"/>
      <c r="P795" s="669"/>
      <c r="Q795" s="669"/>
      <c r="R795" s="669"/>
      <c r="S795" s="669"/>
      <c r="T795" s="669"/>
      <c r="U795" s="669"/>
      <c r="V795" s="669"/>
      <c r="W795" s="669"/>
      <c r="X795" s="670"/>
      <c r="Y795" s="391">
        <v>13</v>
      </c>
      <c r="Z795" s="392"/>
      <c r="AA795" s="392"/>
      <c r="AB795" s="809"/>
      <c r="AC795" s="674" t="s">
        <v>573</v>
      </c>
      <c r="AD795" s="675"/>
      <c r="AE795" s="675"/>
      <c r="AF795" s="675"/>
      <c r="AG795" s="676"/>
      <c r="AH795" s="668" t="s">
        <v>574</v>
      </c>
      <c r="AI795" s="669"/>
      <c r="AJ795" s="669"/>
      <c r="AK795" s="669"/>
      <c r="AL795" s="669"/>
      <c r="AM795" s="669"/>
      <c r="AN795" s="669"/>
      <c r="AO795" s="669"/>
      <c r="AP795" s="669"/>
      <c r="AQ795" s="669"/>
      <c r="AR795" s="669"/>
      <c r="AS795" s="669"/>
      <c r="AT795" s="670"/>
      <c r="AU795" s="391">
        <v>252</v>
      </c>
      <c r="AV795" s="392"/>
      <c r="AW795" s="392"/>
      <c r="AX795" s="393"/>
    </row>
    <row r="796" spans="1:50" ht="24.75" hidden="1" customHeight="1">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13</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252</v>
      </c>
      <c r="AV805" s="836"/>
      <c r="AW805" s="836"/>
      <c r="AX805" s="838"/>
    </row>
    <row r="806" spans="1:50" ht="24.75" customHeight="1">
      <c r="A806" s="635"/>
      <c r="B806" s="636"/>
      <c r="C806" s="636"/>
      <c r="D806" s="636"/>
      <c r="E806" s="636"/>
      <c r="F806" s="637"/>
      <c r="G806" s="599" t="s">
        <v>610</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321</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customHeight="1">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customHeight="1">
      <c r="A808" s="635"/>
      <c r="B808" s="636"/>
      <c r="C808" s="636"/>
      <c r="D808" s="636"/>
      <c r="E808" s="636"/>
      <c r="F808" s="637"/>
      <c r="G808" s="674" t="s">
        <v>652</v>
      </c>
      <c r="H808" s="675"/>
      <c r="I808" s="675"/>
      <c r="J808" s="675"/>
      <c r="K808" s="676"/>
      <c r="L808" s="668" t="s">
        <v>575</v>
      </c>
      <c r="M808" s="669"/>
      <c r="N808" s="669"/>
      <c r="O808" s="669"/>
      <c r="P808" s="669"/>
      <c r="Q808" s="669"/>
      <c r="R808" s="669"/>
      <c r="S808" s="669"/>
      <c r="T808" s="669"/>
      <c r="U808" s="669"/>
      <c r="V808" s="669"/>
      <c r="W808" s="669"/>
      <c r="X808" s="670"/>
      <c r="Y808" s="391">
        <v>52</v>
      </c>
      <c r="Z808" s="392"/>
      <c r="AA808" s="392"/>
      <c r="AB808" s="809"/>
      <c r="AC808" s="674"/>
      <c r="AD808" s="675"/>
      <c r="AE808" s="675"/>
      <c r="AF808" s="675"/>
      <c r="AG808" s="676"/>
      <c r="AH808" s="668"/>
      <c r="AI808" s="669"/>
      <c r="AJ808" s="669"/>
      <c r="AK808" s="669"/>
      <c r="AL808" s="669"/>
      <c r="AM808" s="669"/>
      <c r="AN808" s="669"/>
      <c r="AO808" s="669"/>
      <c r="AP808" s="669"/>
      <c r="AQ808" s="669"/>
      <c r="AR808" s="669"/>
      <c r="AS808" s="669"/>
      <c r="AT808" s="670"/>
      <c r="AU808" s="391"/>
      <c r="AV808" s="392"/>
      <c r="AW808" s="392"/>
      <c r="AX808" s="393"/>
    </row>
    <row r="809" spans="1:50" ht="24.75" hidden="1" customHeight="1">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52</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1"/>
      <c r="Z821" s="392"/>
      <c r="AA821" s="392"/>
      <c r="AB821" s="809"/>
      <c r="AC821" s="674"/>
      <c r="AD821" s="675"/>
      <c r="AE821" s="675"/>
      <c r="AF821" s="675"/>
      <c r="AG821" s="676"/>
      <c r="AH821" s="668"/>
      <c r="AI821" s="669"/>
      <c r="AJ821" s="669"/>
      <c r="AK821" s="669"/>
      <c r="AL821" s="669"/>
      <c r="AM821" s="669"/>
      <c r="AN821" s="669"/>
      <c r="AO821" s="669"/>
      <c r="AP821" s="669"/>
      <c r="AQ821" s="669"/>
      <c r="AR821" s="669"/>
      <c r="AS821" s="669"/>
      <c r="AT821" s="670"/>
      <c r="AU821" s="391"/>
      <c r="AV821" s="392"/>
      <c r="AW821" s="392"/>
      <c r="AX821" s="393"/>
    </row>
    <row r="822" spans="1:50" ht="24.75" hidden="1" customHeight="1">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345</v>
      </c>
      <c r="AM832" s="279"/>
      <c r="AN832" s="279"/>
      <c r="AO832" s="81" t="s">
        <v>343</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c r="A838" s="379">
        <v>1</v>
      </c>
      <c r="B838" s="379">
        <v>1</v>
      </c>
      <c r="C838" s="361" t="s">
        <v>584</v>
      </c>
      <c r="D838" s="347"/>
      <c r="E838" s="347"/>
      <c r="F838" s="347"/>
      <c r="G838" s="347"/>
      <c r="H838" s="347"/>
      <c r="I838" s="347"/>
      <c r="J838" s="348">
        <v>4011305001653</v>
      </c>
      <c r="K838" s="349"/>
      <c r="L838" s="349"/>
      <c r="M838" s="349"/>
      <c r="N838" s="349"/>
      <c r="O838" s="349"/>
      <c r="P838" s="362" t="s">
        <v>653</v>
      </c>
      <c r="Q838" s="350"/>
      <c r="R838" s="350"/>
      <c r="S838" s="350"/>
      <c r="T838" s="350"/>
      <c r="U838" s="350"/>
      <c r="V838" s="350"/>
      <c r="W838" s="350"/>
      <c r="X838" s="350"/>
      <c r="Y838" s="351">
        <v>556</v>
      </c>
      <c r="Z838" s="352"/>
      <c r="AA838" s="352"/>
      <c r="AB838" s="353"/>
      <c r="AC838" s="363" t="s">
        <v>613</v>
      </c>
      <c r="AD838" s="371"/>
      <c r="AE838" s="371"/>
      <c r="AF838" s="371"/>
      <c r="AG838" s="371"/>
      <c r="AH838" s="372" t="s">
        <v>611</v>
      </c>
      <c r="AI838" s="373"/>
      <c r="AJ838" s="373"/>
      <c r="AK838" s="373"/>
      <c r="AL838" s="357" t="s">
        <v>611</v>
      </c>
      <c r="AM838" s="358"/>
      <c r="AN838" s="358"/>
      <c r="AO838" s="359"/>
      <c r="AP838" s="360" t="s">
        <v>612</v>
      </c>
      <c r="AQ838" s="360"/>
      <c r="AR838" s="360"/>
      <c r="AS838" s="360"/>
      <c r="AT838" s="360"/>
      <c r="AU838" s="360"/>
      <c r="AV838" s="360"/>
      <c r="AW838" s="360"/>
      <c r="AX838" s="360"/>
    </row>
    <row r="839" spans="1:50" ht="30" hidden="1" customHeight="1">
      <c r="A839" s="379">
        <v>2</v>
      </c>
      <c r="B839" s="3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79">
        <v>3</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9">
        <v>4</v>
      </c>
      <c r="B841" s="379">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c r="A871" s="379">
        <v>1</v>
      </c>
      <c r="B871" s="379">
        <v>1</v>
      </c>
      <c r="C871" s="361" t="s">
        <v>604</v>
      </c>
      <c r="D871" s="347"/>
      <c r="E871" s="347"/>
      <c r="F871" s="347"/>
      <c r="G871" s="347"/>
      <c r="H871" s="347"/>
      <c r="I871" s="347"/>
      <c r="J871" s="348">
        <v>8010401001563</v>
      </c>
      <c r="K871" s="349"/>
      <c r="L871" s="349"/>
      <c r="M871" s="349"/>
      <c r="N871" s="349"/>
      <c r="O871" s="349"/>
      <c r="P871" s="362" t="s">
        <v>585</v>
      </c>
      <c r="Q871" s="350"/>
      <c r="R871" s="350"/>
      <c r="S871" s="350"/>
      <c r="T871" s="350"/>
      <c r="U871" s="350"/>
      <c r="V871" s="350"/>
      <c r="W871" s="350"/>
      <c r="X871" s="350"/>
      <c r="Y871" s="351">
        <v>32</v>
      </c>
      <c r="Z871" s="352"/>
      <c r="AA871" s="352"/>
      <c r="AB871" s="353"/>
      <c r="AC871" s="363" t="s">
        <v>375</v>
      </c>
      <c r="AD871" s="371"/>
      <c r="AE871" s="371"/>
      <c r="AF871" s="371"/>
      <c r="AG871" s="371"/>
      <c r="AH871" s="372">
        <v>5</v>
      </c>
      <c r="AI871" s="373"/>
      <c r="AJ871" s="373"/>
      <c r="AK871" s="373"/>
      <c r="AL871" s="357">
        <v>86.9</v>
      </c>
      <c r="AM871" s="358"/>
      <c r="AN871" s="358"/>
      <c r="AO871" s="359"/>
      <c r="AP871" s="360" t="s">
        <v>612</v>
      </c>
      <c r="AQ871" s="360"/>
      <c r="AR871" s="360"/>
      <c r="AS871" s="360"/>
      <c r="AT871" s="360"/>
      <c r="AU871" s="360"/>
      <c r="AV871" s="360"/>
      <c r="AW871" s="360"/>
      <c r="AX871" s="360"/>
    </row>
    <row r="872" spans="1:50" ht="30" customHeight="1">
      <c r="A872" s="379">
        <v>2</v>
      </c>
      <c r="B872" s="379">
        <v>1</v>
      </c>
      <c r="C872" s="361" t="s">
        <v>598</v>
      </c>
      <c r="D872" s="347"/>
      <c r="E872" s="347"/>
      <c r="F872" s="347"/>
      <c r="G872" s="347"/>
      <c r="H872" s="347"/>
      <c r="I872" s="347"/>
      <c r="J872" s="348">
        <v>5010401048905</v>
      </c>
      <c r="K872" s="349"/>
      <c r="L872" s="349"/>
      <c r="M872" s="349"/>
      <c r="N872" s="349"/>
      <c r="O872" s="349"/>
      <c r="P872" s="362" t="s">
        <v>585</v>
      </c>
      <c r="Q872" s="350"/>
      <c r="R872" s="350"/>
      <c r="S872" s="350"/>
      <c r="T872" s="350"/>
      <c r="U872" s="350"/>
      <c r="V872" s="350"/>
      <c r="W872" s="350"/>
      <c r="X872" s="350"/>
      <c r="Y872" s="351">
        <v>30</v>
      </c>
      <c r="Z872" s="352"/>
      <c r="AA872" s="352"/>
      <c r="AB872" s="353"/>
      <c r="AC872" s="363" t="s">
        <v>375</v>
      </c>
      <c r="AD872" s="371"/>
      <c r="AE872" s="371"/>
      <c r="AF872" s="371"/>
      <c r="AG872" s="371"/>
      <c r="AH872" s="372">
        <v>5</v>
      </c>
      <c r="AI872" s="373"/>
      <c r="AJ872" s="373"/>
      <c r="AK872" s="373"/>
      <c r="AL872" s="357">
        <v>84.8</v>
      </c>
      <c r="AM872" s="358"/>
      <c r="AN872" s="358"/>
      <c r="AO872" s="359"/>
      <c r="AP872" s="360" t="s">
        <v>612</v>
      </c>
      <c r="AQ872" s="360"/>
      <c r="AR872" s="360"/>
      <c r="AS872" s="360"/>
      <c r="AT872" s="360"/>
      <c r="AU872" s="360"/>
      <c r="AV872" s="360"/>
      <c r="AW872" s="360"/>
      <c r="AX872" s="360"/>
    </row>
    <row r="873" spans="1:50" ht="30" customHeight="1">
      <c r="A873" s="379">
        <v>3</v>
      </c>
      <c r="B873" s="379">
        <v>1</v>
      </c>
      <c r="C873" s="361" t="s">
        <v>599</v>
      </c>
      <c r="D873" s="347"/>
      <c r="E873" s="347"/>
      <c r="F873" s="347"/>
      <c r="G873" s="347"/>
      <c r="H873" s="347"/>
      <c r="I873" s="347"/>
      <c r="J873" s="348">
        <v>3011001037077</v>
      </c>
      <c r="K873" s="349"/>
      <c r="L873" s="349"/>
      <c r="M873" s="349"/>
      <c r="N873" s="349"/>
      <c r="O873" s="349"/>
      <c r="P873" s="362" t="s">
        <v>585</v>
      </c>
      <c r="Q873" s="350"/>
      <c r="R873" s="350"/>
      <c r="S873" s="350"/>
      <c r="T873" s="350"/>
      <c r="U873" s="350"/>
      <c r="V873" s="350"/>
      <c r="W873" s="350"/>
      <c r="X873" s="350"/>
      <c r="Y873" s="351">
        <v>27</v>
      </c>
      <c r="Z873" s="352"/>
      <c r="AA873" s="352"/>
      <c r="AB873" s="353"/>
      <c r="AC873" s="363" t="s">
        <v>375</v>
      </c>
      <c r="AD873" s="371"/>
      <c r="AE873" s="371"/>
      <c r="AF873" s="371"/>
      <c r="AG873" s="371"/>
      <c r="AH873" s="355">
        <v>5</v>
      </c>
      <c r="AI873" s="356"/>
      <c r="AJ873" s="356"/>
      <c r="AK873" s="356"/>
      <c r="AL873" s="357">
        <v>77.900000000000006</v>
      </c>
      <c r="AM873" s="358"/>
      <c r="AN873" s="358"/>
      <c r="AO873" s="359"/>
      <c r="AP873" s="360" t="s">
        <v>612</v>
      </c>
      <c r="AQ873" s="360"/>
      <c r="AR873" s="360"/>
      <c r="AS873" s="360"/>
      <c r="AT873" s="360"/>
      <c r="AU873" s="360"/>
      <c r="AV873" s="360"/>
      <c r="AW873" s="360"/>
      <c r="AX873" s="360"/>
    </row>
    <row r="874" spans="1:50" ht="30" customHeight="1">
      <c r="A874" s="379">
        <v>4</v>
      </c>
      <c r="B874" s="379">
        <v>1</v>
      </c>
      <c r="C874" s="361" t="s">
        <v>597</v>
      </c>
      <c r="D874" s="347"/>
      <c r="E874" s="347"/>
      <c r="F874" s="347"/>
      <c r="G874" s="347"/>
      <c r="H874" s="347"/>
      <c r="I874" s="347"/>
      <c r="J874" s="348">
        <v>2130001010677</v>
      </c>
      <c r="K874" s="349"/>
      <c r="L874" s="349"/>
      <c r="M874" s="349"/>
      <c r="N874" s="349"/>
      <c r="O874" s="349"/>
      <c r="P874" s="362" t="s">
        <v>585</v>
      </c>
      <c r="Q874" s="350"/>
      <c r="R874" s="350"/>
      <c r="S874" s="350"/>
      <c r="T874" s="350"/>
      <c r="U874" s="350"/>
      <c r="V874" s="350"/>
      <c r="W874" s="350"/>
      <c r="X874" s="350"/>
      <c r="Y874" s="351">
        <v>18</v>
      </c>
      <c r="Z874" s="352"/>
      <c r="AA874" s="352"/>
      <c r="AB874" s="353"/>
      <c r="AC874" s="363" t="s">
        <v>375</v>
      </c>
      <c r="AD874" s="371"/>
      <c r="AE874" s="371"/>
      <c r="AF874" s="371"/>
      <c r="AG874" s="371"/>
      <c r="AH874" s="355">
        <v>5</v>
      </c>
      <c r="AI874" s="356"/>
      <c r="AJ874" s="356"/>
      <c r="AK874" s="356"/>
      <c r="AL874" s="357">
        <v>69</v>
      </c>
      <c r="AM874" s="358"/>
      <c r="AN874" s="358"/>
      <c r="AO874" s="359"/>
      <c r="AP874" s="360" t="s">
        <v>612</v>
      </c>
      <c r="AQ874" s="360"/>
      <c r="AR874" s="360"/>
      <c r="AS874" s="360"/>
      <c r="AT874" s="360"/>
      <c r="AU874" s="360"/>
      <c r="AV874" s="360"/>
      <c r="AW874" s="360"/>
      <c r="AX874" s="360"/>
    </row>
    <row r="875" spans="1:50" ht="30" hidden="1" customHeight="1">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9">
        <v>6</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c r="A904" s="379">
        <v>1</v>
      </c>
      <c r="B904" s="379">
        <v>1</v>
      </c>
      <c r="C904" s="361" t="s">
        <v>606</v>
      </c>
      <c r="D904" s="347"/>
      <c r="E904" s="347"/>
      <c r="F904" s="347"/>
      <c r="G904" s="347"/>
      <c r="H904" s="347"/>
      <c r="I904" s="347"/>
      <c r="J904" s="348">
        <v>5010001067883</v>
      </c>
      <c r="K904" s="349"/>
      <c r="L904" s="349"/>
      <c r="M904" s="349"/>
      <c r="N904" s="349"/>
      <c r="O904" s="349"/>
      <c r="P904" s="362" t="s">
        <v>595</v>
      </c>
      <c r="Q904" s="350"/>
      <c r="R904" s="350"/>
      <c r="S904" s="350"/>
      <c r="T904" s="350"/>
      <c r="U904" s="350"/>
      <c r="V904" s="350"/>
      <c r="W904" s="350"/>
      <c r="X904" s="350"/>
      <c r="Y904" s="351">
        <v>13</v>
      </c>
      <c r="Z904" s="352"/>
      <c r="AA904" s="352"/>
      <c r="AB904" s="353"/>
      <c r="AC904" s="363" t="s">
        <v>374</v>
      </c>
      <c r="AD904" s="371"/>
      <c r="AE904" s="371"/>
      <c r="AF904" s="371"/>
      <c r="AG904" s="371"/>
      <c r="AH904" s="372">
        <v>2</v>
      </c>
      <c r="AI904" s="373"/>
      <c r="AJ904" s="373"/>
      <c r="AK904" s="373"/>
      <c r="AL904" s="357">
        <v>71.900000000000006</v>
      </c>
      <c r="AM904" s="358"/>
      <c r="AN904" s="358"/>
      <c r="AO904" s="359"/>
      <c r="AP904" s="360" t="s">
        <v>612</v>
      </c>
      <c r="AQ904" s="360"/>
      <c r="AR904" s="360"/>
      <c r="AS904" s="360"/>
      <c r="AT904" s="360"/>
      <c r="AU904" s="360"/>
      <c r="AV904" s="360"/>
      <c r="AW904" s="360"/>
      <c r="AX904" s="360"/>
    </row>
    <row r="905" spans="1:50" ht="30" customHeight="1">
      <c r="A905" s="379">
        <v>2</v>
      </c>
      <c r="B905" s="379">
        <v>1</v>
      </c>
      <c r="C905" s="361" t="s">
        <v>589</v>
      </c>
      <c r="D905" s="347"/>
      <c r="E905" s="347"/>
      <c r="F905" s="347"/>
      <c r="G905" s="347"/>
      <c r="H905" s="347"/>
      <c r="I905" s="347"/>
      <c r="J905" s="348">
        <v>4010601007190</v>
      </c>
      <c r="K905" s="349"/>
      <c r="L905" s="349"/>
      <c r="M905" s="349"/>
      <c r="N905" s="349"/>
      <c r="O905" s="349"/>
      <c r="P905" s="362" t="s">
        <v>595</v>
      </c>
      <c r="Q905" s="350"/>
      <c r="R905" s="350"/>
      <c r="S905" s="350"/>
      <c r="T905" s="350"/>
      <c r="U905" s="350"/>
      <c r="V905" s="350"/>
      <c r="W905" s="350"/>
      <c r="X905" s="350"/>
      <c r="Y905" s="351">
        <v>10</v>
      </c>
      <c r="Z905" s="352"/>
      <c r="AA905" s="352"/>
      <c r="AB905" s="353"/>
      <c r="AC905" s="363" t="s">
        <v>374</v>
      </c>
      <c r="AD905" s="363"/>
      <c r="AE905" s="363"/>
      <c r="AF905" s="363"/>
      <c r="AG905" s="363"/>
      <c r="AH905" s="372">
        <v>9</v>
      </c>
      <c r="AI905" s="373"/>
      <c r="AJ905" s="373"/>
      <c r="AK905" s="373"/>
      <c r="AL905" s="357">
        <v>71.5</v>
      </c>
      <c r="AM905" s="358"/>
      <c r="AN905" s="358"/>
      <c r="AO905" s="359"/>
      <c r="AP905" s="360" t="s">
        <v>612</v>
      </c>
      <c r="AQ905" s="360"/>
      <c r="AR905" s="360"/>
      <c r="AS905" s="360"/>
      <c r="AT905" s="360"/>
      <c r="AU905" s="360"/>
      <c r="AV905" s="360"/>
      <c r="AW905" s="360"/>
      <c r="AX905" s="360"/>
    </row>
    <row r="906" spans="1:50" ht="30" customHeight="1">
      <c r="A906" s="379">
        <v>3</v>
      </c>
      <c r="B906" s="379">
        <v>1</v>
      </c>
      <c r="C906" s="361" t="s">
        <v>590</v>
      </c>
      <c r="D906" s="347"/>
      <c r="E906" s="347"/>
      <c r="F906" s="347"/>
      <c r="G906" s="347"/>
      <c r="H906" s="347"/>
      <c r="I906" s="347"/>
      <c r="J906" s="348">
        <v>5010501005954</v>
      </c>
      <c r="K906" s="349"/>
      <c r="L906" s="349"/>
      <c r="M906" s="349"/>
      <c r="N906" s="349"/>
      <c r="O906" s="349"/>
      <c r="P906" s="362" t="s">
        <v>595</v>
      </c>
      <c r="Q906" s="350"/>
      <c r="R906" s="350"/>
      <c r="S906" s="350"/>
      <c r="T906" s="350"/>
      <c r="U906" s="350"/>
      <c r="V906" s="350"/>
      <c r="W906" s="350"/>
      <c r="X906" s="350"/>
      <c r="Y906" s="351">
        <v>5</v>
      </c>
      <c r="Z906" s="352"/>
      <c r="AA906" s="352"/>
      <c r="AB906" s="353"/>
      <c r="AC906" s="363" t="s">
        <v>380</v>
      </c>
      <c r="AD906" s="363"/>
      <c r="AE906" s="363"/>
      <c r="AF906" s="363"/>
      <c r="AG906" s="363"/>
      <c r="AH906" s="372" t="s">
        <v>611</v>
      </c>
      <c r="AI906" s="373"/>
      <c r="AJ906" s="373"/>
      <c r="AK906" s="373"/>
      <c r="AL906" s="357" t="s">
        <v>611</v>
      </c>
      <c r="AM906" s="358"/>
      <c r="AN906" s="358"/>
      <c r="AO906" s="359"/>
      <c r="AP906" s="360" t="s">
        <v>612</v>
      </c>
      <c r="AQ906" s="360"/>
      <c r="AR906" s="360"/>
      <c r="AS906" s="360"/>
      <c r="AT906" s="360"/>
      <c r="AU906" s="360"/>
      <c r="AV906" s="360"/>
      <c r="AW906" s="360"/>
      <c r="AX906" s="360"/>
    </row>
    <row r="907" spans="1:50" ht="30" customHeight="1">
      <c r="A907" s="379">
        <v>4</v>
      </c>
      <c r="B907" s="379">
        <v>1</v>
      </c>
      <c r="C907" s="361" t="s">
        <v>591</v>
      </c>
      <c r="D907" s="347"/>
      <c r="E907" s="347"/>
      <c r="F907" s="347"/>
      <c r="G907" s="347"/>
      <c r="H907" s="347"/>
      <c r="I907" s="347"/>
      <c r="J907" s="348">
        <v>7011501008482</v>
      </c>
      <c r="K907" s="349"/>
      <c r="L907" s="349"/>
      <c r="M907" s="349"/>
      <c r="N907" s="349"/>
      <c r="O907" s="349"/>
      <c r="P907" s="362" t="s">
        <v>595</v>
      </c>
      <c r="Q907" s="350"/>
      <c r="R907" s="350"/>
      <c r="S907" s="350"/>
      <c r="T907" s="350"/>
      <c r="U907" s="350"/>
      <c r="V907" s="350"/>
      <c r="W907" s="350"/>
      <c r="X907" s="350"/>
      <c r="Y907" s="351">
        <v>4</v>
      </c>
      <c r="Z907" s="352"/>
      <c r="AA907" s="352"/>
      <c r="AB907" s="353"/>
      <c r="AC907" s="363" t="s">
        <v>381</v>
      </c>
      <c r="AD907" s="363"/>
      <c r="AE907" s="363"/>
      <c r="AF907" s="363"/>
      <c r="AG907" s="363"/>
      <c r="AH907" s="372" t="s">
        <v>611</v>
      </c>
      <c r="AI907" s="373"/>
      <c r="AJ907" s="373"/>
      <c r="AK907" s="373"/>
      <c r="AL907" s="357">
        <v>100</v>
      </c>
      <c r="AM907" s="358"/>
      <c r="AN907" s="358"/>
      <c r="AO907" s="359"/>
      <c r="AP907" s="360" t="s">
        <v>612</v>
      </c>
      <c r="AQ907" s="360"/>
      <c r="AR907" s="360"/>
      <c r="AS907" s="360"/>
      <c r="AT907" s="360"/>
      <c r="AU907" s="360"/>
      <c r="AV907" s="360"/>
      <c r="AW907" s="360"/>
      <c r="AX907" s="360"/>
    </row>
    <row r="908" spans="1:50" ht="30" customHeight="1">
      <c r="A908" s="379">
        <v>5</v>
      </c>
      <c r="B908" s="379">
        <v>1</v>
      </c>
      <c r="C908" s="361" t="s">
        <v>592</v>
      </c>
      <c r="D908" s="347"/>
      <c r="E908" s="347"/>
      <c r="F908" s="347"/>
      <c r="G908" s="347"/>
      <c r="H908" s="347"/>
      <c r="I908" s="347"/>
      <c r="J908" s="348">
        <v>2160001010617</v>
      </c>
      <c r="K908" s="349"/>
      <c r="L908" s="349"/>
      <c r="M908" s="349"/>
      <c r="N908" s="349"/>
      <c r="O908" s="349"/>
      <c r="P908" s="362" t="s">
        <v>595</v>
      </c>
      <c r="Q908" s="350"/>
      <c r="R908" s="350"/>
      <c r="S908" s="350"/>
      <c r="T908" s="350"/>
      <c r="U908" s="350"/>
      <c r="V908" s="350"/>
      <c r="W908" s="350"/>
      <c r="X908" s="350"/>
      <c r="Y908" s="351">
        <v>3</v>
      </c>
      <c r="Z908" s="352"/>
      <c r="AA908" s="352"/>
      <c r="AB908" s="353"/>
      <c r="AC908" s="354" t="s">
        <v>374</v>
      </c>
      <c r="AD908" s="354"/>
      <c r="AE908" s="354"/>
      <c r="AF908" s="354"/>
      <c r="AG908" s="354"/>
      <c r="AH908" s="355">
        <v>7</v>
      </c>
      <c r="AI908" s="356"/>
      <c r="AJ908" s="356"/>
      <c r="AK908" s="356"/>
      <c r="AL908" s="357">
        <v>87.8</v>
      </c>
      <c r="AM908" s="358"/>
      <c r="AN908" s="358"/>
      <c r="AO908" s="359"/>
      <c r="AP908" s="360" t="s">
        <v>612</v>
      </c>
      <c r="AQ908" s="360"/>
      <c r="AR908" s="360"/>
      <c r="AS908" s="360"/>
      <c r="AT908" s="360"/>
      <c r="AU908" s="360"/>
      <c r="AV908" s="360"/>
      <c r="AW908" s="360"/>
      <c r="AX908" s="360"/>
    </row>
    <row r="909" spans="1:50" ht="30" customHeight="1">
      <c r="A909" s="379">
        <v>6</v>
      </c>
      <c r="B909" s="379">
        <v>1</v>
      </c>
      <c r="C909" s="361" t="s">
        <v>596</v>
      </c>
      <c r="D909" s="347"/>
      <c r="E909" s="347"/>
      <c r="F909" s="347"/>
      <c r="G909" s="347"/>
      <c r="H909" s="347"/>
      <c r="I909" s="347"/>
      <c r="J909" s="348">
        <v>3010501001699</v>
      </c>
      <c r="K909" s="349"/>
      <c r="L909" s="349"/>
      <c r="M909" s="349"/>
      <c r="N909" s="349"/>
      <c r="O909" s="349"/>
      <c r="P909" s="362" t="s">
        <v>595</v>
      </c>
      <c r="Q909" s="350"/>
      <c r="R909" s="350"/>
      <c r="S909" s="350"/>
      <c r="T909" s="350"/>
      <c r="U909" s="350"/>
      <c r="V909" s="350"/>
      <c r="W909" s="350"/>
      <c r="X909" s="350"/>
      <c r="Y909" s="351">
        <v>3</v>
      </c>
      <c r="Z909" s="352"/>
      <c r="AA909" s="352"/>
      <c r="AB909" s="353"/>
      <c r="AC909" s="354" t="s">
        <v>374</v>
      </c>
      <c r="AD909" s="354"/>
      <c r="AE909" s="354"/>
      <c r="AF909" s="354"/>
      <c r="AG909" s="354"/>
      <c r="AH909" s="355">
        <v>1</v>
      </c>
      <c r="AI909" s="356"/>
      <c r="AJ909" s="356"/>
      <c r="AK909" s="356"/>
      <c r="AL909" s="357">
        <v>90.6</v>
      </c>
      <c r="AM909" s="358"/>
      <c r="AN909" s="358"/>
      <c r="AO909" s="359"/>
      <c r="AP909" s="360" t="s">
        <v>612</v>
      </c>
      <c r="AQ909" s="360"/>
      <c r="AR909" s="360"/>
      <c r="AS909" s="360"/>
      <c r="AT909" s="360"/>
      <c r="AU909" s="360"/>
      <c r="AV909" s="360"/>
      <c r="AW909" s="360"/>
      <c r="AX909" s="360"/>
    </row>
    <row r="910" spans="1:50" ht="30" customHeight="1">
      <c r="A910" s="379">
        <v>7</v>
      </c>
      <c r="B910" s="379">
        <v>1</v>
      </c>
      <c r="C910" s="361" t="s">
        <v>593</v>
      </c>
      <c r="D910" s="347"/>
      <c r="E910" s="347"/>
      <c r="F910" s="347"/>
      <c r="G910" s="347"/>
      <c r="H910" s="347"/>
      <c r="I910" s="347"/>
      <c r="J910" s="348">
        <v>1010701001716</v>
      </c>
      <c r="K910" s="349"/>
      <c r="L910" s="349"/>
      <c r="M910" s="349"/>
      <c r="N910" s="349"/>
      <c r="O910" s="349"/>
      <c r="P910" s="362" t="s">
        <v>595</v>
      </c>
      <c r="Q910" s="350"/>
      <c r="R910" s="350"/>
      <c r="S910" s="350"/>
      <c r="T910" s="350"/>
      <c r="U910" s="350"/>
      <c r="V910" s="350"/>
      <c r="W910" s="350"/>
      <c r="X910" s="350"/>
      <c r="Y910" s="351">
        <v>2</v>
      </c>
      <c r="Z910" s="352"/>
      <c r="AA910" s="352"/>
      <c r="AB910" s="353"/>
      <c r="AC910" s="354" t="s">
        <v>381</v>
      </c>
      <c r="AD910" s="354"/>
      <c r="AE910" s="354"/>
      <c r="AF910" s="354"/>
      <c r="AG910" s="354"/>
      <c r="AH910" s="372" t="s">
        <v>611</v>
      </c>
      <c r="AI910" s="373"/>
      <c r="AJ910" s="373"/>
      <c r="AK910" s="373"/>
      <c r="AL910" s="357">
        <v>100</v>
      </c>
      <c r="AM910" s="358"/>
      <c r="AN910" s="358"/>
      <c r="AO910" s="359"/>
      <c r="AP910" s="360" t="s">
        <v>612</v>
      </c>
      <c r="AQ910" s="360"/>
      <c r="AR910" s="360"/>
      <c r="AS910" s="360"/>
      <c r="AT910" s="360"/>
      <c r="AU910" s="360"/>
      <c r="AV910" s="360"/>
      <c r="AW910" s="360"/>
      <c r="AX910" s="360"/>
    </row>
    <row r="911" spans="1:50" ht="30" customHeight="1">
      <c r="A911" s="379">
        <v>8</v>
      </c>
      <c r="B911" s="379">
        <v>1</v>
      </c>
      <c r="C911" s="361" t="s">
        <v>594</v>
      </c>
      <c r="D911" s="347"/>
      <c r="E911" s="347"/>
      <c r="F911" s="347"/>
      <c r="G911" s="347"/>
      <c r="H911" s="347"/>
      <c r="I911" s="347"/>
      <c r="J911" s="348">
        <v>8010001059168</v>
      </c>
      <c r="K911" s="349"/>
      <c r="L911" s="349"/>
      <c r="M911" s="349"/>
      <c r="N911" s="349"/>
      <c r="O911" s="349"/>
      <c r="P911" s="362" t="s">
        <v>595</v>
      </c>
      <c r="Q911" s="350"/>
      <c r="R911" s="350"/>
      <c r="S911" s="350"/>
      <c r="T911" s="350"/>
      <c r="U911" s="350"/>
      <c r="V911" s="350"/>
      <c r="W911" s="350"/>
      <c r="X911" s="350"/>
      <c r="Y911" s="351">
        <v>2</v>
      </c>
      <c r="Z911" s="352"/>
      <c r="AA911" s="352"/>
      <c r="AB911" s="353"/>
      <c r="AC911" s="354" t="s">
        <v>374</v>
      </c>
      <c r="AD911" s="354"/>
      <c r="AE911" s="354"/>
      <c r="AF911" s="354"/>
      <c r="AG911" s="354"/>
      <c r="AH911" s="355">
        <v>6</v>
      </c>
      <c r="AI911" s="356"/>
      <c r="AJ911" s="356"/>
      <c r="AK911" s="356"/>
      <c r="AL911" s="357">
        <v>68.7</v>
      </c>
      <c r="AM911" s="358"/>
      <c r="AN911" s="358"/>
      <c r="AO911" s="359"/>
      <c r="AP911" s="360" t="s">
        <v>612</v>
      </c>
      <c r="AQ911" s="360"/>
      <c r="AR911" s="360"/>
      <c r="AS911" s="360"/>
      <c r="AT911" s="360"/>
      <c r="AU911" s="360"/>
      <c r="AV911" s="360"/>
      <c r="AW911" s="360"/>
      <c r="AX911" s="360"/>
    </row>
    <row r="912" spans="1:50" ht="30" hidden="1" customHeight="1">
      <c r="A912" s="379">
        <v>9</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c r="A937" s="379">
        <v>1</v>
      </c>
      <c r="B937" s="379">
        <v>1</v>
      </c>
      <c r="C937" s="361" t="s">
        <v>586</v>
      </c>
      <c r="D937" s="347"/>
      <c r="E937" s="347"/>
      <c r="F937" s="347"/>
      <c r="G937" s="347"/>
      <c r="H937" s="347"/>
      <c r="I937" s="347"/>
      <c r="J937" s="348">
        <v>1010001112577</v>
      </c>
      <c r="K937" s="349"/>
      <c r="L937" s="349"/>
      <c r="M937" s="349"/>
      <c r="N937" s="349"/>
      <c r="O937" s="349"/>
      <c r="P937" s="362" t="s">
        <v>587</v>
      </c>
      <c r="Q937" s="350"/>
      <c r="R937" s="350"/>
      <c r="S937" s="350"/>
      <c r="T937" s="350"/>
      <c r="U937" s="350"/>
      <c r="V937" s="350"/>
      <c r="W937" s="350"/>
      <c r="X937" s="350"/>
      <c r="Y937" s="351">
        <v>252</v>
      </c>
      <c r="Z937" s="352"/>
      <c r="AA937" s="352"/>
      <c r="AB937" s="353"/>
      <c r="AC937" s="363" t="s">
        <v>381</v>
      </c>
      <c r="AD937" s="371"/>
      <c r="AE937" s="371"/>
      <c r="AF937" s="371"/>
      <c r="AG937" s="371"/>
      <c r="AH937" s="372" t="s">
        <v>611</v>
      </c>
      <c r="AI937" s="373"/>
      <c r="AJ937" s="373"/>
      <c r="AK937" s="373"/>
      <c r="AL937" s="357" t="s">
        <v>611</v>
      </c>
      <c r="AM937" s="358"/>
      <c r="AN937" s="358"/>
      <c r="AO937" s="359"/>
      <c r="AP937" s="360" t="s">
        <v>612</v>
      </c>
      <c r="AQ937" s="360"/>
      <c r="AR937" s="360"/>
      <c r="AS937" s="360"/>
      <c r="AT937" s="360"/>
      <c r="AU937" s="360"/>
      <c r="AV937" s="360"/>
      <c r="AW937" s="360"/>
      <c r="AX937" s="360"/>
    </row>
    <row r="938" spans="1:50" ht="30" hidden="1" customHeight="1">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c r="A970" s="379">
        <v>1</v>
      </c>
      <c r="B970" s="379">
        <v>1</v>
      </c>
      <c r="C970" s="361" t="s">
        <v>609</v>
      </c>
      <c r="D970" s="347"/>
      <c r="E970" s="347"/>
      <c r="F970" s="347"/>
      <c r="G970" s="347"/>
      <c r="H970" s="347"/>
      <c r="I970" s="347"/>
      <c r="J970" s="348">
        <v>1050001010075</v>
      </c>
      <c r="K970" s="349"/>
      <c r="L970" s="349"/>
      <c r="M970" s="349"/>
      <c r="N970" s="349"/>
      <c r="O970" s="349"/>
      <c r="P970" s="362" t="s">
        <v>588</v>
      </c>
      <c r="Q970" s="350"/>
      <c r="R970" s="350"/>
      <c r="S970" s="350"/>
      <c r="T970" s="350"/>
      <c r="U970" s="350"/>
      <c r="V970" s="350"/>
      <c r="W970" s="350"/>
      <c r="X970" s="350"/>
      <c r="Y970" s="351">
        <v>52</v>
      </c>
      <c r="Z970" s="352"/>
      <c r="AA970" s="352"/>
      <c r="AB970" s="353"/>
      <c r="AC970" s="363" t="s">
        <v>374</v>
      </c>
      <c r="AD970" s="371"/>
      <c r="AE970" s="371"/>
      <c r="AF970" s="371"/>
      <c r="AG970" s="371"/>
      <c r="AH970" s="372">
        <v>4</v>
      </c>
      <c r="AI970" s="373"/>
      <c r="AJ970" s="373"/>
      <c r="AK970" s="373"/>
      <c r="AL970" s="357">
        <v>71.400000000000006</v>
      </c>
      <c r="AM970" s="358"/>
      <c r="AN970" s="358"/>
      <c r="AO970" s="359"/>
      <c r="AP970" s="374" t="s">
        <v>612</v>
      </c>
      <c r="AQ970" s="375"/>
      <c r="AR970" s="375"/>
      <c r="AS970" s="375"/>
      <c r="AT970" s="375"/>
      <c r="AU970" s="375"/>
      <c r="AV970" s="375"/>
      <c r="AW970" s="375"/>
      <c r="AX970" s="376"/>
    </row>
    <row r="971" spans="1:50" ht="30" customHeight="1">
      <c r="A971" s="379">
        <v>2</v>
      </c>
      <c r="B971" s="379">
        <v>1</v>
      </c>
      <c r="C971" s="361" t="s">
        <v>600</v>
      </c>
      <c r="D971" s="347"/>
      <c r="E971" s="347"/>
      <c r="F971" s="347"/>
      <c r="G971" s="347"/>
      <c r="H971" s="347"/>
      <c r="I971" s="347"/>
      <c r="J971" s="348">
        <v>2011201000827</v>
      </c>
      <c r="K971" s="349"/>
      <c r="L971" s="349"/>
      <c r="M971" s="349"/>
      <c r="N971" s="349"/>
      <c r="O971" s="349"/>
      <c r="P971" s="362" t="s">
        <v>588</v>
      </c>
      <c r="Q971" s="350"/>
      <c r="R971" s="350"/>
      <c r="S971" s="350"/>
      <c r="T971" s="350"/>
      <c r="U971" s="350"/>
      <c r="V971" s="350"/>
      <c r="W971" s="350"/>
      <c r="X971" s="350"/>
      <c r="Y971" s="351">
        <v>11</v>
      </c>
      <c r="Z971" s="352"/>
      <c r="AA971" s="352"/>
      <c r="AB971" s="353"/>
      <c r="AC971" s="363" t="s">
        <v>374</v>
      </c>
      <c r="AD971" s="371"/>
      <c r="AE971" s="371"/>
      <c r="AF971" s="371"/>
      <c r="AG971" s="371"/>
      <c r="AH971" s="372">
        <v>4</v>
      </c>
      <c r="AI971" s="373"/>
      <c r="AJ971" s="373"/>
      <c r="AK971" s="373"/>
      <c r="AL971" s="357">
        <v>89.2</v>
      </c>
      <c r="AM971" s="358"/>
      <c r="AN971" s="358"/>
      <c r="AO971" s="359"/>
      <c r="AP971" s="374" t="s">
        <v>612</v>
      </c>
      <c r="AQ971" s="375"/>
      <c r="AR971" s="375"/>
      <c r="AS971" s="375"/>
      <c r="AT971" s="375"/>
      <c r="AU971" s="375"/>
      <c r="AV971" s="375"/>
      <c r="AW971" s="375"/>
      <c r="AX971" s="376"/>
    </row>
    <row r="972" spans="1:50" ht="30" customHeight="1">
      <c r="A972" s="379">
        <v>3</v>
      </c>
      <c r="B972" s="379">
        <v>1</v>
      </c>
      <c r="C972" s="361" t="s">
        <v>601</v>
      </c>
      <c r="D972" s="347"/>
      <c r="E972" s="347"/>
      <c r="F972" s="347"/>
      <c r="G972" s="347"/>
      <c r="H972" s="347"/>
      <c r="I972" s="347"/>
      <c r="J972" s="348">
        <v>8010001002136</v>
      </c>
      <c r="K972" s="349"/>
      <c r="L972" s="349"/>
      <c r="M972" s="349"/>
      <c r="N972" s="349"/>
      <c r="O972" s="349"/>
      <c r="P972" s="362" t="s">
        <v>588</v>
      </c>
      <c r="Q972" s="350"/>
      <c r="R972" s="350"/>
      <c r="S972" s="350"/>
      <c r="T972" s="350"/>
      <c r="U972" s="350"/>
      <c r="V972" s="350"/>
      <c r="W972" s="350"/>
      <c r="X972" s="350"/>
      <c r="Y972" s="351">
        <v>10</v>
      </c>
      <c r="Z972" s="352"/>
      <c r="AA972" s="352"/>
      <c r="AB972" s="353"/>
      <c r="AC972" s="363" t="s">
        <v>374</v>
      </c>
      <c r="AD972" s="371"/>
      <c r="AE972" s="371"/>
      <c r="AF972" s="371"/>
      <c r="AG972" s="371"/>
      <c r="AH972" s="355">
        <v>4</v>
      </c>
      <c r="AI972" s="356"/>
      <c r="AJ972" s="356"/>
      <c r="AK972" s="356"/>
      <c r="AL972" s="357">
        <v>78.2</v>
      </c>
      <c r="AM972" s="358"/>
      <c r="AN972" s="358"/>
      <c r="AO972" s="359"/>
      <c r="AP972" s="374" t="s">
        <v>612</v>
      </c>
      <c r="AQ972" s="375"/>
      <c r="AR972" s="375"/>
      <c r="AS972" s="375"/>
      <c r="AT972" s="375"/>
      <c r="AU972" s="375"/>
      <c r="AV972" s="375"/>
      <c r="AW972" s="375"/>
      <c r="AX972" s="376"/>
    </row>
    <row r="973" spans="1:50" ht="30" customHeight="1">
      <c r="A973" s="379">
        <v>4</v>
      </c>
      <c r="B973" s="379">
        <v>1</v>
      </c>
      <c r="C973" s="361" t="s">
        <v>602</v>
      </c>
      <c r="D973" s="347"/>
      <c r="E973" s="347"/>
      <c r="F973" s="347"/>
      <c r="G973" s="347"/>
      <c r="H973" s="347"/>
      <c r="I973" s="347"/>
      <c r="J973" s="348">
        <v>2120001039189</v>
      </c>
      <c r="K973" s="349"/>
      <c r="L973" s="349"/>
      <c r="M973" s="349"/>
      <c r="N973" s="349"/>
      <c r="O973" s="349"/>
      <c r="P973" s="362" t="s">
        <v>588</v>
      </c>
      <c r="Q973" s="350"/>
      <c r="R973" s="350"/>
      <c r="S973" s="350"/>
      <c r="T973" s="350"/>
      <c r="U973" s="350"/>
      <c r="V973" s="350"/>
      <c r="W973" s="350"/>
      <c r="X973" s="350"/>
      <c r="Y973" s="351">
        <v>10</v>
      </c>
      <c r="Z973" s="352"/>
      <c r="AA973" s="352"/>
      <c r="AB973" s="353"/>
      <c r="AC973" s="363" t="s">
        <v>374</v>
      </c>
      <c r="AD973" s="371"/>
      <c r="AE973" s="371"/>
      <c r="AF973" s="371"/>
      <c r="AG973" s="371"/>
      <c r="AH973" s="355">
        <v>4</v>
      </c>
      <c r="AI973" s="356"/>
      <c r="AJ973" s="356"/>
      <c r="AK973" s="356"/>
      <c r="AL973" s="357">
        <v>77.16</v>
      </c>
      <c r="AM973" s="358"/>
      <c r="AN973" s="358"/>
      <c r="AO973" s="359"/>
      <c r="AP973" s="374" t="s">
        <v>612</v>
      </c>
      <c r="AQ973" s="375"/>
      <c r="AR973" s="375"/>
      <c r="AS973" s="375"/>
      <c r="AT973" s="375"/>
      <c r="AU973" s="375"/>
      <c r="AV973" s="375"/>
      <c r="AW973" s="375"/>
      <c r="AX973" s="376"/>
    </row>
    <row r="974" spans="1:50" ht="30" hidden="1" customHeight="1">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80" t="s">
        <v>330</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345</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331</v>
      </c>
      <c r="AQ1102" s="370"/>
      <c r="AR1102" s="370"/>
      <c r="AS1102" s="370"/>
      <c r="AT1102" s="370"/>
      <c r="AU1102" s="370"/>
      <c r="AV1102" s="370"/>
      <c r="AW1102" s="370"/>
      <c r="AX1102" s="370"/>
    </row>
    <row r="1103" spans="1:50" ht="30" customHeight="1">
      <c r="A1103" s="379">
        <v>1</v>
      </c>
      <c r="B1103" s="379">
        <v>1</v>
      </c>
      <c r="C1103" s="377"/>
      <c r="D1103" s="377"/>
      <c r="E1103" s="146" t="s">
        <v>647</v>
      </c>
      <c r="F1103" s="378"/>
      <c r="G1103" s="378"/>
      <c r="H1103" s="378"/>
      <c r="I1103" s="378"/>
      <c r="J1103" s="348" t="s">
        <v>647</v>
      </c>
      <c r="K1103" s="349"/>
      <c r="L1103" s="349"/>
      <c r="M1103" s="349"/>
      <c r="N1103" s="349"/>
      <c r="O1103" s="349"/>
      <c r="P1103" s="362" t="s">
        <v>647</v>
      </c>
      <c r="Q1103" s="350"/>
      <c r="R1103" s="350"/>
      <c r="S1103" s="350"/>
      <c r="T1103" s="350"/>
      <c r="U1103" s="350"/>
      <c r="V1103" s="350"/>
      <c r="W1103" s="350"/>
      <c r="X1103" s="350"/>
      <c r="Y1103" s="351" t="s">
        <v>647</v>
      </c>
      <c r="Z1103" s="352"/>
      <c r="AA1103" s="352"/>
      <c r="AB1103" s="353"/>
      <c r="AC1103" s="354"/>
      <c r="AD1103" s="354"/>
      <c r="AE1103" s="354"/>
      <c r="AF1103" s="354"/>
      <c r="AG1103" s="354"/>
      <c r="AH1103" s="355" t="s">
        <v>647</v>
      </c>
      <c r="AI1103" s="356"/>
      <c r="AJ1103" s="356"/>
      <c r="AK1103" s="356"/>
      <c r="AL1103" s="357" t="s">
        <v>647</v>
      </c>
      <c r="AM1103" s="358"/>
      <c r="AN1103" s="358"/>
      <c r="AO1103" s="359"/>
      <c r="AP1103" s="360" t="s">
        <v>647</v>
      </c>
      <c r="AQ1103" s="360"/>
      <c r="AR1103" s="360"/>
      <c r="AS1103" s="360"/>
      <c r="AT1103" s="360"/>
      <c r="AU1103" s="360"/>
      <c r="AV1103" s="360"/>
      <c r="AW1103" s="360"/>
      <c r="AX1103" s="360"/>
    </row>
    <row r="1104" spans="1:50" ht="30" hidden="1" customHeight="1">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5" priority="14115">
      <formula>IF(RIGHT(TEXT(AK14,"0.#"),1)=".",FALSE,TRUE)</formula>
    </cfRule>
    <cfRule type="expression" dxfId="2844" priority="14116">
      <formula>IF(RIGHT(TEXT(AK14,"0.#"),1)=".",TRUE,FALSE)</formula>
    </cfRule>
  </conditionalFormatting>
  <conditionalFormatting sqref="P18:AX18">
    <cfRule type="expression" dxfId="2843" priority="13991">
      <formula>IF(RIGHT(TEXT(P18,"0.#"),1)=".",FALSE,TRUE)</formula>
    </cfRule>
    <cfRule type="expression" dxfId="2842" priority="13992">
      <formula>IF(RIGHT(TEXT(P18,"0.#"),1)=".",TRUE,FALSE)</formula>
    </cfRule>
  </conditionalFormatting>
  <conditionalFormatting sqref="Y783">
    <cfRule type="expression" dxfId="2841" priority="13987">
      <formula>IF(RIGHT(TEXT(Y783,"0.#"),1)=".",FALSE,TRUE)</formula>
    </cfRule>
    <cfRule type="expression" dxfId="2840" priority="13988">
      <formula>IF(RIGHT(TEXT(Y783,"0.#"),1)=".",TRUE,FALSE)</formula>
    </cfRule>
  </conditionalFormatting>
  <conditionalFormatting sqref="Y792">
    <cfRule type="expression" dxfId="2839" priority="13983">
      <formula>IF(RIGHT(TEXT(Y792,"0.#"),1)=".",FALSE,TRUE)</formula>
    </cfRule>
    <cfRule type="expression" dxfId="2838" priority="13984">
      <formula>IF(RIGHT(TEXT(Y792,"0.#"),1)=".",TRUE,FALSE)</formula>
    </cfRule>
  </conditionalFormatting>
  <conditionalFormatting sqref="Y823:Y830 Y821 Y810:Y817 Y797:Y804">
    <cfRule type="expression" dxfId="2837" priority="13765">
      <formula>IF(RIGHT(TEXT(Y797,"0.#"),1)=".",FALSE,TRUE)</formula>
    </cfRule>
    <cfRule type="expression" dxfId="2836" priority="13766">
      <formula>IF(RIGHT(TEXT(Y797,"0.#"),1)=".",TRUE,FALSE)</formula>
    </cfRule>
  </conditionalFormatting>
  <conditionalFormatting sqref="AK16:AQ17 AK15:AX15 AK13:AX13">
    <cfRule type="expression" dxfId="2835" priority="13813">
      <formula>IF(RIGHT(TEXT(AK13,"0.#"),1)=".",FALSE,TRUE)</formula>
    </cfRule>
    <cfRule type="expression" dxfId="2834" priority="13814">
      <formula>IF(RIGHT(TEXT(AK13,"0.#"),1)=".",TRUE,FALSE)</formula>
    </cfRule>
  </conditionalFormatting>
  <conditionalFormatting sqref="Y784:Y791">
    <cfRule type="expression" dxfId="2833" priority="13789">
      <formula>IF(RIGHT(TEXT(Y784,"0.#"),1)=".",FALSE,TRUE)</formula>
    </cfRule>
    <cfRule type="expression" dxfId="2832" priority="13790">
      <formula>IF(RIGHT(TEXT(Y784,"0.#"),1)=".",TRUE,FALSE)</formula>
    </cfRule>
  </conditionalFormatting>
  <conditionalFormatting sqref="AU783">
    <cfRule type="expression" dxfId="2831" priority="13787">
      <formula>IF(RIGHT(TEXT(AU783,"0.#"),1)=".",FALSE,TRUE)</formula>
    </cfRule>
    <cfRule type="expression" dxfId="2830" priority="13788">
      <formula>IF(RIGHT(TEXT(AU783,"0.#"),1)=".",TRUE,FALSE)</formula>
    </cfRule>
  </conditionalFormatting>
  <conditionalFormatting sqref="AU792">
    <cfRule type="expression" dxfId="2829" priority="13785">
      <formula>IF(RIGHT(TEXT(AU792,"0.#"),1)=".",FALSE,TRUE)</formula>
    </cfRule>
    <cfRule type="expression" dxfId="2828" priority="13786">
      <formula>IF(RIGHT(TEXT(AU792,"0.#"),1)=".",TRUE,FALSE)</formula>
    </cfRule>
  </conditionalFormatting>
  <conditionalFormatting sqref="AU784:AU791">
    <cfRule type="expression" dxfId="2827" priority="13783">
      <formula>IF(RIGHT(TEXT(AU784,"0.#"),1)=".",FALSE,TRUE)</formula>
    </cfRule>
    <cfRule type="expression" dxfId="2826" priority="13784">
      <formula>IF(RIGHT(TEXT(AU784,"0.#"),1)=".",TRUE,FALSE)</formula>
    </cfRule>
  </conditionalFormatting>
  <conditionalFormatting sqref="Y822 Y809 Y796">
    <cfRule type="expression" dxfId="2825" priority="13769">
      <formula>IF(RIGHT(TEXT(Y796,"0.#"),1)=".",FALSE,TRUE)</formula>
    </cfRule>
    <cfRule type="expression" dxfId="2824" priority="13770">
      <formula>IF(RIGHT(TEXT(Y796,"0.#"),1)=".",TRUE,FALSE)</formula>
    </cfRule>
  </conditionalFormatting>
  <conditionalFormatting sqref="Y831 Y818 Y805">
    <cfRule type="expression" dxfId="2823" priority="13767">
      <formula>IF(RIGHT(TEXT(Y805,"0.#"),1)=".",FALSE,TRUE)</formula>
    </cfRule>
    <cfRule type="expression" dxfId="2822" priority="13768">
      <formula>IF(RIGHT(TEXT(Y805,"0.#"),1)=".",TRUE,FALSE)</formula>
    </cfRule>
  </conditionalFormatting>
  <conditionalFormatting sqref="AU822 AU809 AU796">
    <cfRule type="expression" dxfId="2821" priority="13763">
      <formula>IF(RIGHT(TEXT(AU796,"0.#"),1)=".",FALSE,TRUE)</formula>
    </cfRule>
    <cfRule type="expression" dxfId="2820" priority="13764">
      <formula>IF(RIGHT(TEXT(AU796,"0.#"),1)=".",TRUE,FALSE)</formula>
    </cfRule>
  </conditionalFormatting>
  <conditionalFormatting sqref="AU831 AU818 AU805">
    <cfRule type="expression" dxfId="2819" priority="13761">
      <formula>IF(RIGHT(TEXT(AU805,"0.#"),1)=".",FALSE,TRUE)</formula>
    </cfRule>
    <cfRule type="expression" dxfId="2818" priority="13762">
      <formula>IF(RIGHT(TEXT(AU805,"0.#"),1)=".",TRUE,FALSE)</formula>
    </cfRule>
  </conditionalFormatting>
  <conditionalFormatting sqref="AU823:AU830 AU821 AU810:AU817 AU808 AU797:AU804">
    <cfRule type="expression" dxfId="2817" priority="13759">
      <formula>IF(RIGHT(TEXT(AU797,"0.#"),1)=".",FALSE,TRUE)</formula>
    </cfRule>
    <cfRule type="expression" dxfId="2816" priority="13760">
      <formula>IF(RIGHT(TEXT(AU797,"0.#"),1)=".",TRUE,FALSE)</formula>
    </cfRule>
  </conditionalFormatting>
  <conditionalFormatting sqref="AM87">
    <cfRule type="expression" dxfId="2815" priority="13413">
      <formula>IF(RIGHT(TEXT(AM87,"0.#"),1)=".",FALSE,TRUE)</formula>
    </cfRule>
    <cfRule type="expression" dxfId="2814" priority="13414">
      <formula>IF(RIGHT(TEXT(AM87,"0.#"),1)=".",TRUE,FALSE)</formula>
    </cfRule>
  </conditionalFormatting>
  <conditionalFormatting sqref="AE55">
    <cfRule type="expression" dxfId="2813" priority="13481">
      <formula>IF(RIGHT(TEXT(AE55,"0.#"),1)=".",FALSE,TRUE)</formula>
    </cfRule>
    <cfRule type="expression" dxfId="2812" priority="13482">
      <formula>IF(RIGHT(TEXT(AE55,"0.#"),1)=".",TRUE,FALSE)</formula>
    </cfRule>
  </conditionalFormatting>
  <conditionalFormatting sqref="AI55">
    <cfRule type="expression" dxfId="2811" priority="13479">
      <formula>IF(RIGHT(TEXT(AI55,"0.#"),1)=".",FALSE,TRUE)</formula>
    </cfRule>
    <cfRule type="expression" dxfId="2810" priority="13480">
      <formula>IF(RIGHT(TEXT(AI55,"0.#"),1)=".",TRUE,FALSE)</formula>
    </cfRule>
  </conditionalFormatting>
  <conditionalFormatting sqref="AE53">
    <cfRule type="expression" dxfId="2809" priority="13485">
      <formula>IF(RIGHT(TEXT(AE53,"0.#"),1)=".",FALSE,TRUE)</formula>
    </cfRule>
    <cfRule type="expression" dxfId="2808" priority="13486">
      <formula>IF(RIGHT(TEXT(AE53,"0.#"),1)=".",TRUE,FALSE)</formula>
    </cfRule>
  </conditionalFormatting>
  <conditionalFormatting sqref="AE54">
    <cfRule type="expression" dxfId="2807" priority="13483">
      <formula>IF(RIGHT(TEXT(AE54,"0.#"),1)=".",FALSE,TRUE)</formula>
    </cfRule>
    <cfRule type="expression" dxfId="2806" priority="13484">
      <formula>IF(RIGHT(TEXT(AE54,"0.#"),1)=".",TRUE,FALSE)</formula>
    </cfRule>
  </conditionalFormatting>
  <conditionalFormatting sqref="AI54">
    <cfRule type="expression" dxfId="2805" priority="13477">
      <formula>IF(RIGHT(TEXT(AI54,"0.#"),1)=".",FALSE,TRUE)</formula>
    </cfRule>
    <cfRule type="expression" dxfId="2804" priority="13478">
      <formula>IF(RIGHT(TEXT(AI54,"0.#"),1)=".",TRUE,FALSE)</formula>
    </cfRule>
  </conditionalFormatting>
  <conditionalFormatting sqref="AI53">
    <cfRule type="expression" dxfId="2803" priority="13475">
      <formula>IF(RIGHT(TEXT(AI53,"0.#"),1)=".",FALSE,TRUE)</formula>
    </cfRule>
    <cfRule type="expression" dxfId="2802" priority="13476">
      <formula>IF(RIGHT(TEXT(AI53,"0.#"),1)=".",TRUE,FALSE)</formula>
    </cfRule>
  </conditionalFormatting>
  <conditionalFormatting sqref="AM53">
    <cfRule type="expression" dxfId="2801" priority="13473">
      <formula>IF(RIGHT(TEXT(AM53,"0.#"),1)=".",FALSE,TRUE)</formula>
    </cfRule>
    <cfRule type="expression" dxfId="2800" priority="13474">
      <formula>IF(RIGHT(TEXT(AM53,"0.#"),1)=".",TRUE,FALSE)</formula>
    </cfRule>
  </conditionalFormatting>
  <conditionalFormatting sqref="AM54">
    <cfRule type="expression" dxfId="2799" priority="13471">
      <formula>IF(RIGHT(TEXT(AM54,"0.#"),1)=".",FALSE,TRUE)</formula>
    </cfRule>
    <cfRule type="expression" dxfId="2798" priority="13472">
      <formula>IF(RIGHT(TEXT(AM54,"0.#"),1)=".",TRUE,FALSE)</formula>
    </cfRule>
  </conditionalFormatting>
  <conditionalFormatting sqref="AM55">
    <cfRule type="expression" dxfId="2797" priority="13469">
      <formula>IF(RIGHT(TEXT(AM55,"0.#"),1)=".",FALSE,TRUE)</formula>
    </cfRule>
    <cfRule type="expression" dxfId="2796" priority="13470">
      <formula>IF(RIGHT(TEXT(AM55,"0.#"),1)=".",TRUE,FALSE)</formula>
    </cfRule>
  </conditionalFormatting>
  <conditionalFormatting sqref="AE60">
    <cfRule type="expression" dxfId="2795" priority="13455">
      <formula>IF(RIGHT(TEXT(AE60,"0.#"),1)=".",FALSE,TRUE)</formula>
    </cfRule>
    <cfRule type="expression" dxfId="2794" priority="13456">
      <formula>IF(RIGHT(TEXT(AE60,"0.#"),1)=".",TRUE,FALSE)</formula>
    </cfRule>
  </conditionalFormatting>
  <conditionalFormatting sqref="AE61">
    <cfRule type="expression" dxfId="2793" priority="13453">
      <formula>IF(RIGHT(TEXT(AE61,"0.#"),1)=".",FALSE,TRUE)</formula>
    </cfRule>
    <cfRule type="expression" dxfId="2792" priority="13454">
      <formula>IF(RIGHT(TEXT(AE61,"0.#"),1)=".",TRUE,FALSE)</formula>
    </cfRule>
  </conditionalFormatting>
  <conditionalFormatting sqref="AE62">
    <cfRule type="expression" dxfId="2791" priority="13451">
      <formula>IF(RIGHT(TEXT(AE62,"0.#"),1)=".",FALSE,TRUE)</formula>
    </cfRule>
    <cfRule type="expression" dxfId="2790" priority="13452">
      <formula>IF(RIGHT(TEXT(AE62,"0.#"),1)=".",TRUE,FALSE)</formula>
    </cfRule>
  </conditionalFormatting>
  <conditionalFormatting sqref="AI62">
    <cfRule type="expression" dxfId="2789" priority="13449">
      <formula>IF(RIGHT(TEXT(AI62,"0.#"),1)=".",FALSE,TRUE)</formula>
    </cfRule>
    <cfRule type="expression" dxfId="2788" priority="13450">
      <formula>IF(RIGHT(TEXT(AI62,"0.#"),1)=".",TRUE,FALSE)</formula>
    </cfRule>
  </conditionalFormatting>
  <conditionalFormatting sqref="AI61">
    <cfRule type="expression" dxfId="2787" priority="13447">
      <formula>IF(RIGHT(TEXT(AI61,"0.#"),1)=".",FALSE,TRUE)</formula>
    </cfRule>
    <cfRule type="expression" dxfId="2786" priority="13448">
      <formula>IF(RIGHT(TEXT(AI61,"0.#"),1)=".",TRUE,FALSE)</formula>
    </cfRule>
  </conditionalFormatting>
  <conditionalFormatting sqref="AI60">
    <cfRule type="expression" dxfId="2785" priority="13445">
      <formula>IF(RIGHT(TEXT(AI60,"0.#"),1)=".",FALSE,TRUE)</formula>
    </cfRule>
    <cfRule type="expression" dxfId="2784" priority="13446">
      <formula>IF(RIGHT(TEXT(AI60,"0.#"),1)=".",TRUE,FALSE)</formula>
    </cfRule>
  </conditionalFormatting>
  <conditionalFormatting sqref="AM60">
    <cfRule type="expression" dxfId="2783" priority="13443">
      <formula>IF(RIGHT(TEXT(AM60,"0.#"),1)=".",FALSE,TRUE)</formula>
    </cfRule>
    <cfRule type="expression" dxfId="2782" priority="13444">
      <formula>IF(RIGHT(TEXT(AM60,"0.#"),1)=".",TRUE,FALSE)</formula>
    </cfRule>
  </conditionalFormatting>
  <conditionalFormatting sqref="AM61">
    <cfRule type="expression" dxfId="2781" priority="13441">
      <formula>IF(RIGHT(TEXT(AM61,"0.#"),1)=".",FALSE,TRUE)</formula>
    </cfRule>
    <cfRule type="expression" dxfId="2780" priority="13442">
      <formula>IF(RIGHT(TEXT(AM61,"0.#"),1)=".",TRUE,FALSE)</formula>
    </cfRule>
  </conditionalFormatting>
  <conditionalFormatting sqref="AM62">
    <cfRule type="expression" dxfId="2779" priority="13439">
      <formula>IF(RIGHT(TEXT(AM62,"0.#"),1)=".",FALSE,TRUE)</formula>
    </cfRule>
    <cfRule type="expression" dxfId="2778" priority="13440">
      <formula>IF(RIGHT(TEXT(AM62,"0.#"),1)=".",TRUE,FALSE)</formula>
    </cfRule>
  </conditionalFormatting>
  <conditionalFormatting sqref="AE87">
    <cfRule type="expression" dxfId="2777" priority="13425">
      <formula>IF(RIGHT(TEXT(AE87,"0.#"),1)=".",FALSE,TRUE)</formula>
    </cfRule>
    <cfRule type="expression" dxfId="2776" priority="13426">
      <formula>IF(RIGHT(TEXT(AE87,"0.#"),1)=".",TRUE,FALSE)</formula>
    </cfRule>
  </conditionalFormatting>
  <conditionalFormatting sqref="AE88">
    <cfRule type="expression" dxfId="2775" priority="13423">
      <formula>IF(RIGHT(TEXT(AE88,"0.#"),1)=".",FALSE,TRUE)</formula>
    </cfRule>
    <cfRule type="expression" dxfId="2774" priority="13424">
      <formula>IF(RIGHT(TEXT(AE88,"0.#"),1)=".",TRUE,FALSE)</formula>
    </cfRule>
  </conditionalFormatting>
  <conditionalFormatting sqref="AE89">
    <cfRule type="expression" dxfId="2773" priority="13421">
      <formula>IF(RIGHT(TEXT(AE89,"0.#"),1)=".",FALSE,TRUE)</formula>
    </cfRule>
    <cfRule type="expression" dxfId="2772" priority="13422">
      <formula>IF(RIGHT(TEXT(AE89,"0.#"),1)=".",TRUE,FALSE)</formula>
    </cfRule>
  </conditionalFormatting>
  <conditionalFormatting sqref="AI89">
    <cfRule type="expression" dxfId="2771" priority="13419">
      <formula>IF(RIGHT(TEXT(AI89,"0.#"),1)=".",FALSE,TRUE)</formula>
    </cfRule>
    <cfRule type="expression" dxfId="2770" priority="13420">
      <formula>IF(RIGHT(TEXT(AI89,"0.#"),1)=".",TRUE,FALSE)</formula>
    </cfRule>
  </conditionalFormatting>
  <conditionalFormatting sqref="AI88">
    <cfRule type="expression" dxfId="2769" priority="13417">
      <formula>IF(RIGHT(TEXT(AI88,"0.#"),1)=".",FALSE,TRUE)</formula>
    </cfRule>
    <cfRule type="expression" dxfId="2768" priority="13418">
      <formula>IF(RIGHT(TEXT(AI88,"0.#"),1)=".",TRUE,FALSE)</formula>
    </cfRule>
  </conditionalFormatting>
  <conditionalFormatting sqref="AI87">
    <cfRule type="expression" dxfId="2767" priority="13415">
      <formula>IF(RIGHT(TEXT(AI87,"0.#"),1)=".",FALSE,TRUE)</formula>
    </cfRule>
    <cfRule type="expression" dxfId="2766" priority="13416">
      <formula>IF(RIGHT(TEXT(AI87,"0.#"),1)=".",TRUE,FALSE)</formula>
    </cfRule>
  </conditionalFormatting>
  <conditionalFormatting sqref="AM88">
    <cfRule type="expression" dxfId="2765" priority="13411">
      <formula>IF(RIGHT(TEXT(AM88,"0.#"),1)=".",FALSE,TRUE)</formula>
    </cfRule>
    <cfRule type="expression" dxfId="2764" priority="13412">
      <formula>IF(RIGHT(TEXT(AM88,"0.#"),1)=".",TRUE,FALSE)</formula>
    </cfRule>
  </conditionalFormatting>
  <conditionalFormatting sqref="AM89">
    <cfRule type="expression" dxfId="2763" priority="13409">
      <formula>IF(RIGHT(TEXT(AM89,"0.#"),1)=".",FALSE,TRUE)</formula>
    </cfRule>
    <cfRule type="expression" dxfId="2762" priority="13410">
      <formula>IF(RIGHT(TEXT(AM89,"0.#"),1)=".",TRUE,FALSE)</formula>
    </cfRule>
  </conditionalFormatting>
  <conditionalFormatting sqref="AE92">
    <cfRule type="expression" dxfId="2761" priority="13395">
      <formula>IF(RIGHT(TEXT(AE92,"0.#"),1)=".",FALSE,TRUE)</formula>
    </cfRule>
    <cfRule type="expression" dxfId="2760" priority="13396">
      <formula>IF(RIGHT(TEXT(AE92,"0.#"),1)=".",TRUE,FALSE)</formula>
    </cfRule>
  </conditionalFormatting>
  <conditionalFormatting sqref="AE93">
    <cfRule type="expression" dxfId="2759" priority="13393">
      <formula>IF(RIGHT(TEXT(AE93,"0.#"),1)=".",FALSE,TRUE)</formula>
    </cfRule>
    <cfRule type="expression" dxfId="2758" priority="13394">
      <formula>IF(RIGHT(TEXT(AE93,"0.#"),1)=".",TRUE,FALSE)</formula>
    </cfRule>
  </conditionalFormatting>
  <conditionalFormatting sqref="AE94">
    <cfRule type="expression" dxfId="2757" priority="13391">
      <formula>IF(RIGHT(TEXT(AE94,"0.#"),1)=".",FALSE,TRUE)</formula>
    </cfRule>
    <cfRule type="expression" dxfId="2756" priority="13392">
      <formula>IF(RIGHT(TEXT(AE94,"0.#"),1)=".",TRUE,FALSE)</formula>
    </cfRule>
  </conditionalFormatting>
  <conditionalFormatting sqref="AI94">
    <cfRule type="expression" dxfId="2755" priority="13389">
      <formula>IF(RIGHT(TEXT(AI94,"0.#"),1)=".",FALSE,TRUE)</formula>
    </cfRule>
    <cfRule type="expression" dxfId="2754" priority="13390">
      <formula>IF(RIGHT(TEXT(AI94,"0.#"),1)=".",TRUE,FALSE)</formula>
    </cfRule>
  </conditionalFormatting>
  <conditionalFormatting sqref="AI93">
    <cfRule type="expression" dxfId="2753" priority="13387">
      <formula>IF(RIGHT(TEXT(AI93,"0.#"),1)=".",FALSE,TRUE)</formula>
    </cfRule>
    <cfRule type="expression" dxfId="2752" priority="13388">
      <formula>IF(RIGHT(TEXT(AI93,"0.#"),1)=".",TRUE,FALSE)</formula>
    </cfRule>
  </conditionalFormatting>
  <conditionalFormatting sqref="AI92">
    <cfRule type="expression" dxfId="2751" priority="13385">
      <formula>IF(RIGHT(TEXT(AI92,"0.#"),1)=".",FALSE,TRUE)</formula>
    </cfRule>
    <cfRule type="expression" dxfId="2750" priority="13386">
      <formula>IF(RIGHT(TEXT(AI92,"0.#"),1)=".",TRUE,FALSE)</formula>
    </cfRule>
  </conditionalFormatting>
  <conditionalFormatting sqref="AM92">
    <cfRule type="expression" dxfId="2749" priority="13383">
      <formula>IF(RIGHT(TEXT(AM92,"0.#"),1)=".",FALSE,TRUE)</formula>
    </cfRule>
    <cfRule type="expression" dxfId="2748" priority="13384">
      <formula>IF(RIGHT(TEXT(AM92,"0.#"),1)=".",TRUE,FALSE)</formula>
    </cfRule>
  </conditionalFormatting>
  <conditionalFormatting sqref="AM93">
    <cfRule type="expression" dxfId="2747" priority="13381">
      <formula>IF(RIGHT(TEXT(AM93,"0.#"),1)=".",FALSE,TRUE)</formula>
    </cfRule>
    <cfRule type="expression" dxfId="2746" priority="13382">
      <formula>IF(RIGHT(TEXT(AM93,"0.#"),1)=".",TRUE,FALSE)</formula>
    </cfRule>
  </conditionalFormatting>
  <conditionalFormatting sqref="AM94">
    <cfRule type="expression" dxfId="2745" priority="13379">
      <formula>IF(RIGHT(TEXT(AM94,"0.#"),1)=".",FALSE,TRUE)</formula>
    </cfRule>
    <cfRule type="expression" dxfId="2744" priority="13380">
      <formula>IF(RIGHT(TEXT(AM94,"0.#"),1)=".",TRUE,FALSE)</formula>
    </cfRule>
  </conditionalFormatting>
  <conditionalFormatting sqref="AE97">
    <cfRule type="expression" dxfId="2743" priority="13365">
      <formula>IF(RIGHT(TEXT(AE97,"0.#"),1)=".",FALSE,TRUE)</formula>
    </cfRule>
    <cfRule type="expression" dxfId="2742" priority="13366">
      <formula>IF(RIGHT(TEXT(AE97,"0.#"),1)=".",TRUE,FALSE)</formula>
    </cfRule>
  </conditionalFormatting>
  <conditionalFormatting sqref="AE98">
    <cfRule type="expression" dxfId="2741" priority="13363">
      <formula>IF(RIGHT(TEXT(AE98,"0.#"),1)=".",FALSE,TRUE)</formula>
    </cfRule>
    <cfRule type="expression" dxfId="2740" priority="13364">
      <formula>IF(RIGHT(TEXT(AE98,"0.#"),1)=".",TRUE,FALSE)</formula>
    </cfRule>
  </conditionalFormatting>
  <conditionalFormatting sqref="AE99">
    <cfRule type="expression" dxfId="2739" priority="13361">
      <formula>IF(RIGHT(TEXT(AE99,"0.#"),1)=".",FALSE,TRUE)</formula>
    </cfRule>
    <cfRule type="expression" dxfId="2738" priority="13362">
      <formula>IF(RIGHT(TEXT(AE99,"0.#"),1)=".",TRUE,FALSE)</formula>
    </cfRule>
  </conditionalFormatting>
  <conditionalFormatting sqref="AI99">
    <cfRule type="expression" dxfId="2737" priority="13359">
      <formula>IF(RIGHT(TEXT(AI99,"0.#"),1)=".",FALSE,TRUE)</formula>
    </cfRule>
    <cfRule type="expression" dxfId="2736" priority="13360">
      <formula>IF(RIGHT(TEXT(AI99,"0.#"),1)=".",TRUE,FALSE)</formula>
    </cfRule>
  </conditionalFormatting>
  <conditionalFormatting sqref="AI98">
    <cfRule type="expression" dxfId="2735" priority="13357">
      <formula>IF(RIGHT(TEXT(AI98,"0.#"),1)=".",FALSE,TRUE)</formula>
    </cfRule>
    <cfRule type="expression" dxfId="2734" priority="13358">
      <formula>IF(RIGHT(TEXT(AI98,"0.#"),1)=".",TRUE,FALSE)</formula>
    </cfRule>
  </conditionalFormatting>
  <conditionalFormatting sqref="AI97">
    <cfRule type="expression" dxfId="2733" priority="13355">
      <formula>IF(RIGHT(TEXT(AI97,"0.#"),1)=".",FALSE,TRUE)</formula>
    </cfRule>
    <cfRule type="expression" dxfId="2732" priority="13356">
      <formula>IF(RIGHT(TEXT(AI97,"0.#"),1)=".",TRUE,FALSE)</formula>
    </cfRule>
  </conditionalFormatting>
  <conditionalFormatting sqref="AM97">
    <cfRule type="expression" dxfId="2731" priority="13353">
      <formula>IF(RIGHT(TEXT(AM97,"0.#"),1)=".",FALSE,TRUE)</formula>
    </cfRule>
    <cfRule type="expression" dxfId="2730" priority="13354">
      <formula>IF(RIGHT(TEXT(AM97,"0.#"),1)=".",TRUE,FALSE)</formula>
    </cfRule>
  </conditionalFormatting>
  <conditionalFormatting sqref="AM98">
    <cfRule type="expression" dxfId="2729" priority="13351">
      <formula>IF(RIGHT(TEXT(AM98,"0.#"),1)=".",FALSE,TRUE)</formula>
    </cfRule>
    <cfRule type="expression" dxfId="2728" priority="13352">
      <formula>IF(RIGHT(TEXT(AM98,"0.#"),1)=".",TRUE,FALSE)</formula>
    </cfRule>
  </conditionalFormatting>
  <conditionalFormatting sqref="AM99">
    <cfRule type="expression" dxfId="2727" priority="13349">
      <formula>IF(RIGHT(TEXT(AM99,"0.#"),1)=".",FALSE,TRUE)</formula>
    </cfRule>
    <cfRule type="expression" dxfId="2726" priority="13350">
      <formula>IF(RIGHT(TEXT(AM99,"0.#"),1)=".",TRUE,FALSE)</formula>
    </cfRule>
  </conditionalFormatting>
  <conditionalFormatting sqref="AE104">
    <cfRule type="expression" dxfId="2725" priority="13323">
      <formula>IF(RIGHT(TEXT(AE104,"0.#"),1)=".",FALSE,TRUE)</formula>
    </cfRule>
    <cfRule type="expression" dxfId="2724" priority="13324">
      <formula>IF(RIGHT(TEXT(AE104,"0.#"),1)=".",TRUE,FALSE)</formula>
    </cfRule>
  </conditionalFormatting>
  <conditionalFormatting sqref="AI104">
    <cfRule type="expression" dxfId="2723" priority="13321">
      <formula>IF(RIGHT(TEXT(AI104,"0.#"),1)=".",FALSE,TRUE)</formula>
    </cfRule>
    <cfRule type="expression" dxfId="2722" priority="13322">
      <formula>IF(RIGHT(TEXT(AI104,"0.#"),1)=".",TRUE,FALSE)</formula>
    </cfRule>
  </conditionalFormatting>
  <conditionalFormatting sqref="AM104">
    <cfRule type="expression" dxfId="2721" priority="13319">
      <formula>IF(RIGHT(TEXT(AM104,"0.#"),1)=".",FALSE,TRUE)</formula>
    </cfRule>
    <cfRule type="expression" dxfId="2720" priority="13320">
      <formula>IF(RIGHT(TEXT(AM104,"0.#"),1)=".",TRUE,FALSE)</formula>
    </cfRule>
  </conditionalFormatting>
  <conditionalFormatting sqref="AE105">
    <cfRule type="expression" dxfId="2719" priority="13317">
      <formula>IF(RIGHT(TEXT(AE105,"0.#"),1)=".",FALSE,TRUE)</formula>
    </cfRule>
    <cfRule type="expression" dxfId="2718" priority="13318">
      <formula>IF(RIGHT(TEXT(AE105,"0.#"),1)=".",TRUE,FALSE)</formula>
    </cfRule>
  </conditionalFormatting>
  <conditionalFormatting sqref="AI105">
    <cfRule type="expression" dxfId="2717" priority="13315">
      <formula>IF(RIGHT(TEXT(AI105,"0.#"),1)=".",FALSE,TRUE)</formula>
    </cfRule>
    <cfRule type="expression" dxfId="2716" priority="13316">
      <formula>IF(RIGHT(TEXT(AI105,"0.#"),1)=".",TRUE,FALSE)</formula>
    </cfRule>
  </conditionalFormatting>
  <conditionalFormatting sqref="AM105">
    <cfRule type="expression" dxfId="2715" priority="13313">
      <formula>IF(RIGHT(TEXT(AM105,"0.#"),1)=".",FALSE,TRUE)</formula>
    </cfRule>
    <cfRule type="expression" dxfId="2714" priority="13314">
      <formula>IF(RIGHT(TEXT(AM105,"0.#"),1)=".",TRUE,FALSE)</formula>
    </cfRule>
  </conditionalFormatting>
  <conditionalFormatting sqref="AE107">
    <cfRule type="expression" dxfId="2713" priority="13309">
      <formula>IF(RIGHT(TEXT(AE107,"0.#"),1)=".",FALSE,TRUE)</formula>
    </cfRule>
    <cfRule type="expression" dxfId="2712" priority="13310">
      <formula>IF(RIGHT(TEXT(AE107,"0.#"),1)=".",TRUE,FALSE)</formula>
    </cfRule>
  </conditionalFormatting>
  <conditionalFormatting sqref="AI107">
    <cfRule type="expression" dxfId="2711" priority="13307">
      <formula>IF(RIGHT(TEXT(AI107,"0.#"),1)=".",FALSE,TRUE)</formula>
    </cfRule>
    <cfRule type="expression" dxfId="2710" priority="13308">
      <formula>IF(RIGHT(TEXT(AI107,"0.#"),1)=".",TRUE,FALSE)</formula>
    </cfRule>
  </conditionalFormatting>
  <conditionalFormatting sqref="AM107">
    <cfRule type="expression" dxfId="2709" priority="13305">
      <formula>IF(RIGHT(TEXT(AM107,"0.#"),1)=".",FALSE,TRUE)</formula>
    </cfRule>
    <cfRule type="expression" dxfId="2708" priority="13306">
      <formula>IF(RIGHT(TEXT(AM107,"0.#"),1)=".",TRUE,FALSE)</formula>
    </cfRule>
  </conditionalFormatting>
  <conditionalFormatting sqref="AE108">
    <cfRule type="expression" dxfId="2707" priority="13303">
      <formula>IF(RIGHT(TEXT(AE108,"0.#"),1)=".",FALSE,TRUE)</formula>
    </cfRule>
    <cfRule type="expression" dxfId="2706" priority="13304">
      <formula>IF(RIGHT(TEXT(AE108,"0.#"),1)=".",TRUE,FALSE)</formula>
    </cfRule>
  </conditionalFormatting>
  <conditionalFormatting sqref="AI108">
    <cfRule type="expression" dxfId="2705" priority="13301">
      <formula>IF(RIGHT(TEXT(AI108,"0.#"),1)=".",FALSE,TRUE)</formula>
    </cfRule>
    <cfRule type="expression" dxfId="2704" priority="13302">
      <formula>IF(RIGHT(TEXT(AI108,"0.#"),1)=".",TRUE,FALSE)</formula>
    </cfRule>
  </conditionalFormatting>
  <conditionalFormatting sqref="AM108">
    <cfRule type="expression" dxfId="2703" priority="13299">
      <formula>IF(RIGHT(TEXT(AM108,"0.#"),1)=".",FALSE,TRUE)</formula>
    </cfRule>
    <cfRule type="expression" dxfId="2702" priority="13300">
      <formula>IF(RIGHT(TEXT(AM108,"0.#"),1)=".",TRUE,FALSE)</formula>
    </cfRule>
  </conditionalFormatting>
  <conditionalFormatting sqref="AE110">
    <cfRule type="expression" dxfId="2701" priority="13295">
      <formula>IF(RIGHT(TEXT(AE110,"0.#"),1)=".",FALSE,TRUE)</formula>
    </cfRule>
    <cfRule type="expression" dxfId="2700" priority="13296">
      <formula>IF(RIGHT(TEXT(AE110,"0.#"),1)=".",TRUE,FALSE)</formula>
    </cfRule>
  </conditionalFormatting>
  <conditionalFormatting sqref="AI110">
    <cfRule type="expression" dxfId="2699" priority="13293">
      <formula>IF(RIGHT(TEXT(AI110,"0.#"),1)=".",FALSE,TRUE)</formula>
    </cfRule>
    <cfRule type="expression" dxfId="2698" priority="13294">
      <formula>IF(RIGHT(TEXT(AI110,"0.#"),1)=".",TRUE,FALSE)</formula>
    </cfRule>
  </conditionalFormatting>
  <conditionalFormatting sqref="AM110">
    <cfRule type="expression" dxfId="2697" priority="13291">
      <formula>IF(RIGHT(TEXT(AM110,"0.#"),1)=".",FALSE,TRUE)</formula>
    </cfRule>
    <cfRule type="expression" dxfId="2696" priority="13292">
      <formula>IF(RIGHT(TEXT(AM110,"0.#"),1)=".",TRUE,FALSE)</formula>
    </cfRule>
  </conditionalFormatting>
  <conditionalFormatting sqref="AE111">
    <cfRule type="expression" dxfId="2695" priority="13289">
      <formula>IF(RIGHT(TEXT(AE111,"0.#"),1)=".",FALSE,TRUE)</formula>
    </cfRule>
    <cfRule type="expression" dxfId="2694" priority="13290">
      <formula>IF(RIGHT(TEXT(AE111,"0.#"),1)=".",TRUE,FALSE)</formula>
    </cfRule>
  </conditionalFormatting>
  <conditionalFormatting sqref="AI111">
    <cfRule type="expression" dxfId="2693" priority="13287">
      <formula>IF(RIGHT(TEXT(AI111,"0.#"),1)=".",FALSE,TRUE)</formula>
    </cfRule>
    <cfRule type="expression" dxfId="2692" priority="13288">
      <formula>IF(RIGHT(TEXT(AI111,"0.#"),1)=".",TRUE,FALSE)</formula>
    </cfRule>
  </conditionalFormatting>
  <conditionalFormatting sqref="AM111">
    <cfRule type="expression" dxfId="2691" priority="13285">
      <formula>IF(RIGHT(TEXT(AM111,"0.#"),1)=".",FALSE,TRUE)</formula>
    </cfRule>
    <cfRule type="expression" dxfId="2690" priority="13286">
      <formula>IF(RIGHT(TEXT(AM111,"0.#"),1)=".",TRUE,FALSE)</formula>
    </cfRule>
  </conditionalFormatting>
  <conditionalFormatting sqref="AE113">
    <cfRule type="expression" dxfId="2689" priority="13281">
      <formula>IF(RIGHT(TEXT(AE113,"0.#"),1)=".",FALSE,TRUE)</formula>
    </cfRule>
    <cfRule type="expression" dxfId="2688" priority="13282">
      <formula>IF(RIGHT(TEXT(AE113,"0.#"),1)=".",TRUE,FALSE)</formula>
    </cfRule>
  </conditionalFormatting>
  <conditionalFormatting sqref="AI113">
    <cfRule type="expression" dxfId="2687" priority="13279">
      <formula>IF(RIGHT(TEXT(AI113,"0.#"),1)=".",FALSE,TRUE)</formula>
    </cfRule>
    <cfRule type="expression" dxfId="2686" priority="13280">
      <formula>IF(RIGHT(TEXT(AI113,"0.#"),1)=".",TRUE,FALSE)</formula>
    </cfRule>
  </conditionalFormatting>
  <conditionalFormatting sqref="AM113">
    <cfRule type="expression" dxfId="2685" priority="13277">
      <formula>IF(RIGHT(TEXT(AM113,"0.#"),1)=".",FALSE,TRUE)</formula>
    </cfRule>
    <cfRule type="expression" dxfId="2684" priority="13278">
      <formula>IF(RIGHT(TEXT(AM113,"0.#"),1)=".",TRUE,FALSE)</formula>
    </cfRule>
  </conditionalFormatting>
  <conditionalFormatting sqref="AE114">
    <cfRule type="expression" dxfId="2683" priority="13275">
      <formula>IF(RIGHT(TEXT(AE114,"0.#"),1)=".",FALSE,TRUE)</formula>
    </cfRule>
    <cfRule type="expression" dxfId="2682" priority="13276">
      <formula>IF(RIGHT(TEXT(AE114,"0.#"),1)=".",TRUE,FALSE)</formula>
    </cfRule>
  </conditionalFormatting>
  <conditionalFormatting sqref="AI114">
    <cfRule type="expression" dxfId="2681" priority="13273">
      <formula>IF(RIGHT(TEXT(AI114,"0.#"),1)=".",FALSE,TRUE)</formula>
    </cfRule>
    <cfRule type="expression" dxfId="2680" priority="13274">
      <formula>IF(RIGHT(TEXT(AI114,"0.#"),1)=".",TRUE,FALSE)</formula>
    </cfRule>
  </conditionalFormatting>
  <conditionalFormatting sqref="AM114">
    <cfRule type="expression" dxfId="2679" priority="13271">
      <formula>IF(RIGHT(TEXT(AM114,"0.#"),1)=".",FALSE,TRUE)</formula>
    </cfRule>
    <cfRule type="expression" dxfId="2678" priority="13272">
      <formula>IF(RIGHT(TEXT(AM114,"0.#"),1)=".",TRUE,FALSE)</formula>
    </cfRule>
  </conditionalFormatting>
  <conditionalFormatting sqref="AE119 AQ119">
    <cfRule type="expression" dxfId="2677" priority="13253">
      <formula>IF(RIGHT(TEXT(AE119,"0.#"),1)=".",FALSE,TRUE)</formula>
    </cfRule>
    <cfRule type="expression" dxfId="2676" priority="13254">
      <formula>IF(RIGHT(TEXT(AE119,"0.#"),1)=".",TRUE,FALSE)</formula>
    </cfRule>
  </conditionalFormatting>
  <conditionalFormatting sqref="AI119">
    <cfRule type="expression" dxfId="2675" priority="13251">
      <formula>IF(RIGHT(TEXT(AI119,"0.#"),1)=".",FALSE,TRUE)</formula>
    </cfRule>
    <cfRule type="expression" dxfId="2674" priority="13252">
      <formula>IF(RIGHT(TEXT(AI119,"0.#"),1)=".",TRUE,FALSE)</formula>
    </cfRule>
  </conditionalFormatting>
  <conditionalFormatting sqref="AM119">
    <cfRule type="expression" dxfId="2673" priority="13249">
      <formula>IF(RIGHT(TEXT(AM119,"0.#"),1)=".",FALSE,TRUE)</formula>
    </cfRule>
    <cfRule type="expression" dxfId="2672" priority="13250">
      <formula>IF(RIGHT(TEXT(AM119,"0.#"),1)=".",TRUE,FALSE)</formula>
    </cfRule>
  </conditionalFormatting>
  <conditionalFormatting sqref="AQ120">
    <cfRule type="expression" dxfId="2671" priority="13241">
      <formula>IF(RIGHT(TEXT(AQ120,"0.#"),1)=".",FALSE,TRUE)</formula>
    </cfRule>
    <cfRule type="expression" dxfId="2670" priority="13242">
      <formula>IF(RIGHT(TEXT(AQ120,"0.#"),1)=".",TRUE,FALSE)</formula>
    </cfRule>
  </conditionalFormatting>
  <conditionalFormatting sqref="AE122 AQ122">
    <cfRule type="expression" dxfId="2669" priority="13239">
      <formula>IF(RIGHT(TEXT(AE122,"0.#"),1)=".",FALSE,TRUE)</formula>
    </cfRule>
    <cfRule type="expression" dxfId="2668" priority="13240">
      <formula>IF(RIGHT(TEXT(AE122,"0.#"),1)=".",TRUE,FALSE)</formula>
    </cfRule>
  </conditionalFormatting>
  <conditionalFormatting sqref="AI122">
    <cfRule type="expression" dxfId="2667" priority="13237">
      <formula>IF(RIGHT(TEXT(AI122,"0.#"),1)=".",FALSE,TRUE)</formula>
    </cfRule>
    <cfRule type="expression" dxfId="2666" priority="13238">
      <formula>IF(RIGHT(TEXT(AI122,"0.#"),1)=".",TRUE,FALSE)</formula>
    </cfRule>
  </conditionalFormatting>
  <conditionalFormatting sqref="AM122">
    <cfRule type="expression" dxfId="2665" priority="13235">
      <formula>IF(RIGHT(TEXT(AM122,"0.#"),1)=".",FALSE,TRUE)</formula>
    </cfRule>
    <cfRule type="expression" dxfId="2664" priority="13236">
      <formula>IF(RIGHT(TEXT(AM122,"0.#"),1)=".",TRUE,FALSE)</formula>
    </cfRule>
  </conditionalFormatting>
  <conditionalFormatting sqref="AQ123">
    <cfRule type="expression" dxfId="2663" priority="13227">
      <formula>IF(RIGHT(TEXT(AQ123,"0.#"),1)=".",FALSE,TRUE)</formula>
    </cfRule>
    <cfRule type="expression" dxfId="2662" priority="13228">
      <formula>IF(RIGHT(TEXT(AQ123,"0.#"),1)=".",TRUE,FALSE)</formula>
    </cfRule>
  </conditionalFormatting>
  <conditionalFormatting sqref="AE125 AQ125">
    <cfRule type="expression" dxfId="2661" priority="13225">
      <formula>IF(RIGHT(TEXT(AE125,"0.#"),1)=".",FALSE,TRUE)</formula>
    </cfRule>
    <cfRule type="expression" dxfId="2660" priority="13226">
      <formula>IF(RIGHT(TEXT(AE125,"0.#"),1)=".",TRUE,FALSE)</formula>
    </cfRule>
  </conditionalFormatting>
  <conditionalFormatting sqref="AI125">
    <cfRule type="expression" dxfId="2659" priority="13223">
      <formula>IF(RIGHT(TEXT(AI125,"0.#"),1)=".",FALSE,TRUE)</formula>
    </cfRule>
    <cfRule type="expression" dxfId="2658" priority="13224">
      <formula>IF(RIGHT(TEXT(AI125,"0.#"),1)=".",TRUE,FALSE)</formula>
    </cfRule>
  </conditionalFormatting>
  <conditionalFormatting sqref="AM125">
    <cfRule type="expression" dxfId="2657" priority="13221">
      <formula>IF(RIGHT(TEXT(AM125,"0.#"),1)=".",FALSE,TRUE)</formula>
    </cfRule>
    <cfRule type="expression" dxfId="2656" priority="13222">
      <formula>IF(RIGHT(TEXT(AM125,"0.#"),1)=".",TRUE,FALSE)</formula>
    </cfRule>
  </conditionalFormatting>
  <conditionalFormatting sqref="AQ126">
    <cfRule type="expression" dxfId="2655" priority="13213">
      <formula>IF(RIGHT(TEXT(AQ126,"0.#"),1)=".",FALSE,TRUE)</formula>
    </cfRule>
    <cfRule type="expression" dxfId="2654" priority="13214">
      <formula>IF(RIGHT(TEXT(AQ126,"0.#"),1)=".",TRUE,FALSE)</formula>
    </cfRule>
  </conditionalFormatting>
  <conditionalFormatting sqref="AE128 AQ128">
    <cfRule type="expression" dxfId="2653" priority="13211">
      <formula>IF(RIGHT(TEXT(AE128,"0.#"),1)=".",FALSE,TRUE)</formula>
    </cfRule>
    <cfRule type="expression" dxfId="2652" priority="13212">
      <formula>IF(RIGHT(TEXT(AE128,"0.#"),1)=".",TRUE,FALSE)</formula>
    </cfRule>
  </conditionalFormatting>
  <conditionalFormatting sqref="AI128">
    <cfRule type="expression" dxfId="2651" priority="13209">
      <formula>IF(RIGHT(TEXT(AI128,"0.#"),1)=".",FALSE,TRUE)</formula>
    </cfRule>
    <cfRule type="expression" dxfId="2650" priority="13210">
      <formula>IF(RIGHT(TEXT(AI128,"0.#"),1)=".",TRUE,FALSE)</formula>
    </cfRule>
  </conditionalFormatting>
  <conditionalFormatting sqref="AM128">
    <cfRule type="expression" dxfId="2649" priority="13207">
      <formula>IF(RIGHT(TEXT(AM128,"0.#"),1)=".",FALSE,TRUE)</formula>
    </cfRule>
    <cfRule type="expression" dxfId="2648" priority="13208">
      <formula>IF(RIGHT(TEXT(AM128,"0.#"),1)=".",TRUE,FALSE)</formula>
    </cfRule>
  </conditionalFormatting>
  <conditionalFormatting sqref="AQ129">
    <cfRule type="expression" dxfId="2647" priority="13199">
      <formula>IF(RIGHT(TEXT(AQ129,"0.#"),1)=".",FALSE,TRUE)</formula>
    </cfRule>
    <cfRule type="expression" dxfId="2646" priority="13200">
      <formula>IF(RIGHT(TEXT(AQ129,"0.#"),1)=".",TRUE,FALSE)</formula>
    </cfRule>
  </conditionalFormatting>
  <conditionalFormatting sqref="AE75">
    <cfRule type="expression" dxfId="2645" priority="13197">
      <formula>IF(RIGHT(TEXT(AE75,"0.#"),1)=".",FALSE,TRUE)</formula>
    </cfRule>
    <cfRule type="expression" dxfId="2644" priority="13198">
      <formula>IF(RIGHT(TEXT(AE75,"0.#"),1)=".",TRUE,FALSE)</formula>
    </cfRule>
  </conditionalFormatting>
  <conditionalFormatting sqref="AE76">
    <cfRule type="expression" dxfId="2643" priority="13195">
      <formula>IF(RIGHT(TEXT(AE76,"0.#"),1)=".",FALSE,TRUE)</formula>
    </cfRule>
    <cfRule type="expression" dxfId="2642" priority="13196">
      <formula>IF(RIGHT(TEXT(AE76,"0.#"),1)=".",TRUE,FALSE)</formula>
    </cfRule>
  </conditionalFormatting>
  <conditionalFormatting sqref="AE77">
    <cfRule type="expression" dxfId="2641" priority="13193">
      <formula>IF(RIGHT(TEXT(AE77,"0.#"),1)=".",FALSE,TRUE)</formula>
    </cfRule>
    <cfRule type="expression" dxfId="2640" priority="13194">
      <formula>IF(RIGHT(TEXT(AE77,"0.#"),1)=".",TRUE,FALSE)</formula>
    </cfRule>
  </conditionalFormatting>
  <conditionalFormatting sqref="AI77">
    <cfRule type="expression" dxfId="2639" priority="13191">
      <formula>IF(RIGHT(TEXT(AI77,"0.#"),1)=".",FALSE,TRUE)</formula>
    </cfRule>
    <cfRule type="expression" dxfId="2638" priority="13192">
      <formula>IF(RIGHT(TEXT(AI77,"0.#"),1)=".",TRUE,FALSE)</formula>
    </cfRule>
  </conditionalFormatting>
  <conditionalFormatting sqref="AI76">
    <cfRule type="expression" dxfId="2637" priority="13189">
      <formula>IF(RIGHT(TEXT(AI76,"0.#"),1)=".",FALSE,TRUE)</formula>
    </cfRule>
    <cfRule type="expression" dxfId="2636" priority="13190">
      <formula>IF(RIGHT(TEXT(AI76,"0.#"),1)=".",TRUE,FALSE)</formula>
    </cfRule>
  </conditionalFormatting>
  <conditionalFormatting sqref="AI75">
    <cfRule type="expression" dxfId="2635" priority="13187">
      <formula>IF(RIGHT(TEXT(AI75,"0.#"),1)=".",FALSE,TRUE)</formula>
    </cfRule>
    <cfRule type="expression" dxfId="2634" priority="13188">
      <formula>IF(RIGHT(TEXT(AI75,"0.#"),1)=".",TRUE,FALSE)</formula>
    </cfRule>
  </conditionalFormatting>
  <conditionalFormatting sqref="AM75">
    <cfRule type="expression" dxfId="2633" priority="13185">
      <formula>IF(RIGHT(TEXT(AM75,"0.#"),1)=".",FALSE,TRUE)</formula>
    </cfRule>
    <cfRule type="expression" dxfId="2632" priority="13186">
      <formula>IF(RIGHT(TEXT(AM75,"0.#"),1)=".",TRUE,FALSE)</formula>
    </cfRule>
  </conditionalFormatting>
  <conditionalFormatting sqref="AM76">
    <cfRule type="expression" dxfId="2631" priority="13183">
      <formula>IF(RIGHT(TEXT(AM76,"0.#"),1)=".",FALSE,TRUE)</formula>
    </cfRule>
    <cfRule type="expression" dxfId="2630" priority="13184">
      <formula>IF(RIGHT(TEXT(AM76,"0.#"),1)=".",TRUE,FALSE)</formula>
    </cfRule>
  </conditionalFormatting>
  <conditionalFormatting sqref="AM77">
    <cfRule type="expression" dxfId="2629" priority="13181">
      <formula>IF(RIGHT(TEXT(AM77,"0.#"),1)=".",FALSE,TRUE)</formula>
    </cfRule>
    <cfRule type="expression" dxfId="2628" priority="13182">
      <formula>IF(RIGHT(TEXT(AM77,"0.#"),1)=".",TRUE,FALSE)</formula>
    </cfRule>
  </conditionalFormatting>
  <conditionalFormatting sqref="AE433">
    <cfRule type="expression" dxfId="2627" priority="13137">
      <formula>IF(RIGHT(TEXT(AE433,"0.#"),1)=".",FALSE,TRUE)</formula>
    </cfRule>
    <cfRule type="expression" dxfId="2626" priority="13138">
      <formula>IF(RIGHT(TEXT(AE433,"0.#"),1)=".",TRUE,FALSE)</formula>
    </cfRule>
  </conditionalFormatting>
  <conditionalFormatting sqref="AM435">
    <cfRule type="expression" dxfId="2625" priority="13121">
      <formula>IF(RIGHT(TEXT(AM435,"0.#"),1)=".",FALSE,TRUE)</formula>
    </cfRule>
    <cfRule type="expression" dxfId="2624" priority="13122">
      <formula>IF(RIGHT(TEXT(AM435,"0.#"),1)=".",TRUE,FALSE)</formula>
    </cfRule>
  </conditionalFormatting>
  <conditionalFormatting sqref="AE434">
    <cfRule type="expression" dxfId="2623" priority="13135">
      <formula>IF(RIGHT(TEXT(AE434,"0.#"),1)=".",FALSE,TRUE)</formula>
    </cfRule>
    <cfRule type="expression" dxfId="2622" priority="13136">
      <formula>IF(RIGHT(TEXT(AE434,"0.#"),1)=".",TRUE,FALSE)</formula>
    </cfRule>
  </conditionalFormatting>
  <conditionalFormatting sqref="AE435">
    <cfRule type="expression" dxfId="2621" priority="13133">
      <formula>IF(RIGHT(TEXT(AE435,"0.#"),1)=".",FALSE,TRUE)</formula>
    </cfRule>
    <cfRule type="expression" dxfId="2620" priority="13134">
      <formula>IF(RIGHT(TEXT(AE435,"0.#"),1)=".",TRUE,FALSE)</formula>
    </cfRule>
  </conditionalFormatting>
  <conditionalFormatting sqref="AM433">
    <cfRule type="expression" dxfId="2619" priority="13125">
      <formula>IF(RIGHT(TEXT(AM433,"0.#"),1)=".",FALSE,TRUE)</formula>
    </cfRule>
    <cfRule type="expression" dxfId="2618" priority="13126">
      <formula>IF(RIGHT(TEXT(AM433,"0.#"),1)=".",TRUE,FALSE)</formula>
    </cfRule>
  </conditionalFormatting>
  <conditionalFormatting sqref="AM434">
    <cfRule type="expression" dxfId="2617" priority="13123">
      <formula>IF(RIGHT(TEXT(AM434,"0.#"),1)=".",FALSE,TRUE)</formula>
    </cfRule>
    <cfRule type="expression" dxfId="2616" priority="13124">
      <formula>IF(RIGHT(TEXT(AM434,"0.#"),1)=".",TRUE,FALSE)</formula>
    </cfRule>
  </conditionalFormatting>
  <conditionalFormatting sqref="AU433">
    <cfRule type="expression" dxfId="2615" priority="13113">
      <formula>IF(RIGHT(TEXT(AU433,"0.#"),1)=".",FALSE,TRUE)</formula>
    </cfRule>
    <cfRule type="expression" dxfId="2614" priority="13114">
      <formula>IF(RIGHT(TEXT(AU433,"0.#"),1)=".",TRUE,FALSE)</formula>
    </cfRule>
  </conditionalFormatting>
  <conditionalFormatting sqref="AU434">
    <cfRule type="expression" dxfId="2613" priority="13111">
      <formula>IF(RIGHT(TEXT(AU434,"0.#"),1)=".",FALSE,TRUE)</formula>
    </cfRule>
    <cfRule type="expression" dxfId="2612" priority="13112">
      <formula>IF(RIGHT(TEXT(AU434,"0.#"),1)=".",TRUE,FALSE)</formula>
    </cfRule>
  </conditionalFormatting>
  <conditionalFormatting sqref="AU435">
    <cfRule type="expression" dxfId="2611" priority="13109">
      <formula>IF(RIGHT(TEXT(AU435,"0.#"),1)=".",FALSE,TRUE)</formula>
    </cfRule>
    <cfRule type="expression" dxfId="2610" priority="13110">
      <formula>IF(RIGHT(TEXT(AU435,"0.#"),1)=".",TRUE,FALSE)</formula>
    </cfRule>
  </conditionalFormatting>
  <conditionalFormatting sqref="AI435">
    <cfRule type="expression" dxfId="2609" priority="13043">
      <formula>IF(RIGHT(TEXT(AI435,"0.#"),1)=".",FALSE,TRUE)</formula>
    </cfRule>
    <cfRule type="expression" dxfId="2608" priority="13044">
      <formula>IF(RIGHT(TEXT(AI435,"0.#"),1)=".",TRUE,FALSE)</formula>
    </cfRule>
  </conditionalFormatting>
  <conditionalFormatting sqref="AI433">
    <cfRule type="expression" dxfId="2607" priority="13047">
      <formula>IF(RIGHT(TEXT(AI433,"0.#"),1)=".",FALSE,TRUE)</formula>
    </cfRule>
    <cfRule type="expression" dxfId="2606" priority="13048">
      <formula>IF(RIGHT(TEXT(AI433,"0.#"),1)=".",TRUE,FALSE)</formula>
    </cfRule>
  </conditionalFormatting>
  <conditionalFormatting sqref="AI434">
    <cfRule type="expression" dxfId="2605" priority="13045">
      <formula>IF(RIGHT(TEXT(AI434,"0.#"),1)=".",FALSE,TRUE)</formula>
    </cfRule>
    <cfRule type="expression" dxfId="2604" priority="13046">
      <formula>IF(RIGHT(TEXT(AI434,"0.#"),1)=".",TRUE,FALSE)</formula>
    </cfRule>
  </conditionalFormatting>
  <conditionalFormatting sqref="AQ434">
    <cfRule type="expression" dxfId="2603" priority="13029">
      <formula>IF(RIGHT(TEXT(AQ434,"0.#"),1)=".",FALSE,TRUE)</formula>
    </cfRule>
    <cfRule type="expression" dxfId="2602" priority="13030">
      <formula>IF(RIGHT(TEXT(AQ434,"0.#"),1)=".",TRUE,FALSE)</formula>
    </cfRule>
  </conditionalFormatting>
  <conditionalFormatting sqref="AQ435">
    <cfRule type="expression" dxfId="2601" priority="13015">
      <formula>IF(RIGHT(TEXT(AQ435,"0.#"),1)=".",FALSE,TRUE)</formula>
    </cfRule>
    <cfRule type="expression" dxfId="2600" priority="13016">
      <formula>IF(RIGHT(TEXT(AQ435,"0.#"),1)=".",TRUE,FALSE)</formula>
    </cfRule>
  </conditionalFormatting>
  <conditionalFormatting sqref="AQ433">
    <cfRule type="expression" dxfId="2599" priority="13013">
      <formula>IF(RIGHT(TEXT(AQ433,"0.#"),1)=".",FALSE,TRUE)</formula>
    </cfRule>
    <cfRule type="expression" dxfId="2598" priority="13014">
      <formula>IF(RIGHT(TEXT(AQ433,"0.#"),1)=".",TRUE,FALSE)</formula>
    </cfRule>
  </conditionalFormatting>
  <conditionalFormatting sqref="AL840:AO867">
    <cfRule type="expression" dxfId="2597" priority="6737">
      <formula>IF(AND(AL840&gt;=0, RIGHT(TEXT(AL840,"0.#"),1)&lt;&gt;"."),TRUE,FALSE)</formula>
    </cfRule>
    <cfRule type="expression" dxfId="2596" priority="6738">
      <formula>IF(AND(AL840&gt;=0, RIGHT(TEXT(AL840,"0.#"),1)="."),TRUE,FALSE)</formula>
    </cfRule>
    <cfRule type="expression" dxfId="2595" priority="6739">
      <formula>IF(AND(AL840&lt;0, RIGHT(TEXT(AL840,"0.#"),1)&lt;&gt;"."),TRUE,FALSE)</formula>
    </cfRule>
    <cfRule type="expression" dxfId="2594" priority="6740">
      <formula>IF(AND(AL840&lt;0, RIGHT(TEXT(AL840,"0.#"),1)="."),TRUE,FALSE)</formula>
    </cfRule>
  </conditionalFormatting>
  <conditionalFormatting sqref="AQ53:AQ55">
    <cfRule type="expression" dxfId="2593" priority="4759">
      <formula>IF(RIGHT(TEXT(AQ53,"0.#"),1)=".",FALSE,TRUE)</formula>
    </cfRule>
    <cfRule type="expression" dxfId="2592" priority="4760">
      <formula>IF(RIGHT(TEXT(AQ53,"0.#"),1)=".",TRUE,FALSE)</formula>
    </cfRule>
  </conditionalFormatting>
  <conditionalFormatting sqref="AU53:AU55">
    <cfRule type="expression" dxfId="2591" priority="4757">
      <formula>IF(RIGHT(TEXT(AU53,"0.#"),1)=".",FALSE,TRUE)</formula>
    </cfRule>
    <cfRule type="expression" dxfId="2590" priority="4758">
      <formula>IF(RIGHT(TEXT(AU53,"0.#"),1)=".",TRUE,FALSE)</formula>
    </cfRule>
  </conditionalFormatting>
  <conditionalFormatting sqref="AQ60:AQ62">
    <cfRule type="expression" dxfId="2589" priority="4755">
      <formula>IF(RIGHT(TEXT(AQ60,"0.#"),1)=".",FALSE,TRUE)</formula>
    </cfRule>
    <cfRule type="expression" dxfId="2588" priority="4756">
      <formula>IF(RIGHT(TEXT(AQ60,"0.#"),1)=".",TRUE,FALSE)</formula>
    </cfRule>
  </conditionalFormatting>
  <conditionalFormatting sqref="AU60:AU62">
    <cfRule type="expression" dxfId="2587" priority="4753">
      <formula>IF(RIGHT(TEXT(AU60,"0.#"),1)=".",FALSE,TRUE)</formula>
    </cfRule>
    <cfRule type="expression" dxfId="2586" priority="4754">
      <formula>IF(RIGHT(TEXT(AU60,"0.#"),1)=".",TRUE,FALSE)</formula>
    </cfRule>
  </conditionalFormatting>
  <conditionalFormatting sqref="AQ75:AQ77">
    <cfRule type="expression" dxfId="2585" priority="4751">
      <formula>IF(RIGHT(TEXT(AQ75,"0.#"),1)=".",FALSE,TRUE)</formula>
    </cfRule>
    <cfRule type="expression" dxfId="2584" priority="4752">
      <formula>IF(RIGHT(TEXT(AQ75,"0.#"),1)=".",TRUE,FALSE)</formula>
    </cfRule>
  </conditionalFormatting>
  <conditionalFormatting sqref="AU75:AU77">
    <cfRule type="expression" dxfId="2583" priority="4749">
      <formula>IF(RIGHT(TEXT(AU75,"0.#"),1)=".",FALSE,TRUE)</formula>
    </cfRule>
    <cfRule type="expression" dxfId="2582" priority="4750">
      <formula>IF(RIGHT(TEXT(AU75,"0.#"),1)=".",TRUE,FALSE)</formula>
    </cfRule>
  </conditionalFormatting>
  <conditionalFormatting sqref="AQ87:AQ89">
    <cfRule type="expression" dxfId="2581" priority="4747">
      <formula>IF(RIGHT(TEXT(AQ87,"0.#"),1)=".",FALSE,TRUE)</formula>
    </cfRule>
    <cfRule type="expression" dxfId="2580" priority="4748">
      <formula>IF(RIGHT(TEXT(AQ87,"0.#"),1)=".",TRUE,FALSE)</formula>
    </cfRule>
  </conditionalFormatting>
  <conditionalFormatting sqref="AU87:AU89">
    <cfRule type="expression" dxfId="2579" priority="4745">
      <formula>IF(RIGHT(TEXT(AU87,"0.#"),1)=".",FALSE,TRUE)</formula>
    </cfRule>
    <cfRule type="expression" dxfId="2578" priority="4746">
      <formula>IF(RIGHT(TEXT(AU87,"0.#"),1)=".",TRUE,FALSE)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40:Y867">
    <cfRule type="expression" dxfId="2523" priority="3065">
      <formula>IF(RIGHT(TEXT(Y840,"0.#"),1)=".",FALSE,TRUE)</formula>
    </cfRule>
    <cfRule type="expression" dxfId="2522" priority="3066">
      <formula>IF(RIGHT(TEXT(Y840,"0.#"),1)=".",TRUE,FALSE)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03:AO1132">
    <cfRule type="expression" dxfId="2493" priority="2971">
      <formula>IF(AND(AL1103&gt;=0, RIGHT(TEXT(AL1103,"0.#"),1)&lt;&gt;"."),TRUE,FALSE)</formula>
    </cfRule>
    <cfRule type="expression" dxfId="2492" priority="2972">
      <formula>IF(AND(AL1103&gt;=0, RIGHT(TEXT(AL1103,"0.#"),1)="."),TRUE,FALSE)</formula>
    </cfRule>
    <cfRule type="expression" dxfId="2491" priority="2973">
      <formula>IF(AND(AL1103&lt;0, RIGHT(TEXT(AL1103,"0.#"),1)&lt;&gt;"."),TRUE,FALSE)</formula>
    </cfRule>
    <cfRule type="expression" dxfId="2490" priority="2974">
      <formula>IF(AND(AL1103&lt;0, RIGHT(TEXT(AL1103,"0.#"),1)="."),TRUE,FALSE)</formula>
    </cfRule>
  </conditionalFormatting>
  <conditionalFormatting sqref="Y1103:Y1132">
    <cfRule type="expression" dxfId="2489" priority="2969">
      <formula>IF(RIGHT(TEXT(Y1103,"0.#"),1)=".",FALSE,TRUE)</formula>
    </cfRule>
    <cfRule type="expression" dxfId="2488" priority="2970">
      <formula>IF(RIGHT(TEXT(Y1103,"0.#"),1)=".",TRUE,FALSE)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38:AO839">
    <cfRule type="expression" dxfId="2479" priority="2923">
      <formula>IF(AND(AL838&gt;=0, RIGHT(TEXT(AL838,"0.#"),1)&lt;&gt;"."),TRUE,FALSE)</formula>
    </cfRule>
    <cfRule type="expression" dxfId="2478" priority="2924">
      <formula>IF(AND(AL838&gt;=0, RIGHT(TEXT(AL838,"0.#"),1)="."),TRUE,FALSE)</formula>
    </cfRule>
    <cfRule type="expression" dxfId="2477" priority="2925">
      <formula>IF(AND(AL838&lt;0, RIGHT(TEXT(AL838,"0.#"),1)&lt;&gt;"."),TRUE,FALSE)</formula>
    </cfRule>
    <cfRule type="expression" dxfId="2476" priority="2926">
      <formula>IF(AND(AL838&lt;0, RIGHT(TEXT(AL838,"0.#"),1)="."),TRUE,FALSE)</formula>
    </cfRule>
  </conditionalFormatting>
  <conditionalFormatting sqref="Y838:Y839">
    <cfRule type="expression" dxfId="2475" priority="2921">
      <formula>IF(RIGHT(TEXT(Y838,"0.#"),1)=".",FALSE,TRUE)</formula>
    </cfRule>
    <cfRule type="expression" dxfId="2474" priority="2922">
      <formula>IF(RIGHT(TEXT(Y838,"0.#"),1)=".",TRUE,FALSE)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73:Y900">
    <cfRule type="expression" dxfId="2157" priority="2181">
      <formula>IF(RIGHT(TEXT(Y873,"0.#"),1)=".",FALSE,TRUE)</formula>
    </cfRule>
    <cfRule type="expression" dxfId="2156" priority="2182">
      <formula>IF(RIGHT(TEXT(Y873,"0.#"),1)=".",TRUE,FALSE)</formula>
    </cfRule>
  </conditionalFormatting>
  <conditionalFormatting sqref="Y871:Y872">
    <cfRule type="expression" dxfId="2155" priority="2175">
      <formula>IF(RIGHT(TEXT(Y871,"0.#"),1)=".",FALSE,TRUE)</formula>
    </cfRule>
    <cfRule type="expression" dxfId="2154" priority="2176">
      <formula>IF(RIGHT(TEXT(Y871,"0.#"),1)=".",TRUE,FALSE)</formula>
    </cfRule>
  </conditionalFormatting>
  <conditionalFormatting sqref="Y906:Y933">
    <cfRule type="expression" dxfId="2153" priority="2169">
      <formula>IF(RIGHT(TEXT(Y906,"0.#"),1)=".",FALSE,TRUE)</formula>
    </cfRule>
    <cfRule type="expression" dxfId="2152" priority="2170">
      <formula>IF(RIGHT(TEXT(Y906,"0.#"),1)=".",TRUE,FALSE)</formula>
    </cfRule>
  </conditionalFormatting>
  <conditionalFormatting sqref="Y904:Y905">
    <cfRule type="expression" dxfId="2151" priority="2163">
      <formula>IF(RIGHT(TEXT(Y904,"0.#"),1)=".",FALSE,TRUE)</formula>
    </cfRule>
    <cfRule type="expression" dxfId="2150" priority="2164">
      <formula>IF(RIGHT(TEXT(Y904,"0.#"),1)=".",TRUE,FALSE)</formula>
    </cfRule>
  </conditionalFormatting>
  <conditionalFormatting sqref="Y939:Y966">
    <cfRule type="expression" dxfId="2149" priority="2157">
      <formula>IF(RIGHT(TEXT(Y939,"0.#"),1)=".",FALSE,TRUE)</formula>
    </cfRule>
    <cfRule type="expression" dxfId="2148" priority="2158">
      <formula>IF(RIGHT(TEXT(Y939,"0.#"),1)=".",TRUE,FALSE)</formula>
    </cfRule>
  </conditionalFormatting>
  <conditionalFormatting sqref="Y937:Y938">
    <cfRule type="expression" dxfId="2147" priority="2151">
      <formula>IF(RIGHT(TEXT(Y937,"0.#"),1)=".",FALSE,TRUE)</formula>
    </cfRule>
    <cfRule type="expression" dxfId="2146" priority="2152">
      <formula>IF(RIGHT(TEXT(Y937,"0.#"),1)=".",TRUE,FALSE)</formula>
    </cfRule>
  </conditionalFormatting>
  <conditionalFormatting sqref="Y972:Y999">
    <cfRule type="expression" dxfId="2145" priority="2145">
      <formula>IF(RIGHT(TEXT(Y972,"0.#"),1)=".",FALSE,TRUE)</formula>
    </cfRule>
    <cfRule type="expression" dxfId="2144" priority="2146">
      <formula>IF(RIGHT(TEXT(Y972,"0.#"),1)=".",TRUE,FALSE)</formula>
    </cfRule>
  </conditionalFormatting>
  <conditionalFormatting sqref="Y970:Y971">
    <cfRule type="expression" dxfId="2143" priority="2139">
      <formula>IF(RIGHT(TEXT(Y970,"0.#"),1)=".",FALSE,TRUE)</formula>
    </cfRule>
    <cfRule type="expression" dxfId="2142" priority="2140">
      <formula>IF(RIGHT(TEXT(Y970,"0.#"),1)=".",TRUE,FALSE)</formula>
    </cfRule>
  </conditionalFormatting>
  <conditionalFormatting sqref="Y1005:Y1032">
    <cfRule type="expression" dxfId="2141" priority="2133">
      <formula>IF(RIGHT(TEXT(Y1005,"0.#"),1)=".",FALSE,TRUE)</formula>
    </cfRule>
    <cfRule type="expression" dxfId="2140" priority="2134">
      <formula>IF(RIGHT(TEXT(Y1005,"0.#"),1)=".",TRUE,FALSE)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73:AO900">
    <cfRule type="expression" dxfId="2059" priority="2183">
      <formula>IF(AND(AL873&gt;=0, RIGHT(TEXT(AL873,"0.#"),1)&lt;&gt;"."),TRUE,FALSE)</formula>
    </cfRule>
    <cfRule type="expression" dxfId="2058" priority="2184">
      <formula>IF(AND(AL873&gt;=0, RIGHT(TEXT(AL873,"0.#"),1)="."),TRUE,FALSE)</formula>
    </cfRule>
    <cfRule type="expression" dxfId="2057" priority="2185">
      <formula>IF(AND(AL873&lt;0, RIGHT(TEXT(AL873,"0.#"),1)&lt;&gt;"."),TRUE,FALSE)</formula>
    </cfRule>
    <cfRule type="expression" dxfId="2056" priority="2186">
      <formula>IF(AND(AL873&lt;0, RIGHT(TEXT(AL873,"0.#"),1)="."),TRUE,FALSE)</formula>
    </cfRule>
  </conditionalFormatting>
  <conditionalFormatting sqref="AL871:AO872">
    <cfRule type="expression" dxfId="2055" priority="2177">
      <formula>IF(AND(AL871&gt;=0, RIGHT(TEXT(AL871,"0.#"),1)&lt;&gt;"."),TRUE,FALSE)</formula>
    </cfRule>
    <cfRule type="expression" dxfId="2054" priority="2178">
      <formula>IF(AND(AL871&gt;=0, RIGHT(TEXT(AL871,"0.#"),1)="."),TRUE,FALSE)</formula>
    </cfRule>
    <cfRule type="expression" dxfId="2053" priority="2179">
      <formula>IF(AND(AL871&lt;0, RIGHT(TEXT(AL871,"0.#"),1)&lt;&gt;"."),TRUE,FALSE)</formula>
    </cfRule>
    <cfRule type="expression" dxfId="2052" priority="2180">
      <formula>IF(AND(AL871&lt;0, RIGHT(TEXT(AL871,"0.#"),1)="."),TRUE,FALSE)</formula>
    </cfRule>
  </conditionalFormatting>
  <conditionalFormatting sqref="AL908:AO909 AL911:AO933">
    <cfRule type="expression" dxfId="2051" priority="2171">
      <formula>IF(AND(AL908&gt;=0, RIGHT(TEXT(AL908,"0.#"),1)&lt;&gt;"."),TRUE,FALSE)</formula>
    </cfRule>
    <cfRule type="expression" dxfId="2050" priority="2172">
      <formula>IF(AND(AL908&gt;=0, RIGHT(TEXT(AL908,"0.#"),1)="."),TRUE,FALSE)</formula>
    </cfRule>
    <cfRule type="expression" dxfId="2049" priority="2173">
      <formula>IF(AND(AL908&lt;0, RIGHT(TEXT(AL908,"0.#"),1)&lt;&gt;"."),TRUE,FALSE)</formula>
    </cfRule>
    <cfRule type="expression" dxfId="2048" priority="2174">
      <formula>IF(AND(AL908&lt;0, RIGHT(TEXT(AL908,"0.#"),1)="."),TRUE,FALSE)</formula>
    </cfRule>
  </conditionalFormatting>
  <conditionalFormatting sqref="AL904:AO905">
    <cfRule type="expression" dxfId="2047" priority="2165">
      <formula>IF(AND(AL904&gt;=0, RIGHT(TEXT(AL904,"0.#"),1)&lt;&gt;"."),TRUE,FALSE)</formula>
    </cfRule>
    <cfRule type="expression" dxfId="2046" priority="2166">
      <formula>IF(AND(AL904&gt;=0, RIGHT(TEXT(AL904,"0.#"),1)="."),TRUE,FALSE)</formula>
    </cfRule>
    <cfRule type="expression" dxfId="2045" priority="2167">
      <formula>IF(AND(AL904&lt;0, RIGHT(TEXT(AL904,"0.#"),1)&lt;&gt;"."),TRUE,FALSE)</formula>
    </cfRule>
    <cfRule type="expression" dxfId="2044" priority="2168">
      <formula>IF(AND(AL904&lt;0, RIGHT(TEXT(AL904,"0.#"),1)="."),TRUE,FALSE)</formula>
    </cfRule>
  </conditionalFormatting>
  <conditionalFormatting sqref="AL939:AO966">
    <cfRule type="expression" dxfId="2043" priority="2159">
      <formula>IF(AND(AL939&gt;=0, RIGHT(TEXT(AL939,"0.#"),1)&lt;&gt;"."),TRUE,FALSE)</formula>
    </cfRule>
    <cfRule type="expression" dxfId="2042" priority="2160">
      <formula>IF(AND(AL939&gt;=0, RIGHT(TEXT(AL939,"0.#"),1)="."),TRUE,FALSE)</formula>
    </cfRule>
    <cfRule type="expression" dxfId="2041" priority="2161">
      <formula>IF(AND(AL939&lt;0, RIGHT(TEXT(AL939,"0.#"),1)&lt;&gt;"."),TRUE,FALSE)</formula>
    </cfRule>
    <cfRule type="expression" dxfId="2040" priority="2162">
      <formula>IF(AND(AL939&lt;0, RIGHT(TEXT(AL939,"0.#"),1)="."),TRUE,FALSE)</formula>
    </cfRule>
  </conditionalFormatting>
  <conditionalFormatting sqref="AL937:AO938">
    <cfRule type="expression" dxfId="2039" priority="2153">
      <formula>IF(AND(AL937&gt;=0, RIGHT(TEXT(AL937,"0.#"),1)&lt;&gt;"."),TRUE,FALSE)</formula>
    </cfRule>
    <cfRule type="expression" dxfId="2038" priority="2154">
      <formula>IF(AND(AL937&gt;=0, RIGHT(TEXT(AL937,"0.#"),1)="."),TRUE,FALSE)</formula>
    </cfRule>
    <cfRule type="expression" dxfId="2037" priority="2155">
      <formula>IF(AND(AL937&lt;0, RIGHT(TEXT(AL937,"0.#"),1)&lt;&gt;"."),TRUE,FALSE)</formula>
    </cfRule>
    <cfRule type="expression" dxfId="2036" priority="2156">
      <formula>IF(AND(AL937&lt;0, RIGHT(TEXT(AL937,"0.#"),1)="."),TRUE,FALSE)</formula>
    </cfRule>
  </conditionalFormatting>
  <conditionalFormatting sqref="AL972:AO999">
    <cfRule type="expression" dxfId="2035" priority="2147">
      <formula>IF(AND(AL972&gt;=0, RIGHT(TEXT(AL972,"0.#"),1)&lt;&gt;"."),TRUE,FALSE)</formula>
    </cfRule>
    <cfRule type="expression" dxfId="2034" priority="2148">
      <formula>IF(AND(AL972&gt;=0, RIGHT(TEXT(AL972,"0.#"),1)="."),TRUE,FALSE)</formula>
    </cfRule>
    <cfRule type="expression" dxfId="2033" priority="2149">
      <formula>IF(AND(AL972&lt;0, RIGHT(TEXT(AL972,"0.#"),1)&lt;&gt;"."),TRUE,FALSE)</formula>
    </cfRule>
    <cfRule type="expression" dxfId="2032" priority="2150">
      <formula>IF(AND(AL972&lt;0, RIGHT(TEXT(AL972,"0.#"),1)="."),TRUE,FALSE)</formula>
    </cfRule>
  </conditionalFormatting>
  <conditionalFormatting sqref="AL970:AO971">
    <cfRule type="expression" dxfId="2031" priority="2141">
      <formula>IF(AND(AL970&gt;=0, RIGHT(TEXT(AL970,"0.#"),1)&lt;&gt;"."),TRUE,FALSE)</formula>
    </cfRule>
    <cfRule type="expression" dxfId="2030" priority="2142">
      <formula>IF(AND(AL970&gt;=0, RIGHT(TEXT(AL970,"0.#"),1)="."),TRUE,FALSE)</formula>
    </cfRule>
    <cfRule type="expression" dxfId="2029" priority="2143">
      <formula>IF(AND(AL970&lt;0, RIGHT(TEXT(AL970,"0.#"),1)&lt;&gt;"."),TRUE,FALSE)</formula>
    </cfRule>
    <cfRule type="expression" dxfId="2028" priority="2144">
      <formula>IF(AND(AL970&lt;0, RIGHT(TEXT(AL970,"0.#"),1)="."),TRUE,FALSE)</formula>
    </cfRule>
  </conditionalFormatting>
  <conditionalFormatting sqref="AL1005:AO1032">
    <cfRule type="expression" dxfId="2027" priority="2135">
      <formula>IF(AND(AL1005&gt;=0, RIGHT(TEXT(AL1005,"0.#"),1)&lt;&gt;"."),TRUE,FALSE)</formula>
    </cfRule>
    <cfRule type="expression" dxfId="2026" priority="2136">
      <formula>IF(AND(AL1005&gt;=0, RIGHT(TEXT(AL1005,"0.#"),1)="."),TRUE,FALSE)</formula>
    </cfRule>
    <cfRule type="expression" dxfId="2025" priority="2137">
      <formula>IF(AND(AL1005&lt;0, RIGHT(TEXT(AL1005,"0.#"),1)&lt;&gt;"."),TRUE,FALSE)</formula>
    </cfRule>
    <cfRule type="expression" dxfId="2024" priority="2138">
      <formula>IF(AND(AL1005&lt;0, RIGHT(TEXT(AL1005,"0.#"),1)="."),TRUE,FALSE)</formula>
    </cfRule>
  </conditionalFormatting>
  <conditionalFormatting sqref="AL1003:AO1004">
    <cfRule type="expression" dxfId="2023" priority="2129">
      <formula>IF(AND(AL1003&gt;=0, RIGHT(TEXT(AL1003,"0.#"),1)&lt;&gt;"."),TRUE,FALSE)</formula>
    </cfRule>
    <cfRule type="expression" dxfId="2022" priority="2130">
      <formula>IF(AND(AL1003&gt;=0, RIGHT(TEXT(AL1003,"0.#"),1)="."),TRUE,FALSE)</formula>
    </cfRule>
    <cfRule type="expression" dxfId="2021" priority="2131">
      <formula>IF(AND(AL1003&lt;0, RIGHT(TEXT(AL1003,"0.#"),1)&lt;&gt;"."),TRUE,FALSE)</formula>
    </cfRule>
    <cfRule type="expression" dxfId="2020" priority="2132">
      <formula>IF(AND(AL1003&lt;0, RIGHT(TEXT(AL1003,"0.#"),1)="."),TRUE,FALSE)</formula>
    </cfRule>
  </conditionalFormatting>
  <conditionalFormatting sqref="Y1003:Y1004">
    <cfRule type="expression" dxfId="2019" priority="2127">
      <formula>IF(RIGHT(TEXT(Y1003,"0.#"),1)=".",FALSE,TRUE)</formula>
    </cfRule>
    <cfRule type="expression" dxfId="2018" priority="2128">
      <formula>IF(RIGHT(TEXT(Y1003,"0.#"),1)=".",TRUE,FALSE)</formula>
    </cfRule>
  </conditionalFormatting>
  <conditionalFormatting sqref="AL1038:AO1065">
    <cfRule type="expression" dxfId="2017" priority="2123">
      <formula>IF(AND(AL1038&gt;=0, RIGHT(TEXT(AL1038,"0.#"),1)&lt;&gt;"."),TRUE,FALSE)</formula>
    </cfRule>
    <cfRule type="expression" dxfId="2016" priority="2124">
      <formula>IF(AND(AL1038&gt;=0, RIGHT(TEXT(AL1038,"0.#"),1)="."),TRUE,FALSE)</formula>
    </cfRule>
    <cfRule type="expression" dxfId="2015" priority="2125">
      <formula>IF(AND(AL1038&lt;0, RIGHT(TEXT(AL1038,"0.#"),1)&lt;&gt;"."),TRUE,FALSE)</formula>
    </cfRule>
    <cfRule type="expression" dxfId="2014" priority="2126">
      <formula>IF(AND(AL1038&lt;0, RIGHT(TEXT(AL1038,"0.#"),1)="."),TRUE,FALSE)</formula>
    </cfRule>
  </conditionalFormatting>
  <conditionalFormatting sqref="Y1038:Y1065">
    <cfRule type="expression" dxfId="2013" priority="2121">
      <formula>IF(RIGHT(TEXT(Y1038,"0.#"),1)=".",FALSE,TRUE)</formula>
    </cfRule>
    <cfRule type="expression" dxfId="2012" priority="2122">
      <formula>IF(RIGHT(TEXT(Y1038,"0.#"),1)=".",TRUE,FALSE)</formula>
    </cfRule>
  </conditionalFormatting>
  <conditionalFormatting sqref="AL1036:AO1037">
    <cfRule type="expression" dxfId="2011" priority="2117">
      <formula>IF(AND(AL1036&gt;=0, RIGHT(TEXT(AL1036,"0.#"),1)&lt;&gt;"."),TRUE,FALSE)</formula>
    </cfRule>
    <cfRule type="expression" dxfId="2010" priority="2118">
      <formula>IF(AND(AL1036&gt;=0, RIGHT(TEXT(AL1036,"0.#"),1)="."),TRUE,FALSE)</formula>
    </cfRule>
    <cfRule type="expression" dxfId="2009" priority="2119">
      <formula>IF(AND(AL1036&lt;0, RIGHT(TEXT(AL1036,"0.#"),1)&lt;&gt;"."),TRUE,FALSE)</formula>
    </cfRule>
    <cfRule type="expression" dxfId="2008" priority="2120">
      <formula>IF(AND(AL1036&lt;0, RIGHT(TEXT(AL1036,"0.#"),1)="."),TRUE,FALSE)</formula>
    </cfRule>
  </conditionalFormatting>
  <conditionalFormatting sqref="Y1036:Y1037">
    <cfRule type="expression" dxfId="2007" priority="2115">
      <formula>IF(RIGHT(TEXT(Y1036,"0.#"),1)=".",FALSE,TRUE)</formula>
    </cfRule>
    <cfRule type="expression" dxfId="2006" priority="2116">
      <formula>IF(RIGHT(TEXT(Y1036,"0.#"),1)=".",TRUE,FALSE)</formula>
    </cfRule>
  </conditionalFormatting>
  <conditionalFormatting sqref="AL1071:AO1098">
    <cfRule type="expression" dxfId="2005" priority="2111">
      <formula>IF(AND(AL1071&gt;=0, RIGHT(TEXT(AL1071,"0.#"),1)&lt;&gt;"."),TRUE,FALSE)</formula>
    </cfRule>
    <cfRule type="expression" dxfId="2004" priority="2112">
      <formula>IF(AND(AL1071&gt;=0, RIGHT(TEXT(AL1071,"0.#"),1)="."),TRUE,FALSE)</formula>
    </cfRule>
    <cfRule type="expression" dxfId="2003" priority="2113">
      <formula>IF(AND(AL1071&lt;0, RIGHT(TEXT(AL1071,"0.#"),1)&lt;&gt;"."),TRUE,FALSE)</formula>
    </cfRule>
    <cfRule type="expression" dxfId="2002" priority="2114">
      <formula>IF(AND(AL1071&lt;0, RIGHT(TEXT(AL1071,"0.#"),1)="."),TRUE,FALSE)</formula>
    </cfRule>
  </conditionalFormatting>
  <conditionalFormatting sqref="Y1071:Y1098">
    <cfRule type="expression" dxfId="2001" priority="2109">
      <formula>IF(RIGHT(TEXT(Y1071,"0.#"),1)=".",FALSE,TRUE)</formula>
    </cfRule>
    <cfRule type="expression" dxfId="2000" priority="2110">
      <formula>IF(RIGHT(TEXT(Y1071,"0.#"),1)=".",TRUE,FALSE)</formula>
    </cfRule>
  </conditionalFormatting>
  <conditionalFormatting sqref="AL1069:AO1070">
    <cfRule type="expression" dxfId="1999" priority="2105">
      <formula>IF(AND(AL1069&gt;=0, RIGHT(TEXT(AL1069,"0.#"),1)&lt;&gt;"."),TRUE,FALSE)</formula>
    </cfRule>
    <cfRule type="expression" dxfId="1998" priority="2106">
      <formula>IF(AND(AL1069&gt;=0, RIGHT(TEXT(AL1069,"0.#"),1)="."),TRUE,FALSE)</formula>
    </cfRule>
    <cfRule type="expression" dxfId="1997" priority="2107">
      <formula>IF(AND(AL1069&lt;0, RIGHT(TEXT(AL1069,"0.#"),1)&lt;&gt;"."),TRUE,FALSE)</formula>
    </cfRule>
    <cfRule type="expression" dxfId="1996" priority="2108">
      <formula>IF(AND(AL1069&lt;0, RIGHT(TEXT(AL1069,"0.#"),1)="."),TRUE,FALSE)</formula>
    </cfRule>
  </conditionalFormatting>
  <conditionalFormatting sqref="Y1069:Y1070">
    <cfRule type="expression" dxfId="1995" priority="2103">
      <formula>IF(RIGHT(TEXT(Y1069,"0.#"),1)=".",FALSE,TRUE)</formula>
    </cfRule>
    <cfRule type="expression" dxfId="1994" priority="2104">
      <formula>IF(RIGHT(TEXT(Y1069,"0.#"),1)=".",TRUE,FALSE)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P19:V19">
    <cfRule type="expression" dxfId="799" priority="107">
      <formula>IF(RIGHT(TEXT(P19,"0.#"),1)=".",FALSE,TRUE)</formula>
    </cfRule>
    <cfRule type="expression" dxfId="798" priority="108">
      <formula>IF(RIGHT(TEXT(P19,"0.#"),1)=".",TRUE,FALSE)</formula>
    </cfRule>
  </conditionalFormatting>
  <conditionalFormatting sqref="W14:AC14">
    <cfRule type="expression" dxfId="797" priority="105">
      <formula>IF(RIGHT(TEXT(W14,"0.#"),1)=".",FALSE,TRUE)</formula>
    </cfRule>
    <cfRule type="expression" dxfId="796" priority="106">
      <formula>IF(RIGHT(TEXT(W14,"0.#"),1)=".",TRUE,FALSE)</formula>
    </cfRule>
  </conditionalFormatting>
  <conditionalFormatting sqref="W15:AC17 W13:AC13">
    <cfRule type="expression" dxfId="795" priority="103">
      <formula>IF(RIGHT(TEXT(W13,"0.#"),1)=".",FALSE,TRUE)</formula>
    </cfRule>
    <cfRule type="expression" dxfId="794" priority="104">
      <formula>IF(RIGHT(TEXT(W13,"0.#"),1)=".",TRUE,FALSE)</formula>
    </cfRule>
  </conditionalFormatting>
  <conditionalFormatting sqref="W19:AC19">
    <cfRule type="expression" dxfId="793" priority="101">
      <formula>IF(RIGHT(TEXT(W19,"0.#"),1)=".",FALSE,TRUE)</formula>
    </cfRule>
    <cfRule type="expression" dxfId="792" priority="102">
      <formula>IF(RIGHT(TEXT(W19,"0.#"),1)=".",TRUE,FALSE)</formula>
    </cfRule>
  </conditionalFormatting>
  <conditionalFormatting sqref="AD13:AJ13">
    <cfRule type="expression" dxfId="791" priority="99">
      <formula>IF(RIGHT(TEXT(AD13,"0.#"),1)=".",FALSE,TRUE)</formula>
    </cfRule>
    <cfRule type="expression" dxfId="790" priority="100">
      <formula>IF(RIGHT(TEXT(AD13,"0.#"),1)=".",TRUE,FALSE)</formula>
    </cfRule>
  </conditionalFormatting>
  <conditionalFormatting sqref="AD14:AJ14">
    <cfRule type="expression" dxfId="789" priority="97">
      <formula>IF(RIGHT(TEXT(AD14,"0.#"),1)=".",FALSE,TRUE)</formula>
    </cfRule>
    <cfRule type="expression" dxfId="788" priority="98">
      <formula>IF(RIGHT(TEXT(AD14,"0.#"),1)=".",TRUE,FALSE)</formula>
    </cfRule>
  </conditionalFormatting>
  <conditionalFormatting sqref="AD15:AJ17">
    <cfRule type="expression" dxfId="787" priority="95">
      <formula>IF(RIGHT(TEXT(AD15,"0.#"),1)=".",FALSE,TRUE)</formula>
    </cfRule>
    <cfRule type="expression" dxfId="786" priority="96">
      <formula>IF(RIGHT(TEXT(AD15,"0.#"),1)=".",TRUE,FALSE)</formula>
    </cfRule>
  </conditionalFormatting>
  <conditionalFormatting sqref="AD19:AJ19">
    <cfRule type="expression" dxfId="785" priority="93">
      <formula>IF(RIGHT(TEXT(AD19,"0.#"),1)=".",FALSE,TRUE)</formula>
    </cfRule>
    <cfRule type="expression" dxfId="784" priority="94">
      <formula>IF(RIGHT(TEXT(AD19,"0.#"),1)=".",TRUE,FALSE)</formula>
    </cfRule>
  </conditionalFormatting>
  <conditionalFormatting sqref="Y782">
    <cfRule type="expression" dxfId="783" priority="91">
      <formula>IF(RIGHT(TEXT(Y782,"0.#"),1)=".",FALSE,TRUE)</formula>
    </cfRule>
    <cfRule type="expression" dxfId="782" priority="92">
      <formula>IF(RIGHT(TEXT(Y782,"0.#"),1)=".",TRUE,FALSE)</formula>
    </cfRule>
  </conditionalFormatting>
  <conditionalFormatting sqref="Y795">
    <cfRule type="expression" dxfId="781" priority="87">
      <formula>IF(RIGHT(TEXT(Y795,"0.#"),1)=".",FALSE,TRUE)</formula>
    </cfRule>
    <cfRule type="expression" dxfId="780" priority="88">
      <formula>IF(RIGHT(TEXT(Y795,"0.#"),1)=".",TRUE,FALSE)</formula>
    </cfRule>
  </conditionalFormatting>
  <conditionalFormatting sqref="AU795">
    <cfRule type="expression" dxfId="779" priority="85">
      <formula>IF(RIGHT(TEXT(AU795,"0.#"),1)=".",FALSE,TRUE)</formula>
    </cfRule>
    <cfRule type="expression" dxfId="778" priority="86">
      <formula>IF(RIGHT(TEXT(AU795,"0.#"),1)=".",TRUE,FALSE)</formula>
    </cfRule>
  </conditionalFormatting>
  <conditionalFormatting sqref="Y808">
    <cfRule type="expression" dxfId="777" priority="83">
      <formula>IF(RIGHT(TEXT(Y808,"0.#"),1)=".",FALSE,TRUE)</formula>
    </cfRule>
    <cfRule type="expression" dxfId="776" priority="84">
      <formula>IF(RIGHT(TEXT(Y808,"0.#"),1)=".",TRUE,FALSE)</formula>
    </cfRule>
  </conditionalFormatting>
  <conditionalFormatting sqref="AL906:AO906">
    <cfRule type="expression" dxfId="775" priority="79">
      <formula>IF(AND(AL906&gt;=0, RIGHT(TEXT(AL906,"0.#"),1)&lt;&gt;"."),TRUE,FALSE)</formula>
    </cfRule>
    <cfRule type="expression" dxfId="774" priority="80">
      <formula>IF(AND(AL906&gt;=0, RIGHT(TEXT(AL906,"0.#"),1)="."),TRUE,FALSE)</formula>
    </cfRule>
    <cfRule type="expression" dxfId="773" priority="81">
      <formula>IF(AND(AL906&lt;0, RIGHT(TEXT(AL906,"0.#"),1)&lt;&gt;"."),TRUE,FALSE)</formula>
    </cfRule>
    <cfRule type="expression" dxfId="772" priority="82">
      <formula>IF(AND(AL906&lt;0, RIGHT(TEXT(AL906,"0.#"),1)="."),TRUE,FALSE)</formula>
    </cfRule>
  </conditionalFormatting>
  <conditionalFormatting sqref="AL907:AO907">
    <cfRule type="expression" dxfId="771" priority="75">
      <formula>IF(AND(AL907&gt;=0, RIGHT(TEXT(AL907,"0.#"),1)&lt;&gt;"."),TRUE,FALSE)</formula>
    </cfRule>
    <cfRule type="expression" dxfId="770" priority="76">
      <formula>IF(AND(AL907&gt;=0, RIGHT(TEXT(AL907,"0.#"),1)="."),TRUE,FALSE)</formula>
    </cfRule>
    <cfRule type="expression" dxfId="769" priority="77">
      <formula>IF(AND(AL907&lt;0, RIGHT(TEXT(AL907,"0.#"),1)&lt;&gt;"."),TRUE,FALSE)</formula>
    </cfRule>
    <cfRule type="expression" dxfId="768" priority="78">
      <formula>IF(AND(AL907&lt;0, RIGHT(TEXT(AL907,"0.#"),1)="."),TRUE,FALSE)</formula>
    </cfRule>
  </conditionalFormatting>
  <conditionalFormatting sqref="AL910:AO910">
    <cfRule type="expression" dxfId="767" priority="71">
      <formula>IF(AND(AL910&gt;=0, RIGHT(TEXT(AL910,"0.#"),1)&lt;&gt;"."),TRUE,FALSE)</formula>
    </cfRule>
    <cfRule type="expression" dxfId="766" priority="72">
      <formula>IF(AND(AL910&gt;=0, RIGHT(TEXT(AL910,"0.#"),1)="."),TRUE,FALSE)</formula>
    </cfRule>
    <cfRule type="expression" dxfId="765" priority="73">
      <formula>IF(AND(AL910&lt;0, RIGHT(TEXT(AL910,"0.#"),1)&lt;&gt;"."),TRUE,FALSE)</formula>
    </cfRule>
    <cfRule type="expression" dxfId="764" priority="74">
      <formula>IF(AND(AL910&lt;0, RIGHT(TEXT(AL910,"0.#"),1)="."),TRUE,FALSE)</formula>
    </cfRule>
  </conditionalFormatting>
  <conditionalFormatting sqref="AU782">
    <cfRule type="expression" dxfId="763" priority="67">
      <formula>IF(RIGHT(TEXT(AU782,"0.#"),1)=".",FALSE,TRUE)</formula>
    </cfRule>
    <cfRule type="expression" dxfId="762" priority="68">
      <formula>IF(RIGHT(TEXT(AU782,"0.#"),1)=".",TRUE,FALSE)</formula>
    </cfRule>
  </conditionalFormatting>
  <conditionalFormatting sqref="AE32">
    <cfRule type="expression" dxfId="761" priority="65">
      <formula>IF(RIGHT(TEXT(AE32,"0.#"),1)=".",FALSE,TRUE)</formula>
    </cfRule>
    <cfRule type="expression" dxfId="760" priority="66">
      <formula>IF(RIGHT(TEXT(AE32,"0.#"),1)=".",TRUE,FALSE)</formula>
    </cfRule>
  </conditionalFormatting>
  <conditionalFormatting sqref="AI32">
    <cfRule type="expression" dxfId="759" priority="63">
      <formula>IF(RIGHT(TEXT(AI32,"0.#"),1)=".",FALSE,TRUE)</formula>
    </cfRule>
    <cfRule type="expression" dxfId="758" priority="64">
      <formula>IF(RIGHT(TEXT(AI32,"0.#"),1)=".",TRUE,FALSE)</formula>
    </cfRule>
  </conditionalFormatting>
  <conditionalFormatting sqref="AM32">
    <cfRule type="expression" dxfId="757" priority="61">
      <formula>IF(RIGHT(TEXT(AM32,"0.#"),1)=".",FALSE,TRUE)</formula>
    </cfRule>
    <cfRule type="expression" dxfId="756" priority="62">
      <formula>IF(RIGHT(TEXT(AM32,"0.#"),1)=".",TRUE,FALSE)</formula>
    </cfRule>
  </conditionalFormatting>
  <conditionalFormatting sqref="AQ32">
    <cfRule type="expression" dxfId="755" priority="59">
      <formula>IF(RIGHT(TEXT(AQ32,"0.#"),1)=".",FALSE,TRUE)</formula>
    </cfRule>
    <cfRule type="expression" dxfId="754" priority="60">
      <formula>IF(RIGHT(TEXT(AQ32,"0.#"),1)=".",TRUE,FALSE)</formula>
    </cfRule>
  </conditionalFormatting>
  <conditionalFormatting sqref="AU32">
    <cfRule type="expression" dxfId="753" priority="57">
      <formula>IF(RIGHT(TEXT(AU32,"0.#"),1)=".",FALSE,TRUE)</formula>
    </cfRule>
    <cfRule type="expression" dxfId="752" priority="58">
      <formula>IF(RIGHT(TEXT(AU32,"0.#"),1)=".",TRUE,FALSE)</formula>
    </cfRule>
  </conditionalFormatting>
  <conditionalFormatting sqref="AE33">
    <cfRule type="expression" dxfId="751" priority="55">
      <formula>IF(RIGHT(TEXT(AE33,"0.#"),1)=".",FALSE,TRUE)</formula>
    </cfRule>
    <cfRule type="expression" dxfId="750" priority="56">
      <formula>IF(RIGHT(TEXT(AE33,"0.#"),1)=".",TRUE,FALSE)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M33">
    <cfRule type="expression" dxfId="747" priority="51">
      <formula>IF(RIGHT(TEXT(AM33,"0.#"),1)=".",FALSE,TRUE)</formula>
    </cfRule>
    <cfRule type="expression" dxfId="746" priority="52">
      <formula>IF(RIGHT(TEXT(AM33,"0.#"),1)=".",TRUE,FALSE)</formula>
    </cfRule>
  </conditionalFormatting>
  <conditionalFormatting sqref="AQ33">
    <cfRule type="expression" dxfId="745" priority="49">
      <formula>IF(RIGHT(TEXT(AQ33,"0.#"),1)=".",FALSE,TRUE)</formula>
    </cfRule>
    <cfRule type="expression" dxfId="744" priority="50">
      <formula>IF(RIGHT(TEXT(AQ33,"0.#"),1)=".",TRUE,FALSE)</formula>
    </cfRule>
  </conditionalFormatting>
  <conditionalFormatting sqref="AU33">
    <cfRule type="expression" dxfId="743" priority="47">
      <formula>IF(RIGHT(TEXT(AU33,"0.#"),1)=".",FALSE,TRUE)</formula>
    </cfRule>
    <cfRule type="expression" dxfId="742" priority="48">
      <formula>IF(RIGHT(TEXT(AU33,"0.#"),1)=".",TRUE,FALSE)</formula>
    </cfRule>
  </conditionalFormatting>
  <conditionalFormatting sqref="AM34">
    <cfRule type="expression" dxfId="741" priority="45">
      <formula>IF(RIGHT(TEXT(AM34,"0.#"),1)=".",FALSE,TRUE)</formula>
    </cfRule>
    <cfRule type="expression" dxfId="740" priority="46">
      <formula>IF(RIGHT(TEXT(AM34,"0.#"),1)=".",TRUE,FALSE)</formula>
    </cfRule>
  </conditionalFormatting>
  <conditionalFormatting sqref="AQ34">
    <cfRule type="expression" dxfId="739" priority="43">
      <formula>IF(RIGHT(TEXT(AQ34,"0.#"),1)=".",FALSE,TRUE)</formula>
    </cfRule>
    <cfRule type="expression" dxfId="738" priority="44">
      <formula>IF(RIGHT(TEXT(AQ34,"0.#"),1)=".",TRUE,FALSE)</formula>
    </cfRule>
  </conditionalFormatting>
  <conditionalFormatting sqref="AU34">
    <cfRule type="expression" dxfId="737" priority="41">
      <formula>IF(RIGHT(TEXT(AU34,"0.#"),1)=".",FALSE,TRUE)</formula>
    </cfRule>
    <cfRule type="expression" dxfId="736" priority="42">
      <formula>IF(RIGHT(TEXT(AU34,"0.#"),1)=".",TRUE,FALSE)</formula>
    </cfRule>
  </conditionalFormatting>
  <conditionalFormatting sqref="AE34">
    <cfRule type="expression" dxfId="735" priority="39">
      <formula>IF(RIGHT(TEXT(AE34,"0.#"),1)=".",FALSE,TRUE)</formula>
    </cfRule>
    <cfRule type="expression" dxfId="734" priority="40">
      <formula>IF(RIGHT(TEXT(AE34,"0.#"),1)=".",TRUE,FALSE)</formula>
    </cfRule>
  </conditionalFormatting>
  <conditionalFormatting sqref="AI34">
    <cfRule type="expression" dxfId="733" priority="37">
      <formula>IF(RIGHT(TEXT(AI34,"0.#"),1)=".",FALSE,TRUE)</formula>
    </cfRule>
    <cfRule type="expression" dxfId="732" priority="38">
      <formula>IF(RIGHT(TEXT(AI34,"0.#"),1)=".",TRUE,FALSE)</formula>
    </cfRule>
  </conditionalFormatting>
  <conditionalFormatting sqref="AE101 AQ101">
    <cfRule type="expression" dxfId="731" priority="35">
      <formula>IF(RIGHT(TEXT(AE101,"0.#"),1)=".",FALSE,TRUE)</formula>
    </cfRule>
    <cfRule type="expression" dxfId="730" priority="36">
      <formula>IF(RIGHT(TEXT(AE101,"0.#"),1)=".",TRUE,FALSE)</formula>
    </cfRule>
  </conditionalFormatting>
  <conditionalFormatting sqref="AI101">
    <cfRule type="expression" dxfId="729" priority="33">
      <formula>IF(RIGHT(TEXT(AI101,"0.#"),1)=".",FALSE,TRUE)</formula>
    </cfRule>
    <cfRule type="expression" dxfId="728" priority="34">
      <formula>IF(RIGHT(TEXT(AI101,"0.#"),1)=".",TRUE,FALSE)</formula>
    </cfRule>
  </conditionalFormatting>
  <conditionalFormatting sqref="AM101">
    <cfRule type="expression" dxfId="727" priority="31">
      <formula>IF(RIGHT(TEXT(AM101,"0.#"),1)=".",FALSE,TRUE)</formula>
    </cfRule>
    <cfRule type="expression" dxfId="726" priority="32">
      <formula>IF(RIGHT(TEXT(AM101,"0.#"),1)=".",TRUE,FALSE)</formula>
    </cfRule>
  </conditionalFormatting>
  <conditionalFormatting sqref="AE102">
    <cfRule type="expression" dxfId="725" priority="29">
      <formula>IF(RIGHT(TEXT(AE102,"0.#"),1)=".",FALSE,TRUE)</formula>
    </cfRule>
    <cfRule type="expression" dxfId="724" priority="30">
      <formula>IF(RIGHT(TEXT(AE102,"0.#"),1)=".",TRUE,FALSE)</formula>
    </cfRule>
  </conditionalFormatting>
  <conditionalFormatting sqref="AI102">
    <cfRule type="expression" dxfId="723" priority="27">
      <formula>IF(RIGHT(TEXT(AI102,"0.#"),1)=".",FALSE,TRUE)</formula>
    </cfRule>
    <cfRule type="expression" dxfId="722" priority="28">
      <formula>IF(RIGHT(TEXT(AI102,"0.#"),1)=".",TRUE,FALSE)</formula>
    </cfRule>
  </conditionalFormatting>
  <conditionalFormatting sqref="AM102">
    <cfRule type="expression" dxfId="721" priority="25">
      <formula>IF(RIGHT(TEXT(AM102,"0.#"),1)=".",FALSE,TRUE)</formula>
    </cfRule>
    <cfRule type="expression" dxfId="720" priority="26">
      <formula>IF(RIGHT(TEXT(AM102,"0.#"),1)=".",TRUE,FALSE)</formula>
    </cfRule>
  </conditionalFormatting>
  <conditionalFormatting sqref="AQ102">
    <cfRule type="expression" dxfId="719" priority="23">
      <formula>IF(RIGHT(TEXT(AQ102,"0.#"),1)=".",FALSE,TRUE)</formula>
    </cfRule>
    <cfRule type="expression" dxfId="718" priority="24">
      <formula>IF(RIGHT(TEXT(AQ102,"0.#"),1)=".",TRUE,FALSE)</formula>
    </cfRule>
  </conditionalFormatting>
  <conditionalFormatting sqref="AU101">
    <cfRule type="expression" dxfId="717" priority="21">
      <formula>IF(RIGHT(TEXT(AU101,"0.#"),1)=".",FALSE,TRUE)</formula>
    </cfRule>
    <cfRule type="expression" dxfId="716" priority="22">
      <formula>IF(RIGHT(TEXT(AU101,"0.#"),1)=".",TRUE,FALSE)</formula>
    </cfRule>
  </conditionalFormatting>
  <conditionalFormatting sqref="AU102">
    <cfRule type="expression" dxfId="715" priority="19">
      <formula>IF(RIGHT(TEXT(AU102,"0.#"),1)=".",FALSE,TRUE)</formula>
    </cfRule>
    <cfRule type="expression" dxfId="714" priority="20">
      <formula>IF(RIGHT(TEXT(AU102,"0.#"),1)=".",TRUE,FALSE)</formula>
    </cfRule>
  </conditionalFormatting>
  <conditionalFormatting sqref="AE116 AQ116">
    <cfRule type="expression" dxfId="713" priority="17">
      <formula>IF(RIGHT(TEXT(AE116,"0.#"),1)=".",FALSE,TRUE)</formula>
    </cfRule>
    <cfRule type="expression" dxfId="712" priority="18">
      <formula>IF(RIGHT(TEXT(AE116,"0.#"),1)=".",TRUE,FALSE)</formula>
    </cfRule>
  </conditionalFormatting>
  <conditionalFormatting sqref="AM116">
    <cfRule type="expression" dxfId="711" priority="13">
      <formula>IF(RIGHT(TEXT(AM116,"0.#"),1)=".",FALSE,TRUE)</formula>
    </cfRule>
    <cfRule type="expression" dxfId="710" priority="14">
      <formula>IF(RIGHT(TEXT(AM116,"0.#"),1)=".",TRUE,FALSE)</formula>
    </cfRule>
  </conditionalFormatting>
  <conditionalFormatting sqref="AE117 AM117">
    <cfRule type="expression" dxfId="709" priority="11">
      <formula>IF(RIGHT(TEXT(AE117,"0.#"),1)=".",FALSE,TRUE)</formula>
    </cfRule>
    <cfRule type="expression" dxfId="708" priority="12">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40" max="49" man="1"/>
    <brk id="834"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567</v>
      </c>
      <c r="R6" s="13" t="str">
        <f t="shared" si="3"/>
        <v>交付</v>
      </c>
      <c r="S6" s="13" t="str">
        <f t="shared" si="4"/>
        <v>交付</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社会保障</v>
      </c>
      <c r="O10" s="13"/>
      <c r="P10" s="13" t="str">
        <f>S8</f>
        <v>交付</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c r="A21" s="14" t="s">
        <v>315</v>
      </c>
      <c r="B21" s="15"/>
      <c r="C21" s="13" t="str">
        <f t="shared" si="9"/>
        <v/>
      </c>
      <c r="D21" s="13" t="str">
        <f t="shared" si="8"/>
        <v/>
      </c>
      <c r="F21" s="18" t="s">
        <v>127</v>
      </c>
      <c r="G21" s="17" t="s">
        <v>567</v>
      </c>
      <c r="H21" s="13" t="str">
        <f t="shared" si="1"/>
        <v>年金特別会計業務勘定</v>
      </c>
      <c r="I21" s="13" t="str">
        <f t="shared" si="5"/>
        <v>年金特別会計業務勘定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Y23" s="32" t="s">
        <v>456</v>
      </c>
      <c r="Z23" s="30"/>
      <c r="AA23" s="32" t="s">
        <v>550</v>
      </c>
      <c r="AB23" s="31"/>
      <c r="AC23" s="31"/>
      <c r="AD23" s="31"/>
      <c r="AE23" s="31"/>
      <c r="AF23" s="30"/>
      <c r="AK23" s="53" t="str">
        <f t="shared" si="7"/>
        <v>V</v>
      </c>
    </row>
    <row r="24" spans="1:37" ht="13.5" customHeight="1">
      <c r="A24" s="97" t="s">
        <v>408</v>
      </c>
      <c r="B24" s="15"/>
      <c r="C24" s="13" t="str">
        <f t="shared" si="9"/>
        <v/>
      </c>
      <c r="D24" s="13" t="str">
        <f>IF(C24="",D23,IF(D23&lt;&gt;"",CONCATENATE(D23,"、",C24),C24))</f>
        <v/>
      </c>
      <c r="F24" s="18" t="s">
        <v>413</v>
      </c>
      <c r="G24" s="17"/>
      <c r="H24" s="13" t="str">
        <f t="shared" si="1"/>
        <v/>
      </c>
      <c r="I24" s="13" t="str">
        <f t="shared" si="5"/>
        <v>年金特別会計業務勘定</v>
      </c>
      <c r="K24" s="13"/>
      <c r="L24" s="13"/>
      <c r="O24" s="13"/>
      <c r="P24" s="13"/>
      <c r="Q24" s="19"/>
      <c r="T24" s="13"/>
      <c r="Y24" s="32" t="s">
        <v>457</v>
      </c>
      <c r="Z24" s="30"/>
      <c r="AA24" s="32" t="s">
        <v>551</v>
      </c>
      <c r="AB24" s="31"/>
      <c r="AC24" s="31"/>
      <c r="AD24" s="31"/>
      <c r="AE24" s="31"/>
      <c r="AF24" s="30"/>
      <c r="AK24" s="53" t="str">
        <f>CHAR(CODE(AK23)+1)</f>
        <v>W</v>
      </c>
    </row>
    <row r="25" spans="1:37" ht="13.5" customHeight="1">
      <c r="A25" s="99"/>
      <c r="B25" s="98"/>
      <c r="F25" s="18" t="s">
        <v>130</v>
      </c>
      <c r="G25" s="17"/>
      <c r="H25" s="13" t="str">
        <f t="shared" si="1"/>
        <v/>
      </c>
      <c r="I25" s="13" t="str">
        <f t="shared" si="5"/>
        <v>年金特別会計業務勘定</v>
      </c>
      <c r="K25" s="13"/>
      <c r="L25" s="13"/>
      <c r="O25" s="13"/>
      <c r="P25" s="13"/>
      <c r="Q25" s="19"/>
      <c r="T25" s="13"/>
      <c r="Y25" s="32" t="s">
        <v>458</v>
      </c>
      <c r="Z25" s="30"/>
      <c r="AA25" s="32" t="s">
        <v>552</v>
      </c>
      <c r="AB25" s="31"/>
      <c r="AC25" s="31"/>
      <c r="AD25" s="31"/>
      <c r="AE25" s="31"/>
      <c r="AF25" s="30"/>
      <c r="AK25" s="53" t="str">
        <f t="shared" si="7"/>
        <v>X</v>
      </c>
    </row>
    <row r="26" spans="1:37" ht="13.5" customHeight="1">
      <c r="A26" s="96"/>
      <c r="B26" s="95"/>
      <c r="F26" s="18" t="s">
        <v>131</v>
      </c>
      <c r="G26" s="17"/>
      <c r="H26" s="13" t="str">
        <f t="shared" si="1"/>
        <v/>
      </c>
      <c r="I26" s="13" t="str">
        <f t="shared" si="5"/>
        <v>年金特別会計業務勘定</v>
      </c>
      <c r="K26" s="13"/>
      <c r="L26" s="13"/>
      <c r="O26" s="13"/>
      <c r="P26" s="13"/>
      <c r="Q26" s="19"/>
      <c r="T26" s="13"/>
      <c r="Y26" s="32" t="s">
        <v>459</v>
      </c>
      <c r="Z26" s="30"/>
      <c r="AA26" s="32" t="s">
        <v>553</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年金特別会計業務勘定</v>
      </c>
      <c r="K27" s="13"/>
      <c r="L27" s="13"/>
      <c r="O27" s="13"/>
      <c r="P27" s="13"/>
      <c r="Q27" s="19"/>
      <c r="T27" s="13"/>
      <c r="Y27" s="32" t="s">
        <v>460</v>
      </c>
      <c r="Z27" s="30"/>
      <c r="AA27" s="32" t="s">
        <v>554</v>
      </c>
      <c r="AB27" s="31"/>
      <c r="AC27" s="31"/>
      <c r="AD27" s="31"/>
      <c r="AE27" s="31"/>
      <c r="AF27" s="30"/>
      <c r="AK27" s="53" t="str">
        <f>CHAR(CODE(AK26)+1)</f>
        <v>Z</v>
      </c>
    </row>
    <row r="28" spans="1:37" ht="13.5" customHeight="1">
      <c r="B28" s="13"/>
      <c r="F28" s="18" t="s">
        <v>133</v>
      </c>
      <c r="G28" s="17"/>
      <c r="H28" s="13" t="str">
        <f t="shared" si="1"/>
        <v/>
      </c>
      <c r="I28" s="13" t="str">
        <f t="shared" si="5"/>
        <v>年金特別会計業務勘定</v>
      </c>
      <c r="K28" s="13"/>
      <c r="L28" s="13"/>
      <c r="O28" s="13"/>
      <c r="P28" s="13"/>
      <c r="Q28" s="19"/>
      <c r="T28" s="13"/>
      <c r="Y28" s="32" t="s">
        <v>461</v>
      </c>
      <c r="Z28" s="30"/>
      <c r="AA28" s="32" t="s">
        <v>555</v>
      </c>
      <c r="AB28" s="31"/>
      <c r="AC28" s="31"/>
      <c r="AD28" s="31"/>
      <c r="AE28" s="31"/>
      <c r="AF28" s="30"/>
      <c r="AK28" s="53" t="s">
        <v>264</v>
      </c>
    </row>
    <row r="29" spans="1:37" ht="13.5" customHeight="1">
      <c r="A29" s="13"/>
      <c r="B29" s="13"/>
      <c r="F29" s="18" t="s">
        <v>305</v>
      </c>
      <c r="G29" s="17"/>
      <c r="H29" s="13" t="str">
        <f t="shared" si="1"/>
        <v/>
      </c>
      <c r="I29" s="13" t="str">
        <f t="shared" si="5"/>
        <v>年金特別会計業務勘定</v>
      </c>
      <c r="K29" s="13"/>
      <c r="L29" s="13"/>
      <c r="O29" s="13"/>
      <c r="P29" s="13"/>
      <c r="Q29" s="19"/>
      <c r="T29" s="13"/>
      <c r="Y29" s="32" t="s">
        <v>462</v>
      </c>
      <c r="Z29" s="30"/>
      <c r="AA29" s="32" t="s">
        <v>556</v>
      </c>
      <c r="AB29" s="31"/>
      <c r="AC29" s="31"/>
      <c r="AD29" s="31"/>
      <c r="AE29" s="31"/>
      <c r="AF29" s="30"/>
      <c r="AK29" s="53" t="str">
        <f t="shared" si="7"/>
        <v>b</v>
      </c>
    </row>
    <row r="30" spans="1:37" ht="13.5" customHeight="1">
      <c r="A30" s="13"/>
      <c r="B30" s="13"/>
      <c r="F30" s="18" t="s">
        <v>306</v>
      </c>
      <c r="G30" s="17"/>
      <c r="H30" s="13" t="str">
        <f t="shared" si="1"/>
        <v/>
      </c>
      <c r="I30" s="13" t="str">
        <f t="shared" si="5"/>
        <v>年金特別会計業務勘定</v>
      </c>
      <c r="K30" s="13"/>
      <c r="L30" s="13"/>
      <c r="O30" s="13"/>
      <c r="P30" s="13"/>
      <c r="Q30" s="19"/>
      <c r="T30" s="13"/>
      <c r="Y30" s="32" t="s">
        <v>463</v>
      </c>
      <c r="Z30" s="30"/>
      <c r="AA30" s="32" t="s">
        <v>557</v>
      </c>
      <c r="AB30" s="31"/>
      <c r="AC30" s="31"/>
      <c r="AD30" s="31"/>
      <c r="AE30" s="31"/>
      <c r="AF30" s="30"/>
      <c r="AK30" s="53" t="str">
        <f t="shared" si="7"/>
        <v>c</v>
      </c>
    </row>
    <row r="31" spans="1:37" ht="13.5" customHeight="1">
      <c r="A31" s="13"/>
      <c r="B31" s="13"/>
      <c r="F31" s="18" t="s">
        <v>307</v>
      </c>
      <c r="G31" s="17"/>
      <c r="H31" s="13" t="str">
        <f t="shared" si="1"/>
        <v/>
      </c>
      <c r="I31" s="13" t="str">
        <f t="shared" si="5"/>
        <v>年金特別会計業務勘定</v>
      </c>
      <c r="K31" s="13"/>
      <c r="L31" s="13"/>
      <c r="O31" s="13"/>
      <c r="P31" s="13"/>
      <c r="Q31" s="19"/>
      <c r="T31" s="13"/>
      <c r="Y31" s="32" t="s">
        <v>464</v>
      </c>
      <c r="Z31" s="30"/>
      <c r="AA31" s="32" t="s">
        <v>558</v>
      </c>
      <c r="AB31" s="31"/>
      <c r="AC31" s="31"/>
      <c r="AD31" s="31"/>
      <c r="AE31" s="31"/>
      <c r="AF31" s="30"/>
      <c r="AK31" s="53" t="str">
        <f t="shared" si="7"/>
        <v>d</v>
      </c>
    </row>
    <row r="32" spans="1:37" ht="13.5" customHeight="1">
      <c r="A32" s="13"/>
      <c r="B32" s="13"/>
      <c r="F32" s="18" t="s">
        <v>308</v>
      </c>
      <c r="G32" s="17"/>
      <c r="H32" s="13" t="str">
        <f t="shared" si="1"/>
        <v/>
      </c>
      <c r="I32" s="13" t="str">
        <f t="shared" si="5"/>
        <v>年金特別会計業務勘定</v>
      </c>
      <c r="K32" s="13"/>
      <c r="L32" s="13"/>
      <c r="O32" s="13"/>
      <c r="P32" s="13"/>
      <c r="Q32" s="19"/>
      <c r="T32" s="13"/>
      <c r="Y32" s="32" t="s">
        <v>465</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年金特別会計業務勘定</v>
      </c>
      <c r="K33" s="13"/>
      <c r="L33" s="13"/>
      <c r="O33" s="13"/>
      <c r="P33" s="13"/>
      <c r="Q33" s="19"/>
      <c r="T33" s="13"/>
      <c r="Y33" s="32" t="s">
        <v>466</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年金特別会計業務勘定</v>
      </c>
      <c r="K34" s="13"/>
      <c r="L34" s="13"/>
      <c r="O34" s="13"/>
      <c r="P34" s="13"/>
      <c r="Q34" s="19"/>
      <c r="T34" s="13"/>
      <c r="Y34" s="32" t="s">
        <v>467</v>
      </c>
      <c r="Z34" s="30"/>
      <c r="AB34" s="31"/>
      <c r="AC34" s="31"/>
      <c r="AD34" s="31"/>
      <c r="AE34" s="31"/>
      <c r="AF34" s="30"/>
      <c r="AK34" s="53" t="str">
        <f t="shared" si="7"/>
        <v>g</v>
      </c>
    </row>
    <row r="35" spans="1:37" ht="13.5" customHeight="1">
      <c r="A35" s="13"/>
      <c r="B35" s="13"/>
      <c r="F35" s="18" t="s">
        <v>311</v>
      </c>
      <c r="G35" s="17"/>
      <c r="H35" s="13" t="str">
        <f t="shared" si="1"/>
        <v/>
      </c>
      <c r="I35" s="13" t="str">
        <f t="shared" si="5"/>
        <v>年金特別会計業務勘定</v>
      </c>
      <c r="K35" s="13"/>
      <c r="L35" s="13"/>
      <c r="O35" s="13"/>
      <c r="P35" s="13"/>
      <c r="Q35" s="19"/>
      <c r="T35" s="13"/>
      <c r="Y35" s="32" t="s">
        <v>468</v>
      </c>
      <c r="Z35" s="30"/>
      <c r="AC35" s="31"/>
      <c r="AF35" s="30"/>
      <c r="AK35" s="53" t="str">
        <f t="shared" si="7"/>
        <v>h</v>
      </c>
    </row>
    <row r="36" spans="1:37" ht="13.5" customHeight="1">
      <c r="A36" s="13"/>
      <c r="B36" s="13"/>
      <c r="F36" s="18" t="s">
        <v>312</v>
      </c>
      <c r="G36" s="17"/>
      <c r="H36" s="13" t="str">
        <f t="shared" si="1"/>
        <v/>
      </c>
      <c r="I36" s="13" t="str">
        <f t="shared" si="5"/>
        <v>年金特別会計業務勘定</v>
      </c>
      <c r="K36" s="13"/>
      <c r="L36" s="13"/>
      <c r="O36" s="13"/>
      <c r="P36" s="13"/>
      <c r="Q36" s="19"/>
      <c r="T36" s="13"/>
      <c r="Y36" s="32" t="s">
        <v>469</v>
      </c>
      <c r="Z36" s="30"/>
      <c r="AF36" s="30"/>
      <c r="AK36" s="53" t="str">
        <f t="shared" si="7"/>
        <v>i</v>
      </c>
    </row>
    <row r="37" spans="1:37" ht="13.5" customHeight="1">
      <c r="A37" s="13"/>
      <c r="B37" s="13"/>
      <c r="F37" s="13"/>
      <c r="G37" s="19"/>
      <c r="H37" s="13" t="str">
        <f t="shared" si="1"/>
        <v/>
      </c>
      <c r="I37" s="13" t="str">
        <f t="shared" si="5"/>
        <v>年金特別会計業務勘定</v>
      </c>
      <c r="K37" s="13"/>
      <c r="L37" s="13"/>
      <c r="O37" s="13"/>
      <c r="P37" s="13"/>
      <c r="Q37" s="19"/>
      <c r="T37" s="13"/>
      <c r="Y37" s="32" t="s">
        <v>470</v>
      </c>
      <c r="Z37" s="30"/>
      <c r="AF37" s="30"/>
      <c r="AK37" s="53" t="str">
        <f t="shared" si="7"/>
        <v>j</v>
      </c>
    </row>
    <row r="38" spans="1:37">
      <c r="A38" s="13"/>
      <c r="B38" s="13"/>
      <c r="F38" s="13"/>
      <c r="G38" s="19"/>
      <c r="K38" s="13"/>
      <c r="L38" s="13"/>
      <c r="O38" s="13"/>
      <c r="P38" s="13"/>
      <c r="Q38" s="19"/>
      <c r="T38" s="13"/>
      <c r="Y38" s="32" t="s">
        <v>471</v>
      </c>
      <c r="Z38" s="30"/>
      <c r="AF38" s="30"/>
      <c r="AK38" s="53" t="str">
        <f t="shared" si="7"/>
        <v>k</v>
      </c>
    </row>
    <row r="39" spans="1:37">
      <c r="A39" s="13"/>
      <c r="B39" s="13"/>
      <c r="F39" s="13" t="str">
        <f>I37</f>
        <v>年金特別会計業務勘定</v>
      </c>
      <c r="G39" s="19"/>
      <c r="K39" s="13"/>
      <c r="L39" s="13"/>
      <c r="O39" s="13"/>
      <c r="P39" s="13"/>
      <c r="Q39" s="19"/>
      <c r="T39" s="13"/>
      <c r="Y39" s="32" t="s">
        <v>472</v>
      </c>
      <c r="Z39" s="30"/>
      <c r="AF39" s="30"/>
      <c r="AK39" s="53" t="str">
        <f t="shared" si="7"/>
        <v>l</v>
      </c>
    </row>
    <row r="40" spans="1:37">
      <c r="A40" s="13"/>
      <c r="B40" s="13"/>
      <c r="F40" s="13"/>
      <c r="G40" s="19"/>
      <c r="K40" s="13"/>
      <c r="L40" s="13"/>
      <c r="O40" s="13"/>
      <c r="P40" s="13"/>
      <c r="Q40" s="19"/>
      <c r="T40" s="13"/>
      <c r="Y40" s="32" t="s">
        <v>473</v>
      </c>
      <c r="Z40" s="30"/>
      <c r="AF40" s="30"/>
      <c r="AK40" s="53" t="str">
        <f t="shared" si="7"/>
        <v>m</v>
      </c>
    </row>
    <row r="41" spans="1:37">
      <c r="A41" s="13"/>
      <c r="B41" s="13"/>
      <c r="F41" s="13"/>
      <c r="G41" s="19"/>
      <c r="K41" s="13"/>
      <c r="L41" s="13"/>
      <c r="O41" s="13"/>
      <c r="P41" s="13"/>
      <c r="Q41" s="19"/>
      <c r="T41" s="13"/>
      <c r="Y41" s="32" t="s">
        <v>474</v>
      </c>
      <c r="Z41" s="30"/>
      <c r="AF41" s="30"/>
      <c r="AK41" s="53" t="str">
        <f t="shared" si="7"/>
        <v>n</v>
      </c>
    </row>
    <row r="42" spans="1:37">
      <c r="A42" s="13"/>
      <c r="B42" s="13"/>
      <c r="F42" s="13"/>
      <c r="G42" s="19"/>
      <c r="K42" s="13"/>
      <c r="L42" s="13"/>
      <c r="O42" s="13"/>
      <c r="P42" s="13"/>
      <c r="Q42" s="19"/>
      <c r="T42" s="13"/>
      <c r="Y42" s="32" t="s">
        <v>475</v>
      </c>
      <c r="Z42" s="30"/>
      <c r="AF42" s="30"/>
      <c r="AK42" s="53" t="str">
        <f t="shared" si="7"/>
        <v>o</v>
      </c>
    </row>
    <row r="43" spans="1:37">
      <c r="A43" s="13"/>
      <c r="B43" s="13"/>
      <c r="F43" s="13"/>
      <c r="G43" s="19"/>
      <c r="K43" s="13"/>
      <c r="L43" s="13"/>
      <c r="O43" s="13"/>
      <c r="P43" s="13"/>
      <c r="Q43" s="19"/>
      <c r="T43" s="13"/>
      <c r="Y43" s="32" t="s">
        <v>476</v>
      </c>
      <c r="Z43" s="30"/>
      <c r="AF43" s="30"/>
      <c r="AK43" s="53" t="str">
        <f t="shared" si="7"/>
        <v>p</v>
      </c>
    </row>
    <row r="44" spans="1:37">
      <c r="A44" s="13"/>
      <c r="B44" s="13"/>
      <c r="F44" s="13"/>
      <c r="G44" s="19"/>
      <c r="K44" s="13"/>
      <c r="L44" s="13"/>
      <c r="O44" s="13"/>
      <c r="P44" s="13"/>
      <c r="Q44" s="19"/>
      <c r="T44" s="13"/>
      <c r="Y44" s="32" t="s">
        <v>477</v>
      </c>
      <c r="Z44" s="30"/>
      <c r="AF44" s="30"/>
      <c r="AK44" s="53" t="str">
        <f t="shared" si="7"/>
        <v>q</v>
      </c>
    </row>
    <row r="45" spans="1:37">
      <c r="A45" s="13"/>
      <c r="B45" s="13"/>
      <c r="F45" s="13"/>
      <c r="G45" s="19"/>
      <c r="K45" s="13"/>
      <c r="L45" s="13"/>
      <c r="O45" s="13"/>
      <c r="P45" s="13"/>
      <c r="Q45" s="19"/>
      <c r="T45" s="13"/>
      <c r="Y45" s="32" t="s">
        <v>478</v>
      </c>
      <c r="Z45" s="30"/>
      <c r="AF45" s="30"/>
      <c r="AK45" s="53" t="str">
        <f t="shared" si="7"/>
        <v>r</v>
      </c>
    </row>
    <row r="46" spans="1:37">
      <c r="A46" s="13"/>
      <c r="B46" s="13"/>
      <c r="F46" s="13"/>
      <c r="G46" s="19"/>
      <c r="K46" s="13"/>
      <c r="L46" s="13"/>
      <c r="O46" s="13"/>
      <c r="P46" s="13"/>
      <c r="Q46" s="19"/>
      <c r="T46" s="13"/>
      <c r="Y46" s="32" t="s">
        <v>479</v>
      </c>
      <c r="Z46" s="30"/>
      <c r="AF46" s="30"/>
      <c r="AK46" s="53" t="str">
        <f t="shared" si="7"/>
        <v>s</v>
      </c>
    </row>
    <row r="47" spans="1:37">
      <c r="A47" s="13"/>
      <c r="B47" s="13"/>
      <c r="F47" s="13"/>
      <c r="G47" s="19"/>
      <c r="K47" s="13"/>
      <c r="L47" s="13"/>
      <c r="O47" s="13"/>
      <c r="P47" s="13"/>
      <c r="Q47" s="19"/>
      <c r="T47" s="13"/>
      <c r="Y47" s="32" t="s">
        <v>480</v>
      </c>
      <c r="Z47" s="30"/>
      <c r="AF47" s="30"/>
      <c r="AK47" s="53" t="str">
        <f t="shared" si="7"/>
        <v>t</v>
      </c>
    </row>
    <row r="48" spans="1:37">
      <c r="A48" s="13"/>
      <c r="B48" s="13"/>
      <c r="F48" s="13"/>
      <c r="G48" s="19"/>
      <c r="K48" s="13"/>
      <c r="L48" s="13"/>
      <c r="O48" s="13"/>
      <c r="P48" s="13"/>
      <c r="Q48" s="19"/>
      <c r="T48" s="13"/>
      <c r="Y48" s="32" t="s">
        <v>481</v>
      </c>
      <c r="Z48" s="30"/>
      <c r="AF48" s="30"/>
      <c r="AK48" s="53" t="str">
        <f t="shared" si="7"/>
        <v>u</v>
      </c>
    </row>
    <row r="49" spans="1:37">
      <c r="A49" s="13"/>
      <c r="B49" s="13"/>
      <c r="F49" s="13"/>
      <c r="G49" s="19"/>
      <c r="K49" s="13"/>
      <c r="L49" s="13"/>
      <c r="O49" s="13"/>
      <c r="P49" s="13"/>
      <c r="Q49" s="19"/>
      <c r="T49" s="13"/>
      <c r="Y49" s="32" t="s">
        <v>482</v>
      </c>
      <c r="Z49" s="30"/>
      <c r="AF49" s="30"/>
      <c r="AK49" s="53"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3" t="s">
        <v>350</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4"/>
      <c r="Z2" s="833"/>
      <c r="AA2" s="834"/>
      <c r="AB2" s="1038" t="s">
        <v>11</v>
      </c>
      <c r="AC2" s="1039"/>
      <c r="AD2" s="1040"/>
      <c r="AE2" s="248" t="s">
        <v>394</v>
      </c>
      <c r="AF2" s="248"/>
      <c r="AG2" s="248"/>
      <c r="AH2" s="248"/>
      <c r="AI2" s="248" t="s">
        <v>392</v>
      </c>
      <c r="AJ2" s="248"/>
      <c r="AK2" s="248"/>
      <c r="AL2" s="248"/>
      <c r="AM2" s="248" t="s">
        <v>421</v>
      </c>
      <c r="AN2" s="248"/>
      <c r="AO2" s="248"/>
      <c r="AP2" s="242"/>
      <c r="AQ2" s="158" t="s">
        <v>235</v>
      </c>
      <c r="AR2" s="129"/>
      <c r="AS2" s="129"/>
      <c r="AT2" s="130"/>
      <c r="AU2" s="539" t="s">
        <v>134</v>
      </c>
      <c r="AV2" s="539"/>
      <c r="AW2" s="539"/>
      <c r="AX2" s="540"/>
    </row>
    <row r="3" spans="1:50" ht="18.75" customHeight="1">
      <c r="A3" s="403"/>
      <c r="B3" s="404"/>
      <c r="C3" s="404"/>
      <c r="D3" s="404"/>
      <c r="E3" s="404"/>
      <c r="F3" s="405"/>
      <c r="G3" s="419"/>
      <c r="H3" s="401"/>
      <c r="I3" s="401"/>
      <c r="J3" s="401"/>
      <c r="K3" s="401"/>
      <c r="L3" s="401"/>
      <c r="M3" s="401"/>
      <c r="N3" s="401"/>
      <c r="O3" s="420"/>
      <c r="P3" s="441"/>
      <c r="Q3" s="401"/>
      <c r="R3" s="401"/>
      <c r="S3" s="401"/>
      <c r="T3" s="401"/>
      <c r="U3" s="401"/>
      <c r="V3" s="401"/>
      <c r="W3" s="401"/>
      <c r="X3" s="420"/>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c r="A4" s="406"/>
      <c r="B4" s="404"/>
      <c r="C4" s="404"/>
      <c r="D4" s="404"/>
      <c r="E4" s="404"/>
      <c r="F4" s="405"/>
      <c r="G4" s="567"/>
      <c r="H4" s="1011"/>
      <c r="I4" s="1011"/>
      <c r="J4" s="1011"/>
      <c r="K4" s="1011"/>
      <c r="L4" s="1011"/>
      <c r="M4" s="1011"/>
      <c r="N4" s="1011"/>
      <c r="O4" s="1012"/>
      <c r="P4" s="104"/>
      <c r="Q4" s="1019"/>
      <c r="R4" s="1019"/>
      <c r="S4" s="1019"/>
      <c r="T4" s="1019"/>
      <c r="U4" s="1019"/>
      <c r="V4" s="1019"/>
      <c r="W4" s="1019"/>
      <c r="X4" s="1020"/>
      <c r="Y4" s="1029" t="s">
        <v>12</v>
      </c>
      <c r="Z4" s="1030"/>
      <c r="AA4" s="1031"/>
      <c r="AB4" s="467"/>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7"/>
      <c r="B5" s="408"/>
      <c r="C5" s="408"/>
      <c r="D5" s="408"/>
      <c r="E5" s="408"/>
      <c r="F5" s="409"/>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7"/>
      <c r="B6" s="408"/>
      <c r="C6" s="408"/>
      <c r="D6" s="408"/>
      <c r="E6" s="408"/>
      <c r="F6" s="409"/>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3" t="s">
        <v>350</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4"/>
      <c r="Z9" s="833"/>
      <c r="AA9" s="834"/>
      <c r="AB9" s="1038" t="s">
        <v>11</v>
      </c>
      <c r="AC9" s="1039"/>
      <c r="AD9" s="1040"/>
      <c r="AE9" s="248" t="s">
        <v>394</v>
      </c>
      <c r="AF9" s="248"/>
      <c r="AG9" s="248"/>
      <c r="AH9" s="248"/>
      <c r="AI9" s="248" t="s">
        <v>392</v>
      </c>
      <c r="AJ9" s="248"/>
      <c r="AK9" s="248"/>
      <c r="AL9" s="248"/>
      <c r="AM9" s="248" t="s">
        <v>421</v>
      </c>
      <c r="AN9" s="248"/>
      <c r="AO9" s="248"/>
      <c r="AP9" s="242"/>
      <c r="AQ9" s="158" t="s">
        <v>235</v>
      </c>
      <c r="AR9" s="129"/>
      <c r="AS9" s="129"/>
      <c r="AT9" s="130"/>
      <c r="AU9" s="539" t="s">
        <v>134</v>
      </c>
      <c r="AV9" s="539"/>
      <c r="AW9" s="539"/>
      <c r="AX9" s="540"/>
    </row>
    <row r="10" spans="1:50" ht="18.75" customHeight="1">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c r="A11" s="406"/>
      <c r="B11" s="404"/>
      <c r="C11" s="404"/>
      <c r="D11" s="404"/>
      <c r="E11" s="404"/>
      <c r="F11" s="405"/>
      <c r="G11" s="567"/>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7"/>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7"/>
      <c r="B12" s="408"/>
      <c r="C12" s="408"/>
      <c r="D12" s="408"/>
      <c r="E12" s="408"/>
      <c r="F12" s="409"/>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10"/>
      <c r="B13" s="411"/>
      <c r="C13" s="411"/>
      <c r="D13" s="411"/>
      <c r="E13" s="411"/>
      <c r="F13" s="41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3" t="s">
        <v>350</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4"/>
      <c r="Z16" s="833"/>
      <c r="AA16" s="834"/>
      <c r="AB16" s="1038" t="s">
        <v>11</v>
      </c>
      <c r="AC16" s="1039"/>
      <c r="AD16" s="1040"/>
      <c r="AE16" s="248" t="s">
        <v>394</v>
      </c>
      <c r="AF16" s="248"/>
      <c r="AG16" s="248"/>
      <c r="AH16" s="248"/>
      <c r="AI16" s="248" t="s">
        <v>392</v>
      </c>
      <c r="AJ16" s="248"/>
      <c r="AK16" s="248"/>
      <c r="AL16" s="248"/>
      <c r="AM16" s="248" t="s">
        <v>421</v>
      </c>
      <c r="AN16" s="248"/>
      <c r="AO16" s="248"/>
      <c r="AP16" s="242"/>
      <c r="AQ16" s="158" t="s">
        <v>235</v>
      </c>
      <c r="AR16" s="129"/>
      <c r="AS16" s="129"/>
      <c r="AT16" s="130"/>
      <c r="AU16" s="539" t="s">
        <v>134</v>
      </c>
      <c r="AV16" s="539"/>
      <c r="AW16" s="539"/>
      <c r="AX16" s="540"/>
    </row>
    <row r="17" spans="1:50" ht="18.75" customHeight="1">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c r="A18" s="406"/>
      <c r="B18" s="404"/>
      <c r="C18" s="404"/>
      <c r="D18" s="404"/>
      <c r="E18" s="404"/>
      <c r="F18" s="405"/>
      <c r="G18" s="567"/>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7"/>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7"/>
      <c r="B19" s="408"/>
      <c r="C19" s="408"/>
      <c r="D19" s="408"/>
      <c r="E19" s="408"/>
      <c r="F19" s="409"/>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10"/>
      <c r="B20" s="411"/>
      <c r="C20" s="411"/>
      <c r="D20" s="411"/>
      <c r="E20" s="411"/>
      <c r="F20" s="41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3" t="s">
        <v>350</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4"/>
      <c r="Z23" s="833"/>
      <c r="AA23" s="834"/>
      <c r="AB23" s="1038" t="s">
        <v>11</v>
      </c>
      <c r="AC23" s="1039"/>
      <c r="AD23" s="1040"/>
      <c r="AE23" s="248" t="s">
        <v>394</v>
      </c>
      <c r="AF23" s="248"/>
      <c r="AG23" s="248"/>
      <c r="AH23" s="248"/>
      <c r="AI23" s="248" t="s">
        <v>392</v>
      </c>
      <c r="AJ23" s="248"/>
      <c r="AK23" s="248"/>
      <c r="AL23" s="248"/>
      <c r="AM23" s="248" t="s">
        <v>421</v>
      </c>
      <c r="AN23" s="248"/>
      <c r="AO23" s="248"/>
      <c r="AP23" s="242"/>
      <c r="AQ23" s="158" t="s">
        <v>235</v>
      </c>
      <c r="AR23" s="129"/>
      <c r="AS23" s="129"/>
      <c r="AT23" s="130"/>
      <c r="AU23" s="539" t="s">
        <v>134</v>
      </c>
      <c r="AV23" s="539"/>
      <c r="AW23" s="539"/>
      <c r="AX23" s="540"/>
    </row>
    <row r="24" spans="1:50" ht="18.75" customHeight="1">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c r="A25" s="406"/>
      <c r="B25" s="404"/>
      <c r="C25" s="404"/>
      <c r="D25" s="404"/>
      <c r="E25" s="404"/>
      <c r="F25" s="405"/>
      <c r="G25" s="567"/>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7"/>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7"/>
      <c r="B26" s="408"/>
      <c r="C26" s="408"/>
      <c r="D26" s="408"/>
      <c r="E26" s="408"/>
      <c r="F26" s="409"/>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10"/>
      <c r="B27" s="411"/>
      <c r="C27" s="411"/>
      <c r="D27" s="411"/>
      <c r="E27" s="411"/>
      <c r="F27" s="41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3" t="s">
        <v>350</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4"/>
      <c r="Z30" s="833"/>
      <c r="AA30" s="834"/>
      <c r="AB30" s="1038" t="s">
        <v>11</v>
      </c>
      <c r="AC30" s="1039"/>
      <c r="AD30" s="1040"/>
      <c r="AE30" s="248" t="s">
        <v>394</v>
      </c>
      <c r="AF30" s="248"/>
      <c r="AG30" s="248"/>
      <c r="AH30" s="248"/>
      <c r="AI30" s="248" t="s">
        <v>392</v>
      </c>
      <c r="AJ30" s="248"/>
      <c r="AK30" s="248"/>
      <c r="AL30" s="248"/>
      <c r="AM30" s="248" t="s">
        <v>421</v>
      </c>
      <c r="AN30" s="248"/>
      <c r="AO30" s="248"/>
      <c r="AP30" s="242"/>
      <c r="AQ30" s="158" t="s">
        <v>235</v>
      </c>
      <c r="AR30" s="129"/>
      <c r="AS30" s="129"/>
      <c r="AT30" s="130"/>
      <c r="AU30" s="539" t="s">
        <v>134</v>
      </c>
      <c r="AV30" s="539"/>
      <c r="AW30" s="539"/>
      <c r="AX30" s="540"/>
    </row>
    <row r="31" spans="1:50" ht="18.75" customHeight="1">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c r="A32" s="406"/>
      <c r="B32" s="404"/>
      <c r="C32" s="404"/>
      <c r="D32" s="404"/>
      <c r="E32" s="404"/>
      <c r="F32" s="405"/>
      <c r="G32" s="567"/>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7"/>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7"/>
      <c r="B33" s="408"/>
      <c r="C33" s="408"/>
      <c r="D33" s="408"/>
      <c r="E33" s="408"/>
      <c r="F33" s="409"/>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10"/>
      <c r="B34" s="411"/>
      <c r="C34" s="411"/>
      <c r="D34" s="411"/>
      <c r="E34" s="411"/>
      <c r="F34" s="41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3" t="s">
        <v>350</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4"/>
      <c r="Z37" s="833"/>
      <c r="AA37" s="834"/>
      <c r="AB37" s="1038" t="s">
        <v>11</v>
      </c>
      <c r="AC37" s="1039"/>
      <c r="AD37" s="1040"/>
      <c r="AE37" s="248" t="s">
        <v>394</v>
      </c>
      <c r="AF37" s="248"/>
      <c r="AG37" s="248"/>
      <c r="AH37" s="248"/>
      <c r="AI37" s="248" t="s">
        <v>392</v>
      </c>
      <c r="AJ37" s="248"/>
      <c r="AK37" s="248"/>
      <c r="AL37" s="248"/>
      <c r="AM37" s="248" t="s">
        <v>421</v>
      </c>
      <c r="AN37" s="248"/>
      <c r="AO37" s="248"/>
      <c r="AP37" s="242"/>
      <c r="AQ37" s="158" t="s">
        <v>235</v>
      </c>
      <c r="AR37" s="129"/>
      <c r="AS37" s="129"/>
      <c r="AT37" s="130"/>
      <c r="AU37" s="539" t="s">
        <v>134</v>
      </c>
      <c r="AV37" s="539"/>
      <c r="AW37" s="539"/>
      <c r="AX37" s="540"/>
    </row>
    <row r="38" spans="1:50" ht="18.75" customHeight="1">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c r="A39" s="406"/>
      <c r="B39" s="404"/>
      <c r="C39" s="404"/>
      <c r="D39" s="404"/>
      <c r="E39" s="404"/>
      <c r="F39" s="405"/>
      <c r="G39" s="567"/>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7"/>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7"/>
      <c r="B40" s="408"/>
      <c r="C40" s="408"/>
      <c r="D40" s="408"/>
      <c r="E40" s="408"/>
      <c r="F40" s="409"/>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10"/>
      <c r="B41" s="411"/>
      <c r="C41" s="411"/>
      <c r="D41" s="411"/>
      <c r="E41" s="411"/>
      <c r="F41" s="41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3" t="s">
        <v>350</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4"/>
      <c r="Z44" s="833"/>
      <c r="AA44" s="834"/>
      <c r="AB44" s="1038" t="s">
        <v>11</v>
      </c>
      <c r="AC44" s="1039"/>
      <c r="AD44" s="1040"/>
      <c r="AE44" s="248" t="s">
        <v>394</v>
      </c>
      <c r="AF44" s="248"/>
      <c r="AG44" s="248"/>
      <c r="AH44" s="248"/>
      <c r="AI44" s="248" t="s">
        <v>392</v>
      </c>
      <c r="AJ44" s="248"/>
      <c r="AK44" s="248"/>
      <c r="AL44" s="248"/>
      <c r="AM44" s="248" t="s">
        <v>421</v>
      </c>
      <c r="AN44" s="248"/>
      <c r="AO44" s="248"/>
      <c r="AP44" s="242"/>
      <c r="AQ44" s="158" t="s">
        <v>235</v>
      </c>
      <c r="AR44" s="129"/>
      <c r="AS44" s="129"/>
      <c r="AT44" s="130"/>
      <c r="AU44" s="539" t="s">
        <v>134</v>
      </c>
      <c r="AV44" s="539"/>
      <c r="AW44" s="539"/>
      <c r="AX44" s="540"/>
    </row>
    <row r="45" spans="1:50" ht="18.75" customHeight="1">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c r="A46" s="406"/>
      <c r="B46" s="404"/>
      <c r="C46" s="404"/>
      <c r="D46" s="404"/>
      <c r="E46" s="404"/>
      <c r="F46" s="405"/>
      <c r="G46" s="567"/>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7"/>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7"/>
      <c r="B47" s="408"/>
      <c r="C47" s="408"/>
      <c r="D47" s="408"/>
      <c r="E47" s="408"/>
      <c r="F47" s="409"/>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10"/>
      <c r="B48" s="411"/>
      <c r="C48" s="411"/>
      <c r="D48" s="411"/>
      <c r="E48" s="411"/>
      <c r="F48" s="41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3" t="s">
        <v>350</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4"/>
      <c r="Z51" s="833"/>
      <c r="AA51" s="834"/>
      <c r="AB51" s="242" t="s">
        <v>11</v>
      </c>
      <c r="AC51" s="1039"/>
      <c r="AD51" s="1040"/>
      <c r="AE51" s="248" t="s">
        <v>394</v>
      </c>
      <c r="AF51" s="248"/>
      <c r="AG51" s="248"/>
      <c r="AH51" s="248"/>
      <c r="AI51" s="248" t="s">
        <v>392</v>
      </c>
      <c r="AJ51" s="248"/>
      <c r="AK51" s="248"/>
      <c r="AL51" s="248"/>
      <c r="AM51" s="248" t="s">
        <v>421</v>
      </c>
      <c r="AN51" s="248"/>
      <c r="AO51" s="248"/>
      <c r="AP51" s="242"/>
      <c r="AQ51" s="158" t="s">
        <v>235</v>
      </c>
      <c r="AR51" s="129"/>
      <c r="AS51" s="129"/>
      <c r="AT51" s="130"/>
      <c r="AU51" s="539" t="s">
        <v>134</v>
      </c>
      <c r="AV51" s="539"/>
      <c r="AW51" s="539"/>
      <c r="AX51" s="540"/>
    </row>
    <row r="52" spans="1:50" ht="18.75" customHeight="1">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c r="A53" s="406"/>
      <c r="B53" s="404"/>
      <c r="C53" s="404"/>
      <c r="D53" s="404"/>
      <c r="E53" s="404"/>
      <c r="F53" s="405"/>
      <c r="G53" s="567"/>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7"/>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7"/>
      <c r="B54" s="408"/>
      <c r="C54" s="408"/>
      <c r="D54" s="408"/>
      <c r="E54" s="408"/>
      <c r="F54" s="409"/>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10"/>
      <c r="B55" s="411"/>
      <c r="C55" s="411"/>
      <c r="D55" s="411"/>
      <c r="E55" s="411"/>
      <c r="F55" s="41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3" t="s">
        <v>350</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4"/>
      <c r="Z58" s="833"/>
      <c r="AA58" s="834"/>
      <c r="AB58" s="1038" t="s">
        <v>11</v>
      </c>
      <c r="AC58" s="1039"/>
      <c r="AD58" s="1040"/>
      <c r="AE58" s="248" t="s">
        <v>394</v>
      </c>
      <c r="AF58" s="248"/>
      <c r="AG58" s="248"/>
      <c r="AH58" s="248"/>
      <c r="AI58" s="248" t="s">
        <v>392</v>
      </c>
      <c r="AJ58" s="248"/>
      <c r="AK58" s="248"/>
      <c r="AL58" s="248"/>
      <c r="AM58" s="248" t="s">
        <v>421</v>
      </c>
      <c r="AN58" s="248"/>
      <c r="AO58" s="248"/>
      <c r="AP58" s="242"/>
      <c r="AQ58" s="158" t="s">
        <v>235</v>
      </c>
      <c r="AR58" s="129"/>
      <c r="AS58" s="129"/>
      <c r="AT58" s="130"/>
      <c r="AU58" s="539" t="s">
        <v>134</v>
      </c>
      <c r="AV58" s="539"/>
      <c r="AW58" s="539"/>
      <c r="AX58" s="540"/>
    </row>
    <row r="59" spans="1:50" ht="18.75" customHeight="1">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c r="A60" s="406"/>
      <c r="B60" s="404"/>
      <c r="C60" s="404"/>
      <c r="D60" s="404"/>
      <c r="E60" s="404"/>
      <c r="F60" s="405"/>
      <c r="G60" s="567"/>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7"/>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7"/>
      <c r="B61" s="408"/>
      <c r="C61" s="408"/>
      <c r="D61" s="408"/>
      <c r="E61" s="408"/>
      <c r="F61" s="409"/>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10"/>
      <c r="B62" s="411"/>
      <c r="C62" s="411"/>
      <c r="D62" s="411"/>
      <c r="E62" s="411"/>
      <c r="F62" s="41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3" t="s">
        <v>350</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4"/>
      <c r="Z65" s="833"/>
      <c r="AA65" s="834"/>
      <c r="AB65" s="1038" t="s">
        <v>11</v>
      </c>
      <c r="AC65" s="1039"/>
      <c r="AD65" s="1040"/>
      <c r="AE65" s="248" t="s">
        <v>394</v>
      </c>
      <c r="AF65" s="248"/>
      <c r="AG65" s="248"/>
      <c r="AH65" s="248"/>
      <c r="AI65" s="248" t="s">
        <v>392</v>
      </c>
      <c r="AJ65" s="248"/>
      <c r="AK65" s="248"/>
      <c r="AL65" s="248"/>
      <c r="AM65" s="248" t="s">
        <v>421</v>
      </c>
      <c r="AN65" s="248"/>
      <c r="AO65" s="248"/>
      <c r="AP65" s="242"/>
      <c r="AQ65" s="158" t="s">
        <v>235</v>
      </c>
      <c r="AR65" s="129"/>
      <c r="AS65" s="129"/>
      <c r="AT65" s="130"/>
      <c r="AU65" s="539" t="s">
        <v>134</v>
      </c>
      <c r="AV65" s="539"/>
      <c r="AW65" s="539"/>
      <c r="AX65" s="540"/>
    </row>
    <row r="66" spans="1:50" ht="18.75" customHeight="1">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c r="A67" s="406"/>
      <c r="B67" s="404"/>
      <c r="C67" s="404"/>
      <c r="D67" s="404"/>
      <c r="E67" s="404"/>
      <c r="F67" s="405"/>
      <c r="G67" s="567"/>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7"/>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7"/>
      <c r="B68" s="408"/>
      <c r="C68" s="408"/>
      <c r="D68" s="408"/>
      <c r="E68" s="408"/>
      <c r="F68" s="409"/>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10"/>
      <c r="B69" s="411"/>
      <c r="C69" s="411"/>
      <c r="D69" s="411"/>
      <c r="E69" s="411"/>
      <c r="F69" s="412"/>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2" t="s">
        <v>28</v>
      </c>
      <c r="B2" s="1063"/>
      <c r="C2" s="1063"/>
      <c r="D2" s="1063"/>
      <c r="E2" s="1063"/>
      <c r="F2" s="1064"/>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1"/>
      <c r="Z4" s="392"/>
      <c r="AA4" s="392"/>
      <c r="AB4" s="809"/>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1"/>
      <c r="Z17" s="392"/>
      <c r="AA17" s="392"/>
      <c r="AB17" s="809"/>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1"/>
      <c r="Z30" s="392"/>
      <c r="AA30" s="392"/>
      <c r="AB30" s="809"/>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1"/>
      <c r="Z43" s="392"/>
      <c r="AA43" s="392"/>
      <c r="AB43" s="809"/>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row r="55" spans="1:50" ht="30" customHeight="1">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1"/>
      <c r="Z57" s="392"/>
      <c r="AA57" s="392"/>
      <c r="AB57" s="809"/>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1"/>
      <c r="Z70" s="392"/>
      <c r="AA70" s="392"/>
      <c r="AB70" s="809"/>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1"/>
      <c r="Z83" s="392"/>
      <c r="AA83" s="392"/>
      <c r="AB83" s="809"/>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1"/>
      <c r="Z96" s="392"/>
      <c r="AA96" s="392"/>
      <c r="AB96" s="809"/>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row r="108" spans="1:50" ht="30" customHeight="1">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09"/>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09"/>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09"/>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09"/>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row r="161" spans="1:50" ht="30" customHeight="1">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09"/>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09"/>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09"/>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09"/>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row r="214" spans="1:50" ht="30" customHeight="1">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09"/>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09"/>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09"/>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09"/>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2020-10-04T04:28:06Z</cp:lastPrinted>
  <dcterms:created xsi:type="dcterms:W3CDTF">2012-03-13T00:50:25Z</dcterms:created>
  <dcterms:modified xsi:type="dcterms:W3CDTF">2020-11-19T09:14:08Z</dcterms:modified>
</cp:coreProperties>
</file>