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658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<sst xmlns="http://schemas.openxmlformats.org/spreadsheetml/2006/main" count="2909" uniqueCount="657">
  <si>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</si>
  <si>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</si>
  <si>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</si>
  <si>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</si>
  <si>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</si>
  <si>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</si>
  <si>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</si>
  <si>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</si>
  <si>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</si>
  <si>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</si>
  <si>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</si>
  <si>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</si>
  <si>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</si>
  <si>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</si>
  <si>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</si>
  <si>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</si>
  <si>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</si>
  <si>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</si>
  <si>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</si>
  <si>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</si>
  <si>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</si>
  <si>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</si>
  <si>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</si>
  <si>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</si>
  <si>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</si>
  <si>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</si>
  <si>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</si>
  <si>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</si>
  <si>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</si>
  <si>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</si>
  <si>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</si>
  <si>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</si>
  <si>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</si>
  <si>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</si>
  <si>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</si>
  <si>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</si>
  <si>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</si>
  <si>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</si>
  <si>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</si>
  <si>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</si>
  <si>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</si>
  <si>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</si>
  <si>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</si>
  <si>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</si>
  <si>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</si>
  <si>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</si>
  <si>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</si>
  <si>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</si>
  <si>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</si>
  <si>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</si>
  <si>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</si>
  <si>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</si>
  <si>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</si>
  <si>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</si>
  <si>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</si>
  <si>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</si>
  <si>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</si>
  <si>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</si>
  <si>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</si>
  <si>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</si>
  <si>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</si>
  <si>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</si>
  <si>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</si>
  <si>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</si>
  <si>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</si>
  <si>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</si>
  <si>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</si>
  <si>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</si>
  <si>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</si>
  <si>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</si>
  <si>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</si>
  <si>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</si>
  <si>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</si>
  <si>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</si>
  <si>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</si>
  <si>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</si>
  <si>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</si>
  <si>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</si>
  <si>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</si>
  <si>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</si>
  <si>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</si>
  <si>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</si>
  <si>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</si>
  <si>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</si>
  <si>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</si>
  <si>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</si>
  <si>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</si>
  <si>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</si>
  <si>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</si>
  <si>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</si>
  <si>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</si>
  <si>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</si>
  <si>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</si>
  <si>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</si>
  <si>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</si>
  <si>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</si>
  <si>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</si>
  <si>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</si>
  <si>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</si>
  <si>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</si>
  <si>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</si>
  <si>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</si>
  <si>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</si>
  <si>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</si>
  <si>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</si>
  <si>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</si>
  <si>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</si>
  <si>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</si>
  <si>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</si>
  <si>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</si>
  <si>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</si>
  <si>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</si>
  <si>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</si>
  <si>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</si>
  <si>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</si>
  <si>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</si>
  <si>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</si>
  <si>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</si>
  <si>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</si>
  <si>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</si>
  <si>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</si>
  <si>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</si>
  <si>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</si>
  <si>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</si>
  <si>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</si>
  <si>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</si>
  <si>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</si>
  <si>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</si>
  <si>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</si>
  <si>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</si>
  <si>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</si>
  <si>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</si>
  <si>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</si>
  <si>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</si>
  <si>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</si>
  <si>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</si>
  <si>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</si>
  <si>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</si>
  <si>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</si>
  <si>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</si>
  <si>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</si>
  <si>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</si>
  <si>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</si>
  <si>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</si>
  <si>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</si>
  <si>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</si>
  <si>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</si>
  <si>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</si>
  <si>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</si>
  <si>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</si>
  <si>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</si>
  <si>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</si>
  <si>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</si>
  <si>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</si>
  <si>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</si>
  <si>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</si>
  <si>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</si>
  <si>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</si>
  <si>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</si>
  <si>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</si>
  <si>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</si>
  <si>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</si>
  <si>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</si>
  <si>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</si>
  <si>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</si>
  <si>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</si>
  <si>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</si>
  <si>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</si>
  <si>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</si>
  <si>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</si>
  <si>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</si>
  <si>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</si>
  <si>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</si>
  <si>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</si>
  <si>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</si>
  <si>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</si>
  <si>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</si>
  <si>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</si>
  <si>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</si>
  <si>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</si>
  <si>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</si>
  <si>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</si>
  <si>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</si>
  <si>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</si>
  <si>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</si>
  <si>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</si>
  <si>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</si>
  <si>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</si>
  <si>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</si>
  <si>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</si>
  <si>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</si>
  <si>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</si>
  <si>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</si>
  <si>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</si>
  <si>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</si>
  <si>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</si>
  <si>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</si>
  <si>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</si>
  <si>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</si>
  <si>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</si>
  <si>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</si>
  <si>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</si>
  <si>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</si>
  <si>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</si>
  <si>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</si>
  <si>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</si>
  <si>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</si>
  <si>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</si>
  <si>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</si>
  <si>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</si>
  <si>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</si>
  <si>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</si>
  <si>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</si>
  <si>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</si>
  <si>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</si>
  <si>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</si>
  <si>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</si>
  <si>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</si>
  <si>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</si>
  <si>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</si>
  <si>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</si>
  <si>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</si>
  <si>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</si>
  <si>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</si>
  <si>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</si>
  <si>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</si>
  <si>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</si>
  <si>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</si>
  <si>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</si>
  <si>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</si>
  <si>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</si>
  <si>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</si>
  <si>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</si>
  <si>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</si>
  <si>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</si>
  <si>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</si>
  <si>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</si>
  <si>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</si>
  <si>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</si>
  <si>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</si>
  <si>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</si>
  <si>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</si>
  <si>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</si>
  <si>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</si>
  <si>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</si>
  <si>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</si>
  <si>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</si>
  <si>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</si>
  <si>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</si>
  <si>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</si>
  <si>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</si>
  <si>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</si>
  <si>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</si>
  <si>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</si>
  <si>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</si>
  <si>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</si>
  <si>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</si>
  <si>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</si>
  <si>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</si>
  <si>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</si>
  <si>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</si>
  <si>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</si>
  <si>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</si>
  <si>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</si>
  <si>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</si>
  <si>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</si>
  <si>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</si>
  <si>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</si>
  <si>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</si>
  <si>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</si>
  <si>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</si>
  <si>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</si>
  <si>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</si>
  <si>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</si>
  <si>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</si>
  <si>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</si>
  <si>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</si>
  <si>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</si>
  <si>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</si>
  <si>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</si>
  <si>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</si>
  <si>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</si>
  <si>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</si>
  <si>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</si>
  <si>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</si>
  <si>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</si>
  <si>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</si>
  <si>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</si>
  <si>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</si>
  <si>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</si>
  <si>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</si>
  <si>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</si>
  <si>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</si>
  <si>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</si>
  <si>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</si>
  <si>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</si>
  <si>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</si>
  <si>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</si>
  <si>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</si>
  <si>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</si>
  <si>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</si>
  <si>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</si>
  <si>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</si>
  <si>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</si>
  <si>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</si>
  <si>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</si>
  <si>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</si>
  <si>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</si>
  <si>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</si>
  <si>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</si>
  <si>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</si>
  <si>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</si>
  <si>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</si>
  <si>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</si>
  <si>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</si>
  <si>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</si>
  <si>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</si>
  <si>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</si>
  <si>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</si>
  <si>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</si>
  <si>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</si>
  <si>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</si>
  <si>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</si>
  <si>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</si>
  <si>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</si>
  <si>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</si>
  <si>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</si>
  <si>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</si>
  <si>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</si>
  <si>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</si>
  <si>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</si>
  <si>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</si>
  <si>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</si>
  <si>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</si>
  <si>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</si>
  <si>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</si>
  <si>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</si>
  <si>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</si>
  <si>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</si>
  <si>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</si>
  <si>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</si>
  <si>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</si>
  <si>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</si>
  <si>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</si>
  <si>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</si>
  <si>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</si>
  <si>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</si>
  <si>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</si>
  <si>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</si>
  <si>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</si>
  <si>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</si>
  <si>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</si>
  <si>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</si>
  <si>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</si>
  <si>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</si>
  <si>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</si>
  <si>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</si>
  <si>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</si>
  <si>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</si>
  <si>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</si>
  <si>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</si>
  <si>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</si>
  <si>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</si>
  <si>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</si>
  <si>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</si>
  <si>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</si>
  <si>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</si>
  <si>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</si>
  <si>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</si>
  <si>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</si>
  <si>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</si>
  <si>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</si>
  <si>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</si>
  <si>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</si>
  <si>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</si>
  <si>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</si>
  <si>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</si>
  <si>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</si>
  <si>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</si>
  <si>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</si>
  <si>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</si>
  <si>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</si>
  <si>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</si>
  <si>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</si>
  <si>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</si>
  <si>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</si>
  <si>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</si>
  <si>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</si>
  <si>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</si>
  <si>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</si>
  <si>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</si>
  <si>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</si>
  <si>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</si>
  <si>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</si>
  <si>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</si>
  <si>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</si>
  <si>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</si>
  <si>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</si>
  <si>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</si>
  <si>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</si>
  <si>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</si>
  <si>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</si>
  <si>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</si>
  <si>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</si>
  <si>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</si>
  <si>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</si>
  <si>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</si>
  <si>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</si>
  <si>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</si>
  <si>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</si>
  <si>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</si>
  <si>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</si>
  <si>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</si>
  <si>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</si>
  <si>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</si>
  <si>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</si>
  <si>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</si>
  <si>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</si>
  <si>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</si>
  <si>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</si>
  <si>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</si>
  <si>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</si>
  <si>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</si>
  <si>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</si>
  <si>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</si>
  <si>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</si>
  <si>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</si>
  <si>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</si>
  <si>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</si>
  <si>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</si>
  <si>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</si>
  <si>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</si>
  <si>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</si>
  <si>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</si>
  <si>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</si>
  <si>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</si>
  <si>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</si>
  <si>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</si>
  <si>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</si>
  <si>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</si>
  <si>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</si>
  <si>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</si>
  <si>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</si>
  <si>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</si>
  <si>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</si>
  <si>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</si>
  <si>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</si>
  <si>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</si>
  <si>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</si>
  <si>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</si>
  <si>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</si>
  <si>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</si>
  <si>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</si>
  <si>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</si>
  <si>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</si>
  <si>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</si>
  <si>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</si>
  <si>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</si>
  <si>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</si>
  <si>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</si>
  <si>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</si>
  <si>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</si>
  <si>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</si>
  <si>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</si>
  <si>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</si>
  <si>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</si>
  <si>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</si>
  <si>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</si>
  <si>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</si>
  <si>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</si>
  <si>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</si>
  <si>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</si>
  <si>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</si>
  <si>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</si>
  <si>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</si>
  <si>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</si>
  <si>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</si>
  <si>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</si>
  <si>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</si>
  <si>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</si>
  <si>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</si>
  <si>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</si>
  <si>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</si>
  <si>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</si>
  <si>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</si>
  <si>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</si>
  <si>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</si>
  <si>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</si>
  <si>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</si>
  <si>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</si>
  <si>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</si>
  <si>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</si>
  <si>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</si>
  <si>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</si>
  <si>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</si>
  <si>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</si>
  <si>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</si>
  <si>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</si>
  <si>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</si>
  <si>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</si>
  <si>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</si>
  <si>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</si>
  <si>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</si>
  <si>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</si>
  <si>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</si>
  <si>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</si>
  <si>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</si>
  <si>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</si>
  <si>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</si>
  <si>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</si>
  <si>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</si>
  <si>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</si>
  <si>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</si>
  <si>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</si>
  <si>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</si>
  <si>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</si>
  <si>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</si>
  <si>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</si>
  <si>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</si>
  <si>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</si>
  <si>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</si>
  <si>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</si>
  <si>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</si>
  <si>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</si>
  <si>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</si>
  <si>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</si>
  <si>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</si>
  <si>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</si>
  <si>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</si>
  <si>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</si>
  <si>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</si>
  <si>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</si>
  <si>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</si>
  <si>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</si>
  <si>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</si>
  <si>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</si>
  <si>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</si>
  <si>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</si>
  <si>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</si>
  <si>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</si>
  <si>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</si>
  <si>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</si>
  <si>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</si>
  <si>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</si>
  <si>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</si>
  <si>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</si>
  <si>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</si>
  <si>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</si>
  <si>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</si>
  <si>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</si>
  <si>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</si>
  <si>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</si>
  <si>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</si>
  <si>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</si>
  <si>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</si>
  <si>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</si>
  <si>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</si>
  <si>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</si>
  <si>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</si>
  <si>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</si>
  <si>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</si>
  <si>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</si>
  <si>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</si>
  <si>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公的年金財政検証関係経費</t>
    <rPh sb="0" eb="2">
      <t>コウテキ</t>
    </rPh>
    <rPh sb="2" eb="4">
      <t>ネンキン</t>
    </rPh>
    <rPh sb="4" eb="6">
      <t>ザイセイ</t>
    </rPh>
    <rPh sb="6" eb="8">
      <t>ケンショウ</t>
    </rPh>
    <rPh sb="8" eb="10">
      <t>カンケイ</t>
    </rPh>
    <rPh sb="10" eb="12">
      <t>ケイヒ</t>
    </rPh>
    <phoneticPr fontId="5"/>
  </si>
  <si>
    <t>年金局</t>
    <rPh sb="0" eb="3">
      <t>ネンキンキョク</t>
    </rPh>
    <phoneticPr fontId="5"/>
  </si>
  <si>
    <t>総務課首席年金数理官室</t>
    <rPh sb="0" eb="3">
      <t>ソウムカ</t>
    </rPh>
    <rPh sb="3" eb="5">
      <t>シュセキ</t>
    </rPh>
    <rPh sb="5" eb="7">
      <t>ネンキン</t>
    </rPh>
    <rPh sb="7" eb="9">
      <t>スウリ</t>
    </rPh>
    <rPh sb="9" eb="11">
      <t>カンシツ</t>
    </rPh>
    <phoneticPr fontId="5"/>
  </si>
  <si>
    <t>山本　進</t>
    <rPh sb="0" eb="2">
      <t>ヤマモト</t>
    </rPh>
    <rPh sb="3" eb="4">
      <t>ススム</t>
    </rPh>
    <phoneticPr fontId="5"/>
  </si>
  <si>
    <t>○</t>
  </si>
  <si>
    <t>公的年金各制度の一元化の推進に係る閣議決定
（平成13年３月16日）</t>
    <rPh sb="0" eb="2">
      <t>コウテキ</t>
    </rPh>
    <rPh sb="2" eb="4">
      <t>ネンキン</t>
    </rPh>
    <rPh sb="4" eb="7">
      <t>カクセイド</t>
    </rPh>
    <rPh sb="8" eb="11">
      <t>イチゲンカ</t>
    </rPh>
    <rPh sb="12" eb="14">
      <t>スイシン</t>
    </rPh>
    <rPh sb="15" eb="16">
      <t>カカ</t>
    </rPh>
    <rPh sb="17" eb="19">
      <t>カクギ</t>
    </rPh>
    <rPh sb="19" eb="21">
      <t>ケッテイ</t>
    </rPh>
    <rPh sb="23" eb="25">
      <t>ヘイセイ</t>
    </rPh>
    <rPh sb="27" eb="28">
      <t>ネン</t>
    </rPh>
    <rPh sb="29" eb="30">
      <t>ガツ</t>
    </rPh>
    <rPh sb="32" eb="33">
      <t>ニチ</t>
    </rPh>
    <phoneticPr fontId="5"/>
  </si>
  <si>
    <t>厚生年金（厚生年金の実施機関たる共済組合等を含む）、国民年金の年金財政について、安定性、公平性の確保に関し、年金数理的な視点から統一的な検証を行う。</t>
  </si>
  <si>
    <t>社会保障審議会年金数理部会の審議に資するために公的年金財政評価システムを構築し、年金数理部会において、毎年度の財政状況等の分析・評価と財政検証・財政再計算時における検証（レビュー）の支援を行う。</t>
    <rPh sb="36" eb="38">
      <t>コウチク</t>
    </rPh>
    <phoneticPr fontId="5"/>
  </si>
  <si>
    <t>社会保障関係情報化業務庁費</t>
    <rPh sb="0" eb="2">
      <t>シャカイ</t>
    </rPh>
    <rPh sb="2" eb="4">
      <t>ホショウ</t>
    </rPh>
    <rPh sb="4" eb="6">
      <t>カンケイ</t>
    </rPh>
    <rPh sb="6" eb="9">
      <t>ジョウホウカ</t>
    </rPh>
    <rPh sb="9" eb="13">
      <t>ギョウムチョウヒ</t>
    </rPh>
    <phoneticPr fontId="5"/>
  </si>
  <si>
    <t>-</t>
    <phoneticPr fontId="5"/>
  </si>
  <si>
    <t>-</t>
    <phoneticPr fontId="5"/>
  </si>
  <si>
    <t>-</t>
    <phoneticPr fontId="5"/>
  </si>
  <si>
    <t>-</t>
    <phoneticPr fontId="5"/>
  </si>
  <si>
    <t>-</t>
    <phoneticPr fontId="5"/>
  </si>
  <si>
    <t>令和元年財政時における検証（ピアレビュー）に伴う機能改修分の減（－１千万円）</t>
    <phoneticPr fontId="5"/>
  </si>
  <si>
    <t>各年度における財政状況調査の支援等に資することで、年金数理部会における審議が滞りなく進み、財政状況報告書のとりまとめを円滑に行うことができた。</t>
  </si>
  <si>
    <t>当経費はシステム開発にかかるものであるため、定量的な数値で表せるものではない。</t>
    <phoneticPr fontId="5"/>
  </si>
  <si>
    <t>毎年度の財政状況報告書及び、５年に１度のピアレビュー報告書を円滑にとりまとめる。</t>
  </si>
  <si>
    <t>財政状況報告書及びピアレビュー報告書をとりまとめる。</t>
  </si>
  <si>
    <t>-</t>
    <phoneticPr fontId="5"/>
  </si>
  <si>
    <t>財政状況報告書やピアレビュー報告書を取りまとめるにあたり、公的年金財政評価システムの支援を受けて財政状況調査等を行うため、必要な改修を実施する。</t>
  </si>
  <si>
    <t>回</t>
    <rPh sb="0" eb="1">
      <t>カイ</t>
    </rPh>
    <phoneticPr fontId="5"/>
  </si>
  <si>
    <t>-</t>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</si>
  <si>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</si>
  <si>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国民に信頼される持続可能な公的年金制度を構築すること（施策目標X-1-1）</t>
    <rPh sb="0" eb="2">
      <t>コクミン</t>
    </rPh>
    <rPh sb="3" eb="5">
      <t>シンライ</t>
    </rPh>
    <rPh sb="8" eb="10">
      <t>ジゾク</t>
    </rPh>
    <rPh sb="10" eb="12">
      <t>カノウ</t>
    </rPh>
    <rPh sb="13" eb="15">
      <t>コウテキ</t>
    </rPh>
    <rPh sb="15" eb="17">
      <t>ネンキン</t>
    </rPh>
    <rPh sb="17" eb="19">
      <t>セイド</t>
    </rPh>
    <rPh sb="20" eb="22">
      <t>コウチク</t>
    </rPh>
    <rPh sb="27" eb="29">
      <t>セサク</t>
    </rPh>
    <rPh sb="29" eb="31">
      <t>モクヒョウ</t>
    </rPh>
    <phoneticPr fontId="5"/>
  </si>
  <si>
    <t>百万円／財政状況報告書、ピアレビュー報告書とりまとめ回数　　　　　　　　　　　　　　　　　　　　　　　　</t>
    <rPh sb="26" eb="28">
      <t>カイスウ</t>
    </rPh>
    <phoneticPr fontId="5"/>
  </si>
  <si>
    <t>-</t>
  </si>
  <si>
    <t>21.5/1</t>
    <phoneticPr fontId="5"/>
  </si>
  <si>
    <t>25.5/1</t>
    <phoneticPr fontId="5"/>
  </si>
  <si>
    <t>14.5/1</t>
    <phoneticPr fontId="5"/>
  </si>
  <si>
    <t>23.6/1</t>
    <phoneticPr fontId="5"/>
  </si>
  <si>
    <t>-</t>
    <phoneticPr fontId="5"/>
  </si>
  <si>
    <t>-</t>
    <phoneticPr fontId="5"/>
  </si>
  <si>
    <t>-</t>
    <phoneticPr fontId="5"/>
  </si>
  <si>
    <t>-</t>
    <phoneticPr fontId="5"/>
  </si>
  <si>
    <t>持続可能な公的年金制度の構築</t>
    <rPh sb="0" eb="2">
      <t>ジゾク</t>
    </rPh>
    <rPh sb="2" eb="4">
      <t>カノウ</t>
    </rPh>
    <rPh sb="5" eb="7">
      <t>コウテキ</t>
    </rPh>
    <rPh sb="7" eb="9">
      <t>ネンキン</t>
    </rPh>
    <rPh sb="9" eb="11">
      <t>セイド</t>
    </rPh>
    <rPh sb="12" eb="14">
      <t>コウチク</t>
    </rPh>
    <phoneticPr fontId="5"/>
  </si>
  <si>
    <t>持続可能な公的年金制度の構築のため、年金財政における透明性や信頼性の確保を図る。</t>
    <rPh sb="0" eb="2">
      <t>ジゾク</t>
    </rPh>
    <rPh sb="2" eb="4">
      <t>カノウ</t>
    </rPh>
    <rPh sb="5" eb="7">
      <t>コウテキ</t>
    </rPh>
    <rPh sb="7" eb="9">
      <t>ネンキン</t>
    </rPh>
    <rPh sb="9" eb="11">
      <t>セイド</t>
    </rPh>
    <rPh sb="12" eb="14">
      <t>コウチク</t>
    </rPh>
    <rPh sb="18" eb="20">
      <t>ネンキン</t>
    </rPh>
    <rPh sb="20" eb="22">
      <t>ザイセイ</t>
    </rPh>
    <rPh sb="26" eb="29">
      <t>トウメイセイ</t>
    </rPh>
    <rPh sb="30" eb="33">
      <t>シンライセイ</t>
    </rPh>
    <rPh sb="34" eb="36">
      <t>カクホ</t>
    </rPh>
    <rPh sb="37" eb="38">
      <t>ハカ</t>
    </rPh>
    <phoneticPr fontId="5"/>
  </si>
  <si>
    <t>・社会保障審議会年金数理部会の審議に資するために公的年金財政評価システムを構築し、年金数理部会において、毎年度の財政状況等の分析・評価と財政検証・財政再計算時における検証（レビュー）の支援を行う。
・厚生年金（厚生年金の実施機関たる共済組合等を含む）、国民年金の年金財政について、安定性、公平性の確保に関し、年金数理的な視点から統一的な検証を行うことができる。</t>
    <phoneticPr fontId="5"/>
  </si>
  <si>
    <t>ー</t>
    <phoneticPr fontId="5"/>
  </si>
  <si>
    <t>-</t>
    <phoneticPr fontId="5"/>
  </si>
  <si>
    <t>-</t>
    <phoneticPr fontId="5"/>
  </si>
  <si>
    <t>-</t>
    <phoneticPr fontId="5"/>
  </si>
  <si>
    <t>-</t>
    <phoneticPr fontId="5"/>
  </si>
  <si>
    <t>社会保障審議会年金数理部会における公表資料はホームページでも公開し、広く国民に有益な情報を提供している。</t>
    <phoneticPr fontId="5"/>
  </si>
  <si>
    <t>年金数理部会における毎年度の財政状況等の調査と少なくとも５年ごとのピアレビューは、国が実施すべき事業である。</t>
    <phoneticPr fontId="5"/>
  </si>
  <si>
    <t>年金数理部会における毎年度の財政状況等の調査と財政検証・財政再計算時におけるピアレビューの審議に資するという政策目標に向けて、優先度の高い事業である。</t>
    <phoneticPr fontId="5"/>
  </si>
  <si>
    <t>有</t>
  </si>
  <si>
    <t>・一般競争入札（最低価格落札方式）により業者を決定しているため、支出先の選定は妥当である。
・随意契約による調達は法令等に定められた範囲で行っており、これらについても複数業者の見積を取る等、競争性の確保に努めている。</t>
  </si>
  <si>
    <t>‐</t>
  </si>
  <si>
    <t>システムの改修に必要な経費であり、その水準は適正なものであると考える。</t>
    <phoneticPr fontId="5"/>
  </si>
  <si>
    <t>システムの機能改修にあたっては、必要不可欠な分析手法を十分に精査することにより、必要なものに限定している。</t>
    <phoneticPr fontId="5"/>
  </si>
  <si>
    <t>一般競争入札（最低価格落札方式）により業者を決定し、可能な限りのコスト削減に努めている。</t>
    <phoneticPr fontId="5"/>
  </si>
  <si>
    <t>年金数理部会における毎年度財政状況調査等の支援等に資することができている。</t>
  </si>
  <si>
    <t>財政状況報告書やピアレビュー報告書のとりまとめ時期の早期化達成など、実効性の高い手段となっている。</t>
  </si>
  <si>
    <t>報告書のとりまとめを滞りなく進められている。</t>
  </si>
  <si>
    <t>年金数理部会での審議に十分に活用されている。</t>
  </si>
  <si>
    <t>当システムの改修業者の選定については、一般競争入札により決定しており、可能な限りのコスト削減に努めている。</t>
    <phoneticPr fontId="5"/>
  </si>
  <si>
    <t>年金数理部会での財政状況報告書のとりまとめ時期の早期化が図れることなど、実効性の高い手段となっている。今後も改修経費を十分に精査することでコスト削減を目指す。</t>
    <phoneticPr fontId="5"/>
  </si>
  <si>
    <t>522</t>
    <phoneticPr fontId="5"/>
  </si>
  <si>
    <t>475</t>
    <phoneticPr fontId="5"/>
  </si>
  <si>
    <t>419</t>
    <phoneticPr fontId="5"/>
  </si>
  <si>
    <t>794</t>
    <phoneticPr fontId="5"/>
  </si>
  <si>
    <t>0763</t>
    <phoneticPr fontId="5"/>
  </si>
  <si>
    <t>795</t>
    <phoneticPr fontId="5"/>
  </si>
  <si>
    <t>806</t>
    <phoneticPr fontId="5"/>
  </si>
  <si>
    <t>772</t>
    <phoneticPr fontId="5"/>
  </si>
  <si>
    <t>0767</t>
    <phoneticPr fontId="5"/>
  </si>
  <si>
    <t>令和元年度公的年金財政評価システム改修等一式</t>
    <phoneticPr fontId="5"/>
  </si>
  <si>
    <t>【令和元年度公的年金財政評価システム改修等一式】</t>
    <phoneticPr fontId="5"/>
  </si>
  <si>
    <t>【公的年金財政評価システムのクラウド運用・管理一式】</t>
    <phoneticPr fontId="5"/>
  </si>
  <si>
    <t>　（令和２年度：３．５百万円）</t>
    <rPh sb="2" eb="4">
      <t>レイワ</t>
    </rPh>
    <rPh sb="5" eb="7">
      <t>ネンド</t>
    </rPh>
    <rPh sb="11" eb="13">
      <t>ヒャクマン</t>
    </rPh>
    <rPh sb="13" eb="14">
      <t>エン</t>
    </rPh>
    <phoneticPr fontId="5"/>
  </si>
  <si>
    <t>　国債総額：１１百万円</t>
    <rPh sb="1" eb="3">
      <t>コクサイ</t>
    </rPh>
    <rPh sb="3" eb="5">
      <t>ソウガク</t>
    </rPh>
    <rPh sb="8" eb="9">
      <t>ヒャク</t>
    </rPh>
    <rPh sb="9" eb="11">
      <t>マンエン</t>
    </rPh>
    <phoneticPr fontId="5"/>
  </si>
  <si>
    <t>　（令和３年度：３．６百万円）</t>
    <rPh sb="2" eb="4">
      <t>レイワ</t>
    </rPh>
    <rPh sb="5" eb="7">
      <t>ネンド</t>
    </rPh>
    <rPh sb="11" eb="13">
      <t>ヒャクマン</t>
    </rPh>
    <rPh sb="13" eb="14">
      <t>エン</t>
    </rPh>
    <phoneticPr fontId="5"/>
  </si>
  <si>
    <t>　（令和元年度：３．５百万円）</t>
    <rPh sb="2" eb="4">
      <t>レイワ</t>
    </rPh>
    <rPh sb="4" eb="5">
      <t>ガン</t>
    </rPh>
    <rPh sb="5" eb="7">
      <t>ネンド</t>
    </rPh>
    <rPh sb="11" eb="13">
      <t>ヒャクマン</t>
    </rPh>
    <rPh sb="13" eb="14">
      <t>エン</t>
    </rPh>
    <phoneticPr fontId="5"/>
  </si>
  <si>
    <t>雑役務費</t>
    <rPh sb="0" eb="1">
      <t>ザツ</t>
    </rPh>
    <rPh sb="1" eb="3">
      <t>エキム</t>
    </rPh>
    <rPh sb="3" eb="4">
      <t>ヒ</t>
    </rPh>
    <phoneticPr fontId="5"/>
  </si>
  <si>
    <t>雑役務費</t>
    <rPh sb="0" eb="1">
      <t>ザツ</t>
    </rPh>
    <rPh sb="1" eb="4">
      <t>エキムヒ</t>
    </rPh>
    <phoneticPr fontId="5"/>
  </si>
  <si>
    <t>(株)エクサ</t>
    <rPh sb="0" eb="3">
      <t>カブ</t>
    </rPh>
    <phoneticPr fontId="5"/>
  </si>
  <si>
    <t>公的年金財政評価システムのクラウド運用・管理一式</t>
    <phoneticPr fontId="5"/>
  </si>
  <si>
    <t>公的年金財政評価システムのクラウド運用・管理</t>
    <phoneticPr fontId="5"/>
  </si>
  <si>
    <t>-</t>
    <phoneticPr fontId="5"/>
  </si>
  <si>
    <t>-</t>
    <phoneticPr fontId="5"/>
  </si>
  <si>
    <t>みずほ情報総研(株)</t>
    <rPh sb="3" eb="10">
      <t>ジョウホウソウケンカブ</t>
    </rPh>
    <phoneticPr fontId="5"/>
  </si>
  <si>
    <t>公的年金財政評価システム改修</t>
    <phoneticPr fontId="5"/>
  </si>
  <si>
    <t>（株）エクサ</t>
    <rPh sb="0" eb="3">
      <t>カブ</t>
    </rPh>
    <phoneticPr fontId="5"/>
  </si>
  <si>
    <t>-</t>
    <phoneticPr fontId="5"/>
  </si>
  <si>
    <t>A</t>
  </si>
  <si>
    <t>H28年に財政検証・財政再計算に基づく公的年金制度の財政検証(ピアレビュー)した結果を示し、報告書をとりまとめる。さらに、毎年度、公的年金の財政状況を分析・評価し、公的年金財政状況報告をとりまとめている。</t>
    <rPh sb="5" eb="7">
      <t>ザイセイ</t>
    </rPh>
    <rPh sb="7" eb="9">
      <t>ケンショウ</t>
    </rPh>
    <rPh sb="10" eb="12">
      <t>ザイセイ</t>
    </rPh>
    <rPh sb="12" eb="15">
      <t>サイケイサン</t>
    </rPh>
    <rPh sb="16" eb="17">
      <t>モト</t>
    </rPh>
    <rPh sb="19" eb="21">
      <t>コウテキ</t>
    </rPh>
    <rPh sb="21" eb="23">
      <t>ネンキン</t>
    </rPh>
    <rPh sb="23" eb="25">
      <t>セイド</t>
    </rPh>
    <rPh sb="26" eb="28">
      <t>ザイセイ</t>
    </rPh>
    <rPh sb="28" eb="30">
      <t>ケンショウ</t>
    </rPh>
    <rPh sb="40" eb="42">
      <t>ケッカ</t>
    </rPh>
    <rPh sb="43" eb="44">
      <t>シメ</t>
    </rPh>
    <rPh sb="46" eb="49">
      <t>ホウコクショ</t>
    </rPh>
    <rPh sb="61" eb="64">
      <t>マイネンド</t>
    </rPh>
    <rPh sb="65" eb="67">
      <t>コウテキ</t>
    </rPh>
    <rPh sb="67" eb="69">
      <t>ネンキン</t>
    </rPh>
    <rPh sb="70" eb="72">
      <t>ザイセイ</t>
    </rPh>
    <rPh sb="72" eb="74">
      <t>ジョウキョウ</t>
    </rPh>
    <rPh sb="75" eb="77">
      <t>ブンセキ</t>
    </rPh>
    <rPh sb="78" eb="80">
      <t>ヒョウカ</t>
    </rPh>
    <rPh sb="82" eb="84">
      <t>コウテキ</t>
    </rPh>
    <rPh sb="84" eb="86">
      <t>ネンキン</t>
    </rPh>
    <rPh sb="86" eb="88">
      <t>ザイセイ</t>
    </rPh>
    <rPh sb="88" eb="90">
      <t>ジョウキョウ</t>
    </rPh>
    <rPh sb="90" eb="92">
      <t>ホウコク</t>
    </rPh>
    <phoneticPr fontId="5"/>
  </si>
  <si>
    <t>-</t>
    <phoneticPr fontId="5"/>
  </si>
  <si>
    <t>2年度　財政検証の結果等を踏まえた必要な検討の実施
3年度　令和2年度の財政状況等の分析・評価の実施</t>
    <rPh sb="27" eb="29">
      <t>ネンド</t>
    </rPh>
    <phoneticPr fontId="5"/>
  </si>
  <si>
    <t>A.(株)エクサ</t>
    <phoneticPr fontId="5"/>
  </si>
  <si>
    <t>B.みずほ情報総研(株)</t>
    <phoneticPr fontId="5"/>
  </si>
  <si>
    <t>点検対象外</t>
    <rPh sb="0" eb="5">
      <t>テンケンタイショウガイ</t>
    </rPh>
    <phoneticPr fontId="5"/>
  </si>
  <si>
    <t>安定した執行率は評価できる。引き続き、必要な予算額を確保し、適正な執行に努めること。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</si>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</sst>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57149</xdr:colOff>
      <xdr:row>743</xdr:row>
      <xdr:rowOff>9525</xdr:rowOff>
    </xdr:from>
    <xdr:to>
      <xdr:col>21</xdr:col>
      <xdr:colOff>114300</xdr:colOff>
      <xdr:row>744</xdr:row>
      <xdr:rowOff>180975</xdr:rowOff>
    </xdr:to>
    <xdr:sp macro="" textlink="">
      <xdr:nvSpPr>
        <xdr:cNvPr id="3" name="テキスト ボックス 2"/>
        <xdr:cNvSpPr txBox="1"/>
      </xdr:nvSpPr>
      <xdr:spPr>
        <a:xfrm>
          <a:off x="1657349" y="42957750"/>
          <a:ext cx="2657476"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３，５百万円</a:t>
          </a:r>
          <a:endParaRPr kumimoji="1" lang="en-US" altLang="ja-JP" sz="1100"/>
        </a:p>
      </xdr:txBody>
    </xdr:sp>
    <xdr:clientData/>
  </xdr:twoCellAnchor>
  <xdr:twoCellAnchor>
    <xdr:from>
      <xdr:col>8</xdr:col>
      <xdr:colOff>133350</xdr:colOff>
      <xdr:row>751</xdr:row>
      <xdr:rowOff>304800</xdr:rowOff>
    </xdr:from>
    <xdr:to>
      <xdr:col>22</xdr:col>
      <xdr:colOff>190500</xdr:colOff>
      <xdr:row>753</xdr:row>
      <xdr:rowOff>190499</xdr:rowOff>
    </xdr:to>
    <xdr:sp macro="" textlink="">
      <xdr:nvSpPr>
        <xdr:cNvPr id="4" name="テキスト ボックス 3"/>
        <xdr:cNvSpPr txBox="1"/>
      </xdr:nvSpPr>
      <xdr:spPr>
        <a:xfrm>
          <a:off x="1742017" y="46141217"/>
          <a:ext cx="2872316" cy="584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a:t>
          </a:r>
        </a:p>
        <a:p>
          <a:pPr algn="l"/>
          <a:r>
            <a:rPr kumimoji="1" lang="ja-JP" altLang="en-US" sz="1100"/>
            <a:t>（株）エクサ　　　　　　　３．５百万円</a:t>
          </a:r>
        </a:p>
      </xdr:txBody>
    </xdr:sp>
    <xdr:clientData/>
  </xdr:twoCellAnchor>
  <xdr:twoCellAnchor>
    <xdr:from>
      <xdr:col>14</xdr:col>
      <xdr:colOff>19051</xdr:colOff>
      <xdr:row>744</xdr:row>
      <xdr:rowOff>219075</xdr:rowOff>
    </xdr:from>
    <xdr:to>
      <xdr:col>24</xdr:col>
      <xdr:colOff>38101</xdr:colOff>
      <xdr:row>748</xdr:row>
      <xdr:rowOff>314325</xdr:rowOff>
    </xdr:to>
    <xdr:sp macro="" textlink="">
      <xdr:nvSpPr>
        <xdr:cNvPr id="5" name="大かっこ 4"/>
        <xdr:cNvSpPr/>
      </xdr:nvSpPr>
      <xdr:spPr>
        <a:xfrm>
          <a:off x="2819401" y="43519725"/>
          <a:ext cx="2019300" cy="15049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750</xdr:row>
      <xdr:rowOff>266700</xdr:rowOff>
    </xdr:from>
    <xdr:to>
      <xdr:col>21</xdr:col>
      <xdr:colOff>133350</xdr:colOff>
      <xdr:row>751</xdr:row>
      <xdr:rowOff>228600</xdr:rowOff>
    </xdr:to>
    <xdr:sp macro="" textlink="">
      <xdr:nvSpPr>
        <xdr:cNvPr id="6" name="テキスト ボックス 5"/>
        <xdr:cNvSpPr txBox="1"/>
      </xdr:nvSpPr>
      <xdr:spPr>
        <a:xfrm>
          <a:off x="3009900" y="45681900"/>
          <a:ext cx="13239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随契（その他）</a:t>
          </a:r>
        </a:p>
      </xdr:txBody>
    </xdr:sp>
    <xdr:clientData/>
  </xdr:twoCellAnchor>
  <xdr:twoCellAnchor>
    <xdr:from>
      <xdr:col>9</xdr:col>
      <xdr:colOff>190500</xdr:colOff>
      <xdr:row>744</xdr:row>
      <xdr:rowOff>333375</xdr:rowOff>
    </xdr:from>
    <xdr:to>
      <xdr:col>9</xdr:col>
      <xdr:colOff>190501</xdr:colOff>
      <xdr:row>751</xdr:row>
      <xdr:rowOff>247650</xdr:rowOff>
    </xdr:to>
    <xdr:cxnSp macro="">
      <xdr:nvCxnSpPr>
        <xdr:cNvPr id="8" name="直線矢印コネクタ 7"/>
        <xdr:cNvCxnSpPr/>
      </xdr:nvCxnSpPr>
      <xdr:spPr>
        <a:xfrm flipH="1">
          <a:off x="1990725" y="43634025"/>
          <a:ext cx="1" cy="23812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76200</xdr:colOff>
      <xdr:row>743</xdr:row>
      <xdr:rowOff>123825</xdr:rowOff>
    </xdr:from>
    <xdr:to>
      <xdr:col>44</xdr:col>
      <xdr:colOff>76200</xdr:colOff>
      <xdr:row>744</xdr:row>
      <xdr:rowOff>209550</xdr:rowOff>
    </xdr:to>
    <xdr:sp macro="" textlink="">
      <xdr:nvSpPr>
        <xdr:cNvPr id="9" name="テキスト ボックス 8"/>
        <xdr:cNvSpPr txBox="1"/>
      </xdr:nvSpPr>
      <xdr:spPr>
        <a:xfrm>
          <a:off x="6276975" y="43072050"/>
          <a:ext cx="260032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１０百万円</a:t>
          </a:r>
          <a:endParaRPr kumimoji="1" lang="en-US" altLang="ja-JP" sz="1100"/>
        </a:p>
      </xdr:txBody>
    </xdr:sp>
    <xdr:clientData/>
  </xdr:twoCellAnchor>
  <xdr:twoCellAnchor>
    <xdr:from>
      <xdr:col>30</xdr:col>
      <xdr:colOff>200024</xdr:colOff>
      <xdr:row>747</xdr:row>
      <xdr:rowOff>0</xdr:rowOff>
    </xdr:from>
    <xdr:to>
      <xdr:col>45</xdr:col>
      <xdr:colOff>47624</xdr:colOff>
      <xdr:row>748</xdr:row>
      <xdr:rowOff>219075</xdr:rowOff>
    </xdr:to>
    <xdr:sp macro="" textlink="">
      <xdr:nvSpPr>
        <xdr:cNvPr id="10" name="テキスト ボックス 9"/>
        <xdr:cNvSpPr txBox="1"/>
      </xdr:nvSpPr>
      <xdr:spPr>
        <a:xfrm>
          <a:off x="6200774" y="44357925"/>
          <a:ext cx="28479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B.</a:t>
          </a:r>
        </a:p>
        <a:p>
          <a:pPr algn="ctr"/>
          <a:r>
            <a:rPr kumimoji="1" lang="ja-JP" altLang="en-US" sz="1100"/>
            <a:t>みずほ情報総研（株）　　　　１０百万円</a:t>
          </a:r>
        </a:p>
      </xdr:txBody>
    </xdr:sp>
    <xdr:clientData/>
  </xdr:twoCellAnchor>
  <xdr:twoCellAnchor>
    <xdr:from>
      <xdr:col>38</xdr:col>
      <xdr:colOff>57150</xdr:colOff>
      <xdr:row>745</xdr:row>
      <xdr:rowOff>285750</xdr:rowOff>
    </xdr:from>
    <xdr:to>
      <xdr:col>44</xdr:col>
      <xdr:colOff>180975</xdr:colOff>
      <xdr:row>746</xdr:row>
      <xdr:rowOff>247650</xdr:rowOff>
    </xdr:to>
    <xdr:sp macro="" textlink="">
      <xdr:nvSpPr>
        <xdr:cNvPr id="11" name="テキスト ボックス 10"/>
        <xdr:cNvSpPr txBox="1"/>
      </xdr:nvSpPr>
      <xdr:spPr>
        <a:xfrm>
          <a:off x="7658100" y="43938825"/>
          <a:ext cx="13239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随契（その他）</a:t>
          </a:r>
        </a:p>
      </xdr:txBody>
    </xdr:sp>
    <xdr:clientData/>
  </xdr:twoCellAnchor>
  <xdr:twoCellAnchor>
    <xdr:from>
      <xdr:col>32</xdr:col>
      <xdr:colOff>190500</xdr:colOff>
      <xdr:row>744</xdr:row>
      <xdr:rowOff>333375</xdr:rowOff>
    </xdr:from>
    <xdr:to>
      <xdr:col>33</xdr:col>
      <xdr:colOff>0</xdr:colOff>
      <xdr:row>746</xdr:row>
      <xdr:rowOff>304800</xdr:rowOff>
    </xdr:to>
    <xdr:cxnSp macro="">
      <xdr:nvCxnSpPr>
        <xdr:cNvPr id="13" name="直線矢印コネクタ 12"/>
        <xdr:cNvCxnSpPr/>
      </xdr:nvCxnSpPr>
      <xdr:spPr>
        <a:xfrm>
          <a:off x="6591300" y="43634025"/>
          <a:ext cx="9525" cy="6762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800</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513</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566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高齢社会対策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22</v>
      </c>
      <c r="Q13" s="117"/>
      <c r="R13" s="117"/>
      <c r="S13" s="117"/>
      <c r="T13" s="117"/>
      <c r="U13" s="117"/>
      <c r="V13" s="118"/>
      <c r="W13" s="116">
        <v>26</v>
      </c>
      <c r="X13" s="117"/>
      <c r="Y13" s="117"/>
      <c r="Z13" s="117"/>
      <c r="AA13" s="117"/>
      <c r="AB13" s="117"/>
      <c r="AC13" s="118"/>
      <c r="AD13" s="116">
        <v>15</v>
      </c>
      <c r="AE13" s="117"/>
      <c r="AF13" s="117"/>
      <c r="AG13" s="117"/>
      <c r="AH13" s="117"/>
      <c r="AI13" s="117"/>
      <c r="AJ13" s="118"/>
      <c r="AK13" s="116">
        <v>24</v>
      </c>
      <c r="AL13" s="117"/>
      <c r="AM13" s="117"/>
      <c r="AN13" s="117"/>
      <c r="AO13" s="117"/>
      <c r="AP13" s="117"/>
      <c r="AQ13" s="118"/>
      <c r="AR13" s="113">
        <v>14</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22</v>
      </c>
      <c r="Q18" s="123"/>
      <c r="R18" s="123"/>
      <c r="S18" s="123"/>
      <c r="T18" s="123"/>
      <c r="U18" s="123"/>
      <c r="V18" s="124"/>
      <c r="W18" s="122">
        <f>SUM(W13:AC17)</f>
        <v>26</v>
      </c>
      <c r="X18" s="123"/>
      <c r="Y18" s="123"/>
      <c r="Z18" s="123"/>
      <c r="AA18" s="123"/>
      <c r="AB18" s="123"/>
      <c r="AC18" s="124"/>
      <c r="AD18" s="122">
        <f>SUM(AD13:AJ17)</f>
        <v>15</v>
      </c>
      <c r="AE18" s="123"/>
      <c r="AF18" s="123"/>
      <c r="AG18" s="123"/>
      <c r="AH18" s="123"/>
      <c r="AI18" s="123"/>
      <c r="AJ18" s="124"/>
      <c r="AK18" s="122">
        <f>SUM(AK13:AQ17)</f>
        <v>24</v>
      </c>
      <c r="AL18" s="123"/>
      <c r="AM18" s="123"/>
      <c r="AN18" s="123"/>
      <c r="AO18" s="123"/>
      <c r="AP18" s="123"/>
      <c r="AQ18" s="124"/>
      <c r="AR18" s="122">
        <f>SUM(AR13:AX17)</f>
        <v>14</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20</v>
      </c>
      <c r="Q19" s="117"/>
      <c r="R19" s="117"/>
      <c r="S19" s="117"/>
      <c r="T19" s="117"/>
      <c r="U19" s="117"/>
      <c r="V19" s="118"/>
      <c r="W19" s="116">
        <v>25</v>
      </c>
      <c r="X19" s="117"/>
      <c r="Y19" s="117"/>
      <c r="Z19" s="117"/>
      <c r="AA19" s="117"/>
      <c r="AB19" s="117"/>
      <c r="AC19" s="118"/>
      <c r="AD19" s="116">
        <v>14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0.90909090909090906</v>
      </c>
      <c r="Q20" s="540"/>
      <c r="R20" s="540"/>
      <c r="S20" s="540"/>
      <c r="T20" s="540"/>
      <c r="U20" s="540"/>
      <c r="V20" s="540"/>
      <c r="W20" s="540">
        <f t="shared" ref="W20" si="0">IF(W18=0, "-", SUM(W19)/W18)</f>
        <v>0.96153846153846156</v>
      </c>
      <c r="X20" s="540"/>
      <c r="Y20" s="540"/>
      <c r="Z20" s="540"/>
      <c r="AA20" s="540"/>
      <c r="AB20" s="540"/>
      <c r="AC20" s="540"/>
      <c r="AD20" s="540">
        <f t="shared" ref="AD20" si="1">IF(AD18=0, "-", SUM(AD19)/AD18)</f>
        <v>0.93333333333333335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0.90909090909090906</v>
      </c>
      <c r="Q21" s="540"/>
      <c r="R21" s="540"/>
      <c r="S21" s="540"/>
      <c r="T21" s="540"/>
      <c r="U21" s="540"/>
      <c r="V21" s="540"/>
      <c r="W21" s="540">
        <f t="shared" ref="W21" si="2">IF(W19=0, "-", SUM(W19)/SUM(W13,W14))</f>
        <v>0.96153846153846156</v>
      </c>
      <c r="X21" s="540"/>
      <c r="Y21" s="540"/>
      <c r="Z21" s="540"/>
      <c r="AA21" s="540"/>
      <c r="AB21" s="540"/>
      <c r="AC21" s="540"/>
      <c r="AD21" s="540">
        <f t="shared" ref="AD21" si="3">IF(AD19=0, "-", SUM(AD19)/SUM(AD13,AD14))</f>
        <v>0.93333333333333335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571</v>
      </c>
      <c r="H23" s="191"/>
      <c r="I23" s="191"/>
      <c r="J23" s="191"/>
      <c r="K23" s="191"/>
      <c r="L23" s="191"/>
      <c r="M23" s="191"/>
      <c r="N23" s="191"/>
      <c r="O23" s="192"/>
      <c r="P23" s="113">
        <v>24</v>
      </c>
      <c r="Q23" s="114"/>
      <c r="R23" s="114"/>
      <c r="S23" s="114"/>
      <c r="T23" s="114"/>
      <c r="U23" s="114"/>
      <c r="V23" s="115"/>
      <c r="W23" s="113">
        <v>14</v>
      </c>
      <c r="X23" s="114"/>
      <c r="Y23" s="114"/>
      <c r="Z23" s="114"/>
      <c r="AA23" s="114"/>
      <c r="AB23" s="114"/>
      <c r="AC23" s="115"/>
      <c r="AD23" s="207" t="s">
        <v>577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24</v>
      </c>
      <c r="Q29" s="117"/>
      <c r="R29" s="117"/>
      <c r="S29" s="117"/>
      <c r="T29" s="117"/>
      <c r="U29" s="117"/>
      <c r="V29" s="118"/>
      <c r="W29" s="222">
        <f>AR13</f>
        <v>14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575</v>
      </c>
      <c r="AR31" s="140"/>
      <c r="AS31" s="141" t="s">
        <v>236</v>
      </c>
      <c r="AT31" s="176"/>
      <c r="AU31" s="275" t="s">
        <v>572</v>
      </c>
      <c r="AV31" s="275"/>
      <c r="AW31" s="383" t="s">
        <v>181</v>
      </c>
      <c r="AX31" s="384"/>
    </row>
    <row r="32" spans="1:50" ht="23.25" customHeight="1" x14ac:dyDescent="0.15">
      <c r="A32" s="516"/>
      <c r="B32" s="514"/>
      <c r="C32" s="514"/>
      <c r="D32" s="514"/>
      <c r="E32" s="514"/>
      <c r="F32" s="515"/>
      <c r="G32" s="541" t="s">
        <v>572</v>
      </c>
      <c r="H32" s="542"/>
      <c r="I32" s="542"/>
      <c r="J32" s="542"/>
      <c r="K32" s="542"/>
      <c r="L32" s="542"/>
      <c r="M32" s="542"/>
      <c r="N32" s="542"/>
      <c r="O32" s="543"/>
      <c r="P32" s="165" t="s">
        <v>572</v>
      </c>
      <c r="Q32" s="165"/>
      <c r="R32" s="165"/>
      <c r="S32" s="165"/>
      <c r="T32" s="165"/>
      <c r="U32" s="165"/>
      <c r="V32" s="165"/>
      <c r="W32" s="165"/>
      <c r="X32" s="236"/>
      <c r="Y32" s="342" t="s">
        <v>12</v>
      </c>
      <c r="Z32" s="550"/>
      <c r="AA32" s="551"/>
      <c r="AB32" s="552" t="s">
        <v>572</v>
      </c>
      <c r="AC32" s="552"/>
      <c r="AD32" s="552"/>
      <c r="AE32" s="368" t="s">
        <v>572</v>
      </c>
      <c r="AF32" s="369"/>
      <c r="AG32" s="369"/>
      <c r="AH32" s="369"/>
      <c r="AI32" s="368" t="s">
        <v>575</v>
      </c>
      <c r="AJ32" s="369"/>
      <c r="AK32" s="369"/>
      <c r="AL32" s="369"/>
      <c r="AM32" s="368" t="s">
        <v>572</v>
      </c>
      <c r="AN32" s="369"/>
      <c r="AO32" s="369"/>
      <c r="AP32" s="369"/>
      <c r="AQ32" s="119" t="s">
        <v>572</v>
      </c>
      <c r="AR32" s="120"/>
      <c r="AS32" s="120"/>
      <c r="AT32" s="121"/>
      <c r="AU32" s="369" t="s">
        <v>572</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573</v>
      </c>
      <c r="AC33" s="523"/>
      <c r="AD33" s="523"/>
      <c r="AE33" s="368" t="s">
        <v>572</v>
      </c>
      <c r="AF33" s="369"/>
      <c r="AG33" s="369"/>
      <c r="AH33" s="369"/>
      <c r="AI33" s="368" t="s">
        <v>572</v>
      </c>
      <c r="AJ33" s="369"/>
      <c r="AK33" s="369"/>
      <c r="AL33" s="369"/>
      <c r="AM33" s="368" t="s">
        <v>575</v>
      </c>
      <c r="AN33" s="369"/>
      <c r="AO33" s="369"/>
      <c r="AP33" s="369"/>
      <c r="AQ33" s="119" t="s">
        <v>575</v>
      </c>
      <c r="AR33" s="120"/>
      <c r="AS33" s="120"/>
      <c r="AT33" s="121"/>
      <c r="AU33" s="369" t="s">
        <v>572</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574</v>
      </c>
      <c r="AF34" s="369"/>
      <c r="AG34" s="369"/>
      <c r="AH34" s="369"/>
      <c r="AI34" s="368" t="s">
        <v>575</v>
      </c>
      <c r="AJ34" s="369"/>
      <c r="AK34" s="369"/>
      <c r="AL34" s="369"/>
      <c r="AM34" s="368" t="s">
        <v>572</v>
      </c>
      <c r="AN34" s="369"/>
      <c r="AO34" s="369"/>
      <c r="AP34" s="369"/>
      <c r="AQ34" s="119" t="s">
        <v>572</v>
      </c>
      <c r="AR34" s="120"/>
      <c r="AS34" s="120"/>
      <c r="AT34" s="121"/>
      <c r="AU34" s="369" t="s">
        <v>576</v>
      </c>
      <c r="AV34" s="369"/>
      <c r="AW34" s="369"/>
      <c r="AX34" s="371"/>
    </row>
    <row r="35" spans="1:50" ht="23.25" hidden="1"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3"/>
      <c r="C82" s="553"/>
      <c r="D82" s="553"/>
      <c r="E82" s="553"/>
      <c r="F82" s="554"/>
      <c r="G82" s="502" t="s">
        <v>579</v>
      </c>
      <c r="H82" s="502"/>
      <c r="I82" s="502"/>
      <c r="J82" s="502"/>
      <c r="K82" s="502"/>
      <c r="L82" s="502"/>
      <c r="M82" s="502"/>
      <c r="N82" s="502"/>
      <c r="O82" s="502"/>
      <c r="P82" s="502"/>
      <c r="Q82" s="502"/>
      <c r="R82" s="502"/>
      <c r="S82" s="502"/>
      <c r="T82" s="502"/>
      <c r="U82" s="502"/>
      <c r="V82" s="502"/>
      <c r="W82" s="502"/>
      <c r="X82" s="502"/>
      <c r="Y82" s="502"/>
      <c r="Z82" s="502"/>
      <c r="AA82" s="756"/>
      <c r="AB82" s="501" t="s">
        <v>578</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582</v>
      </c>
      <c r="AR86" s="275"/>
      <c r="AS86" s="141" t="s">
        <v>236</v>
      </c>
      <c r="AT86" s="176"/>
      <c r="AU86" s="275">
        <v>3</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580</v>
      </c>
      <c r="H87" s="165"/>
      <c r="I87" s="165"/>
      <c r="J87" s="165"/>
      <c r="K87" s="165"/>
      <c r="L87" s="165"/>
      <c r="M87" s="165"/>
      <c r="N87" s="165"/>
      <c r="O87" s="236"/>
      <c r="P87" s="165" t="s">
        <v>581</v>
      </c>
      <c r="Q87" s="803"/>
      <c r="R87" s="803"/>
      <c r="S87" s="803"/>
      <c r="T87" s="803"/>
      <c r="U87" s="803"/>
      <c r="V87" s="803"/>
      <c r="W87" s="803"/>
      <c r="X87" s="804"/>
      <c r="Y87" s="759" t="s">
        <v>62</v>
      </c>
      <c r="Z87" s="760"/>
      <c r="AA87" s="761"/>
      <c r="AB87" s="552"/>
      <c r="AC87" s="552"/>
      <c r="AD87" s="552"/>
      <c r="AE87" s="368">
        <v>1</v>
      </c>
      <c r="AF87" s="369"/>
      <c r="AG87" s="369"/>
      <c r="AH87" s="369"/>
      <c r="AI87" s="368">
        <v>1</v>
      </c>
      <c r="AJ87" s="369"/>
      <c r="AK87" s="369"/>
      <c r="AL87" s="369"/>
      <c r="AM87" s="368">
        <v>1</v>
      </c>
      <c r="AN87" s="369"/>
      <c r="AO87" s="369"/>
      <c r="AP87" s="369"/>
      <c r="AQ87" s="119" t="s">
        <v>582</v>
      </c>
      <c r="AR87" s="120"/>
      <c r="AS87" s="120"/>
      <c r="AT87" s="121"/>
      <c r="AU87" s="369" t="s">
        <v>582</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v>1</v>
      </c>
      <c r="AF88" s="369"/>
      <c r="AG88" s="369"/>
      <c r="AH88" s="369"/>
      <c r="AI88" s="368">
        <v>1</v>
      </c>
      <c r="AJ88" s="369"/>
      <c r="AK88" s="369"/>
      <c r="AL88" s="369"/>
      <c r="AM88" s="368">
        <v>1</v>
      </c>
      <c r="AN88" s="369"/>
      <c r="AO88" s="369"/>
      <c r="AP88" s="369"/>
      <c r="AQ88" s="119" t="s">
        <v>582</v>
      </c>
      <c r="AR88" s="120"/>
      <c r="AS88" s="120"/>
      <c r="AT88" s="121"/>
      <c r="AU88" s="369">
        <v>1</v>
      </c>
      <c r="AV88" s="369"/>
      <c r="AW88" s="369"/>
      <c r="AX88" s="371"/>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v>100</v>
      </c>
      <c r="AF89" s="369"/>
      <c r="AG89" s="369"/>
      <c r="AH89" s="369"/>
      <c r="AI89" s="368">
        <v>100</v>
      </c>
      <c r="AJ89" s="369"/>
      <c r="AK89" s="369"/>
      <c r="AL89" s="369"/>
      <c r="AM89" s="368">
        <v>100</v>
      </c>
      <c r="AN89" s="369"/>
      <c r="AO89" s="369"/>
      <c r="AP89" s="369"/>
      <c r="AQ89" s="119" t="s">
        <v>582</v>
      </c>
      <c r="AR89" s="120"/>
      <c r="AS89" s="120"/>
      <c r="AT89" s="121"/>
      <c r="AU89" s="369" t="s">
        <v>582</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584</v>
      </c>
      <c r="AC101" s="552"/>
      <c r="AD101" s="552"/>
      <c r="AE101" s="368">
        <v>1</v>
      </c>
      <c r="AF101" s="369"/>
      <c r="AG101" s="369"/>
      <c r="AH101" s="370"/>
      <c r="AI101" s="368">
        <v>1</v>
      </c>
      <c r="AJ101" s="369"/>
      <c r="AK101" s="369"/>
      <c r="AL101" s="370"/>
      <c r="AM101" s="368">
        <v>1</v>
      </c>
      <c r="AN101" s="369"/>
      <c r="AO101" s="369"/>
      <c r="AP101" s="370"/>
      <c r="AQ101" s="368" t="s">
        <v>585</v>
      </c>
      <c r="AR101" s="369"/>
      <c r="AS101" s="369"/>
      <c r="AT101" s="370"/>
      <c r="AU101" s="368" t="s">
        <v>582</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584</v>
      </c>
      <c r="AC102" s="552"/>
      <c r="AD102" s="552"/>
      <c r="AE102" s="362">
        <v>1</v>
      </c>
      <c r="AF102" s="362"/>
      <c r="AG102" s="362"/>
      <c r="AH102" s="362"/>
      <c r="AI102" s="362">
        <v>1</v>
      </c>
      <c r="AJ102" s="362"/>
      <c r="AK102" s="362"/>
      <c r="AL102" s="362"/>
      <c r="AM102" s="362">
        <v>1</v>
      </c>
      <c r="AN102" s="362"/>
      <c r="AO102" s="362"/>
      <c r="AP102" s="362"/>
      <c r="AQ102" s="818">
        <v>1</v>
      </c>
      <c r="AR102" s="819"/>
      <c r="AS102" s="819"/>
      <c r="AT102" s="820"/>
      <c r="AU102" s="818">
        <v>1</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588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589</v>
      </c>
      <c r="AC116" s="305"/>
      <c r="AD116" s="306"/>
      <c r="AE116" s="362">
        <v>21.5</v>
      </c>
      <c r="AF116" s="362"/>
      <c r="AG116" s="362"/>
      <c r="AH116" s="362"/>
      <c r="AI116" s="362">
        <v>25.5</v>
      </c>
      <c r="AJ116" s="362"/>
      <c r="AK116" s="362"/>
      <c r="AL116" s="362"/>
      <c r="AM116" s="362">
        <v>14.5</v>
      </c>
      <c r="AN116" s="362"/>
      <c r="AO116" s="362"/>
      <c r="AP116" s="362"/>
      <c r="AQ116" s="368">
        <v>23.6</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t="s">
        <v>590</v>
      </c>
      <c r="AF117" s="310"/>
      <c r="AG117" s="310"/>
      <c r="AH117" s="310"/>
      <c r="AI117" s="310" t="s">
        <v>591</v>
      </c>
      <c r="AJ117" s="310"/>
      <c r="AK117" s="310"/>
      <c r="AL117" s="310"/>
      <c r="AM117" s="310" t="s">
        <v>592</v>
      </c>
      <c r="AN117" s="310"/>
      <c r="AO117" s="310"/>
      <c r="AP117" s="310"/>
      <c r="AQ117" s="310" t="s">
        <v>593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596</v>
      </c>
      <c r="AR133" s="275"/>
      <c r="AS133" s="141" t="s">
        <v>236</v>
      </c>
      <c r="AT133" s="176"/>
      <c r="AU133" s="140" t="s">
        <v>596</v>
      </c>
      <c r="AV133" s="140"/>
      <c r="AW133" s="141" t="s">
        <v>181</v>
      </c>
      <c r="AX133" s="142"/>
    </row>
    <row r="134" spans="1:50" ht="39.75" customHeight="1" x14ac:dyDescent="0.15">
      <c r="A134" s="999"/>
      <c r="B134" s="256"/>
      <c r="C134" s="255"/>
      <c r="D134" s="256"/>
      <c r="E134" s="255"/>
      <c r="F134" s="318"/>
      <c r="G134" s="235" t="s">
        <v>594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595</v>
      </c>
      <c r="AC134" s="228"/>
      <c r="AD134" s="228"/>
      <c r="AE134" s="270" t="s">
        <v>596</v>
      </c>
      <c r="AF134" s="120"/>
      <c r="AG134" s="120"/>
      <c r="AH134" s="120"/>
      <c r="AI134" s="270" t="s">
        <v>596</v>
      </c>
      <c r="AJ134" s="120"/>
      <c r="AK134" s="120"/>
      <c r="AL134" s="120"/>
      <c r="AM134" s="270" t="s">
        <v>596</v>
      </c>
      <c r="AN134" s="120"/>
      <c r="AO134" s="120"/>
      <c r="AP134" s="120"/>
      <c r="AQ134" s="270" t="s">
        <v>596</v>
      </c>
      <c r="AR134" s="120"/>
      <c r="AS134" s="120"/>
      <c r="AT134" s="120"/>
      <c r="AU134" s="270" t="s">
        <v>596</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596</v>
      </c>
      <c r="AC135" s="137"/>
      <c r="AD135" s="137"/>
      <c r="AE135" s="270" t="s">
        <v>595</v>
      </c>
      <c r="AF135" s="120"/>
      <c r="AG135" s="120"/>
      <c r="AH135" s="120"/>
      <c r="AI135" s="270" t="s">
        <v>596</v>
      </c>
      <c r="AJ135" s="120"/>
      <c r="AK135" s="120"/>
      <c r="AL135" s="120"/>
      <c r="AM135" s="270" t="s">
        <v>596</v>
      </c>
      <c r="AN135" s="120"/>
      <c r="AO135" s="120"/>
      <c r="AP135" s="120"/>
      <c r="AQ135" s="270" t="s">
        <v>597</v>
      </c>
      <c r="AR135" s="120"/>
      <c r="AS135" s="120"/>
      <c r="AT135" s="120"/>
      <c r="AU135" s="270" t="s">
        <v>596</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598</v>
      </c>
      <c r="H154" s="165"/>
      <c r="I154" s="165"/>
      <c r="J154" s="165"/>
      <c r="K154" s="165"/>
      <c r="L154" s="165"/>
      <c r="M154" s="165"/>
      <c r="N154" s="165"/>
      <c r="O154" s="165"/>
      <c r="P154" s="236"/>
      <c r="Q154" s="164" t="s">
        <v>599</v>
      </c>
      <c r="R154" s="165"/>
      <c r="S154" s="165"/>
      <c r="T154" s="165"/>
      <c r="U154" s="165"/>
      <c r="V154" s="165"/>
      <c r="W154" s="165"/>
      <c r="X154" s="165"/>
      <c r="Y154" s="165"/>
      <c r="Z154" s="165"/>
      <c r="AA154" s="928"/>
      <c r="AB154" s="259" t="s">
        <v>650</v>
      </c>
      <c r="AC154" s="260"/>
      <c r="AD154" s="260"/>
      <c r="AE154" s="265" t="s">
        <v>651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33.7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649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33.7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1.5" customHeight="1" x14ac:dyDescent="0.15">
      <c r="A188" s="999"/>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1.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589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596</v>
      </c>
      <c r="AF432" s="140"/>
      <c r="AG432" s="141" t="s">
        <v>236</v>
      </c>
      <c r="AH432" s="176"/>
      <c r="AI432" s="186"/>
      <c r="AJ432" s="186"/>
      <c r="AK432" s="186"/>
      <c r="AL432" s="181"/>
      <c r="AM432" s="186"/>
      <c r="AN432" s="186"/>
      <c r="AO432" s="186"/>
      <c r="AP432" s="181"/>
      <c r="AQ432" s="215" t="s">
        <v>596</v>
      </c>
      <c r="AR432" s="140"/>
      <c r="AS432" s="141" t="s">
        <v>236</v>
      </c>
      <c r="AT432" s="176"/>
      <c r="AU432" s="140" t="s">
        <v>596</v>
      </c>
      <c r="AV432" s="140"/>
      <c r="AW432" s="141" t="s">
        <v>181</v>
      </c>
      <c r="AX432" s="142"/>
    </row>
    <row r="433" spans="1:50" ht="23.25" customHeight="1" x14ac:dyDescent="0.15">
      <c r="A433" s="999"/>
      <c r="B433" s="256"/>
      <c r="C433" s="255"/>
      <c r="D433" s="256"/>
      <c r="E433" s="170"/>
      <c r="F433" s="171"/>
      <c r="G433" s="235" t="s">
        <v>601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596</v>
      </c>
      <c r="AC433" s="137"/>
      <c r="AD433" s="137"/>
      <c r="AE433" s="119" t="s">
        <v>596</v>
      </c>
      <c r="AF433" s="120"/>
      <c r="AG433" s="120"/>
      <c r="AH433" s="120"/>
      <c r="AI433" s="119" t="s">
        <v>595</v>
      </c>
      <c r="AJ433" s="120"/>
      <c r="AK433" s="120"/>
      <c r="AL433" s="120"/>
      <c r="AM433" s="119" t="s">
        <v>603</v>
      </c>
      <c r="AN433" s="120"/>
      <c r="AO433" s="120"/>
      <c r="AP433" s="121"/>
      <c r="AQ433" s="119" t="s">
        <v>596</v>
      </c>
      <c r="AR433" s="120"/>
      <c r="AS433" s="120"/>
      <c r="AT433" s="121"/>
      <c r="AU433" s="120" t="s">
        <v>596</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596</v>
      </c>
      <c r="AC434" s="228"/>
      <c r="AD434" s="228"/>
      <c r="AE434" s="119" t="s">
        <v>596</v>
      </c>
      <c r="AF434" s="120"/>
      <c r="AG434" s="120"/>
      <c r="AH434" s="121"/>
      <c r="AI434" s="119" t="s">
        <v>596</v>
      </c>
      <c r="AJ434" s="120"/>
      <c r="AK434" s="120"/>
      <c r="AL434" s="120"/>
      <c r="AM434" s="119" t="s">
        <v>604</v>
      </c>
      <c r="AN434" s="120"/>
      <c r="AO434" s="120"/>
      <c r="AP434" s="121"/>
      <c r="AQ434" s="119" t="s">
        <v>596</v>
      </c>
      <c r="AR434" s="120"/>
      <c r="AS434" s="120"/>
      <c r="AT434" s="121"/>
      <c r="AU434" s="120" t="s">
        <v>596</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596</v>
      </c>
      <c r="AF435" s="120"/>
      <c r="AG435" s="120"/>
      <c r="AH435" s="121"/>
      <c r="AI435" s="119" t="s">
        <v>602</v>
      </c>
      <c r="AJ435" s="120"/>
      <c r="AK435" s="120"/>
      <c r="AL435" s="120"/>
      <c r="AM435" s="119" t="s">
        <v>596</v>
      </c>
      <c r="AN435" s="120"/>
      <c r="AO435" s="120"/>
      <c r="AP435" s="121"/>
      <c r="AQ435" s="119" t="s">
        <v>596</v>
      </c>
      <c r="AR435" s="120"/>
      <c r="AS435" s="120"/>
      <c r="AT435" s="121"/>
      <c r="AU435" s="120" t="s">
        <v>596</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596</v>
      </c>
      <c r="AF457" s="140"/>
      <c r="AG457" s="141" t="s">
        <v>236</v>
      </c>
      <c r="AH457" s="176"/>
      <c r="AI457" s="186"/>
      <c r="AJ457" s="186"/>
      <c r="AK457" s="186"/>
      <c r="AL457" s="181"/>
      <c r="AM457" s="186"/>
      <c r="AN457" s="186"/>
      <c r="AO457" s="186"/>
      <c r="AP457" s="181"/>
      <c r="AQ457" s="215" t="s">
        <v>596</v>
      </c>
      <c r="AR457" s="140"/>
      <c r="AS457" s="141" t="s">
        <v>236</v>
      </c>
      <c r="AT457" s="176"/>
      <c r="AU457" s="140" t="s">
        <v>596</v>
      </c>
      <c r="AV457" s="140"/>
      <c r="AW457" s="141" t="s">
        <v>181</v>
      </c>
      <c r="AX457" s="142"/>
    </row>
    <row r="458" spans="1:50" ht="23.25" customHeight="1" x14ac:dyDescent="0.15">
      <c r="A458" s="999"/>
      <c r="B458" s="256"/>
      <c r="C458" s="255"/>
      <c r="D458" s="256"/>
      <c r="E458" s="170"/>
      <c r="F458" s="171"/>
      <c r="G458" s="235" t="s">
        <v>596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605</v>
      </c>
      <c r="AC458" s="137"/>
      <c r="AD458" s="137"/>
      <c r="AE458" s="119" t="s">
        <v>596</v>
      </c>
      <c r="AF458" s="120"/>
      <c r="AG458" s="120"/>
      <c r="AH458" s="120"/>
      <c r="AI458" s="119" t="s">
        <v>596</v>
      </c>
      <c r="AJ458" s="120"/>
      <c r="AK458" s="120"/>
      <c r="AL458" s="120"/>
      <c r="AM458" s="119" t="s">
        <v>596</v>
      </c>
      <c r="AN458" s="120"/>
      <c r="AO458" s="120"/>
      <c r="AP458" s="121"/>
      <c r="AQ458" s="119" t="s">
        <v>596</v>
      </c>
      <c r="AR458" s="120"/>
      <c r="AS458" s="120"/>
      <c r="AT458" s="121"/>
      <c r="AU458" s="120" t="s">
        <v>596</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596</v>
      </c>
      <c r="AC459" s="228"/>
      <c r="AD459" s="228"/>
      <c r="AE459" s="119" t="s">
        <v>596</v>
      </c>
      <c r="AF459" s="120"/>
      <c r="AG459" s="120"/>
      <c r="AH459" s="121"/>
      <c r="AI459" s="119" t="s">
        <v>596</v>
      </c>
      <c r="AJ459" s="120"/>
      <c r="AK459" s="120"/>
      <c r="AL459" s="120"/>
      <c r="AM459" s="119" t="s">
        <v>596</v>
      </c>
      <c r="AN459" s="120"/>
      <c r="AO459" s="120"/>
      <c r="AP459" s="121"/>
      <c r="AQ459" s="119" t="s">
        <v>596</v>
      </c>
      <c r="AR459" s="120"/>
      <c r="AS459" s="120"/>
      <c r="AT459" s="121"/>
      <c r="AU459" s="120" t="s">
        <v>596</v>
      </c>
      <c r="AV459" s="120"/>
      <c r="AW459" s="120"/>
      <c r="AX459" s="219"/>
    </row>
    <row r="460" spans="1:50" ht="23.25" customHeight="1" thickBo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596</v>
      </c>
      <c r="AF460" s="120"/>
      <c r="AG460" s="120"/>
      <c r="AH460" s="121"/>
      <c r="AI460" s="119" t="s">
        <v>603</v>
      </c>
      <c r="AJ460" s="120"/>
      <c r="AK460" s="120"/>
      <c r="AL460" s="120"/>
      <c r="AM460" s="119" t="s">
        <v>596</v>
      </c>
      <c r="AN460" s="120"/>
      <c r="AO460" s="120"/>
      <c r="AP460" s="121"/>
      <c r="AQ460" s="119" t="s">
        <v>596</v>
      </c>
      <c r="AR460" s="120"/>
      <c r="AS460" s="120"/>
      <c r="AT460" s="121"/>
      <c r="AU460" s="120" t="s">
        <v>596</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606</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607</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608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567</v>
      </c>
      <c r="AE705" s="737"/>
      <c r="AF705" s="737"/>
      <c r="AG705" s="164" t="s">
        <v>610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609</v>
      </c>
      <c r="AE707" s="585"/>
      <c r="AF707" s="585"/>
      <c r="AG707" s="167"/>
      <c r="AH707" s="168"/>
      <c r="AI707" s="168"/>
      <c r="AJ707" s="168"/>
      <c r="AK707" s="168"/>
      <c r="AL707" s="168"/>
      <c r="AM707" s="168"/>
      <c r="AN707" s="168"/>
      <c r="AO707" s="168"/>
      <c r="AP707" s="168"/>
      <c r="AQ707" s="168"/>
      <c r="AR707" s="168"/>
      <c r="AS707" s="168"/>
      <c r="AT707" s="168"/>
      <c r="AU707" s="168"/>
      <c r="AV707" s="168"/>
      <c r="AW707" s="168"/>
      <c r="AX707" s="169"/>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611</v>
      </c>
      <c r="AE708" s="672"/>
      <c r="AF708" s="672"/>
      <c r="AG708" s="527" t="s">
        <v>413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567</v>
      </c>
      <c r="AE709" s="159"/>
      <c r="AF709" s="159"/>
      <c r="AG709" s="668" t="s">
        <v>612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611</v>
      </c>
      <c r="AE710" s="159"/>
      <c r="AF710" s="159"/>
      <c r="AG710" s="668" t="s">
        <v>413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567</v>
      </c>
      <c r="AE711" s="159"/>
      <c r="AF711" s="159"/>
      <c r="AG711" s="668" t="s">
        <v>613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611</v>
      </c>
      <c r="AE712" s="587"/>
      <c r="AF712" s="587"/>
      <c r="AG712" s="595" t="s">
        <v>413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611</v>
      </c>
      <c r="AE713" s="159"/>
      <c r="AF713" s="160"/>
      <c r="AG713" s="668" t="s">
        <v>413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567</v>
      </c>
      <c r="AE714" s="593"/>
      <c r="AF714" s="594"/>
      <c r="AG714" s="693" t="s">
        <v>614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567</v>
      </c>
      <c r="AE715" s="672"/>
      <c r="AF715" s="781"/>
      <c r="AG715" s="527" t="s">
        <v>615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567</v>
      </c>
      <c r="AE716" s="763"/>
      <c r="AF716" s="763"/>
      <c r="AG716" s="668" t="s">
        <v>616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567</v>
      </c>
      <c r="AE717" s="159"/>
      <c r="AF717" s="159"/>
      <c r="AG717" s="668" t="s">
        <v>617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567</v>
      </c>
      <c r="AE718" s="159"/>
      <c r="AF718" s="159"/>
      <c r="AG718" s="167" t="s">
        <v>618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619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620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7" customHeight="1" thickBot="1" x14ac:dyDescent="0.2">
      <c r="A729" s="769" t="s">
        <v>654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1.5" customHeight="1" thickBot="1" x14ac:dyDescent="0.2">
      <c r="A731" s="619" t="s">
        <v>138</v>
      </c>
      <c r="B731" s="620"/>
      <c r="C731" s="620"/>
      <c r="D731" s="620"/>
      <c r="E731" s="621"/>
      <c r="F731" s="684" t="s">
        <v>655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6.25" customHeight="1" thickBot="1" x14ac:dyDescent="0.2">
      <c r="A733" s="753" t="s">
        <v>138</v>
      </c>
      <c r="B733" s="754"/>
      <c r="C733" s="754"/>
      <c r="D733" s="754"/>
      <c r="E733" s="755"/>
      <c r="F733" s="770" t="s">
        <v>656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5.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621</v>
      </c>
      <c r="F737" s="103"/>
      <c r="G737" s="103"/>
      <c r="H737" s="103"/>
      <c r="I737" s="103"/>
      <c r="J737" s="103"/>
      <c r="K737" s="103"/>
      <c r="L737" s="103"/>
      <c r="M737" s="103"/>
      <c r="N737" s="109" t="s">
        <v>403</v>
      </c>
      <c r="O737" s="109"/>
      <c r="P737" s="109"/>
      <c r="Q737" s="109"/>
      <c r="R737" s="103" t="s">
        <v>622</v>
      </c>
      <c r="S737" s="103"/>
      <c r="T737" s="103"/>
      <c r="U737" s="103"/>
      <c r="V737" s="103"/>
      <c r="W737" s="103"/>
      <c r="X737" s="103"/>
      <c r="Y737" s="103"/>
      <c r="Z737" s="103"/>
      <c r="AA737" s="109" t="s">
        <v>402</v>
      </c>
      <c r="AB737" s="109"/>
      <c r="AC737" s="109"/>
      <c r="AD737" s="109"/>
      <c r="AE737" s="103" t="s">
        <v>623</v>
      </c>
      <c r="AF737" s="103"/>
      <c r="AG737" s="103"/>
      <c r="AH737" s="103"/>
      <c r="AI737" s="103"/>
      <c r="AJ737" s="103"/>
      <c r="AK737" s="103"/>
      <c r="AL737" s="103"/>
      <c r="AM737" s="103"/>
      <c r="AN737" s="109" t="s">
        <v>401</v>
      </c>
      <c r="AO737" s="109"/>
      <c r="AP737" s="109"/>
      <c r="AQ737" s="109"/>
      <c r="AR737" s="110" t="s">
        <v>624</v>
      </c>
      <c r="AS737" s="111"/>
      <c r="AT737" s="111"/>
      <c r="AU737" s="111"/>
      <c r="AV737" s="111"/>
      <c r="AW737" s="111"/>
      <c r="AX737" s="112"/>
      <c r="AY737" s="88"/>
      <c r="AZ737" s="88"/>
    </row>
    <row r="738" spans="1:52" ht="24.75" customHeight="1" x14ac:dyDescent="0.15">
      <c r="A738" s="100" t="s">
        <v>400</v>
      </c>
      <c r="B738" s="101"/>
      <c r="C738" s="101"/>
      <c r="D738" s="102"/>
      <c r="E738" s="103" t="s">
        <v>626</v>
      </c>
      <c r="F738" s="103"/>
      <c r="G738" s="103"/>
      <c r="H738" s="103"/>
      <c r="I738" s="103"/>
      <c r="J738" s="103"/>
      <c r="K738" s="103"/>
      <c r="L738" s="103"/>
      <c r="M738" s="103"/>
      <c r="N738" s="109" t="s">
        <v>399</v>
      </c>
      <c r="O738" s="109"/>
      <c r="P738" s="109"/>
      <c r="Q738" s="109"/>
      <c r="R738" s="103" t="s">
        <v>627</v>
      </c>
      <c r="S738" s="103"/>
      <c r="T738" s="103"/>
      <c r="U738" s="103"/>
      <c r="V738" s="103"/>
      <c r="W738" s="103"/>
      <c r="X738" s="103"/>
      <c r="Y738" s="103"/>
      <c r="Z738" s="103"/>
      <c r="AA738" s="109" t="s">
        <v>398</v>
      </c>
      <c r="AB738" s="109"/>
      <c r="AC738" s="109"/>
      <c r="AD738" s="109"/>
      <c r="AE738" s="103" t="s">
        <v>628</v>
      </c>
      <c r="AF738" s="103"/>
      <c r="AG738" s="103"/>
      <c r="AH738" s="103"/>
      <c r="AI738" s="103"/>
      <c r="AJ738" s="103"/>
      <c r="AK738" s="103"/>
      <c r="AL738" s="103"/>
      <c r="AM738" s="103"/>
      <c r="AN738" s="109" t="s">
        <v>397</v>
      </c>
      <c r="AO738" s="109"/>
      <c r="AP738" s="109"/>
      <c r="AQ738" s="109"/>
      <c r="AR738" s="110" t="s">
        <v>625</v>
      </c>
      <c r="AS738" s="111"/>
      <c r="AT738" s="111"/>
      <c r="AU738" s="111"/>
      <c r="AV738" s="111"/>
      <c r="AW738" s="111"/>
      <c r="AX738" s="112"/>
    </row>
    <row r="739" spans="1:52" ht="24.75" customHeight="1" x14ac:dyDescent="0.15">
      <c r="A739" s="100" t="s">
        <v>396</v>
      </c>
      <c r="B739" s="101"/>
      <c r="C739" s="101"/>
      <c r="D739" s="102"/>
      <c r="E739" s="103" t="s">
        <v>629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t="s">
        <v>346</v>
      </c>
      <c r="J740" s="125"/>
      <c r="K740" s="92" t="str">
        <f>IF(OR(I740="　", I740=""), "", "-")</f>
        <v/>
      </c>
      <c r="L740" s="126">
        <v>781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t="s">
        <v>632</v>
      </c>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t="s">
        <v>631</v>
      </c>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t="s">
        <v>634</v>
      </c>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t="s">
        <v>636</v>
      </c>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t="s">
        <v>633</v>
      </c>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t="s">
        <v>635</v>
      </c>
      <c r="Q749" s="46"/>
      <c r="R749" s="46"/>
      <c r="S749" s="46"/>
      <c r="T749" s="46"/>
      <c r="U749" s="46"/>
      <c r="V749" s="46"/>
      <c r="W749" s="46"/>
      <c r="X749" s="46"/>
      <c r="Y749" s="46"/>
      <c r="Z749" s="46"/>
      <c r="AA749" s="46"/>
      <c r="AB749" s="46"/>
      <c r="AC749" s="46"/>
      <c r="AD749" s="46"/>
      <c r="AE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5.5" customHeight="1" x14ac:dyDescent="0.15">
      <c r="A780" s="764" t="s">
        <v>391</v>
      </c>
      <c r="B780" s="765"/>
      <c r="C780" s="765"/>
      <c r="D780" s="765"/>
      <c r="E780" s="765"/>
      <c r="F780" s="766"/>
      <c r="G780" s="443" t="s">
        <v>652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653</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637</v>
      </c>
      <c r="H782" s="454"/>
      <c r="I782" s="454"/>
      <c r="J782" s="454"/>
      <c r="K782" s="455"/>
      <c r="L782" s="456" t="s">
        <v>640</v>
      </c>
      <c r="M782" s="457"/>
      <c r="N782" s="457"/>
      <c r="O782" s="457"/>
      <c r="P782" s="457"/>
      <c r="Q782" s="457"/>
      <c r="R782" s="457"/>
      <c r="S782" s="457"/>
      <c r="T782" s="457"/>
      <c r="U782" s="457"/>
      <c r="V782" s="457"/>
      <c r="W782" s="457"/>
      <c r="X782" s="458"/>
      <c r="Y782" s="459">
        <v>3.5</v>
      </c>
      <c r="Z782" s="460"/>
      <c r="AA782" s="460"/>
      <c r="AB782" s="558"/>
      <c r="AC782" s="453" t="s">
        <v>638</v>
      </c>
      <c r="AD782" s="454"/>
      <c r="AE782" s="454"/>
      <c r="AF782" s="454"/>
      <c r="AG782" s="455"/>
      <c r="AH782" s="456" t="s">
        <v>630</v>
      </c>
      <c r="AI782" s="457"/>
      <c r="AJ782" s="457"/>
      <c r="AK782" s="457"/>
      <c r="AL782" s="457"/>
      <c r="AM782" s="457"/>
      <c r="AN782" s="457"/>
      <c r="AO782" s="457"/>
      <c r="AP782" s="457"/>
      <c r="AQ782" s="457"/>
      <c r="AR782" s="457"/>
      <c r="AS782" s="457"/>
      <c r="AT782" s="458"/>
      <c r="AU782" s="459">
        <v>10</v>
      </c>
      <c r="AV782" s="460"/>
      <c r="AW782" s="460"/>
      <c r="AX782" s="461"/>
    </row>
    <row r="783" spans="1:50" ht="24.75"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3.5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639</v>
      </c>
      <c r="D838" s="422"/>
      <c r="E838" s="422"/>
      <c r="F838" s="422"/>
      <c r="G838" s="422"/>
      <c r="H838" s="422"/>
      <c r="I838" s="422"/>
      <c r="J838" s="423">
        <v>902001070619</v>
      </c>
      <c r="K838" s="424"/>
      <c r="L838" s="424"/>
      <c r="M838" s="424"/>
      <c r="N838" s="424"/>
      <c r="O838" s="424"/>
      <c r="P838" s="429" t="s">
        <v>641</v>
      </c>
      <c r="Q838" s="321"/>
      <c r="R838" s="321"/>
      <c r="S838" s="321"/>
      <c r="T838" s="321"/>
      <c r="U838" s="321"/>
      <c r="V838" s="321"/>
      <c r="W838" s="321"/>
      <c r="X838" s="321"/>
      <c r="Y838" s="322">
        <v>3.5</v>
      </c>
      <c r="Z838" s="323"/>
      <c r="AA838" s="323"/>
      <c r="AB838" s="324"/>
      <c r="AC838" s="332" t="s">
        <v>384</v>
      </c>
      <c r="AD838" s="427"/>
      <c r="AE838" s="427"/>
      <c r="AF838" s="427"/>
      <c r="AG838" s="427"/>
      <c r="AH838" s="425" t="s">
        <v>642</v>
      </c>
      <c r="AI838" s="426"/>
      <c r="AJ838" s="426"/>
      <c r="AK838" s="426"/>
      <c r="AL838" s="329" t="s">
        <v>596</v>
      </c>
      <c r="AM838" s="330"/>
      <c r="AN838" s="330"/>
      <c r="AO838" s="331"/>
      <c r="AP838" s="325" t="s">
        <v>643</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644</v>
      </c>
      <c r="D871" s="422"/>
      <c r="E871" s="422"/>
      <c r="F871" s="422"/>
      <c r="G871" s="422"/>
      <c r="H871" s="422"/>
      <c r="I871" s="422"/>
      <c r="J871" s="423">
        <v>9010001027685</v>
      </c>
      <c r="K871" s="424"/>
      <c r="L871" s="424"/>
      <c r="M871" s="424"/>
      <c r="N871" s="424"/>
      <c r="O871" s="424"/>
      <c r="P871" s="429" t="s">
        <v>645</v>
      </c>
      <c r="Q871" s="321"/>
      <c r="R871" s="321"/>
      <c r="S871" s="321"/>
      <c r="T871" s="321"/>
      <c r="U871" s="321"/>
      <c r="V871" s="321"/>
      <c r="W871" s="321"/>
      <c r="X871" s="321"/>
      <c r="Y871" s="322">
        <v>10</v>
      </c>
      <c r="Z871" s="323"/>
      <c r="AA871" s="323"/>
      <c r="AB871" s="324"/>
      <c r="AC871" s="332" t="s">
        <v>384</v>
      </c>
      <c r="AD871" s="427"/>
      <c r="AE871" s="427"/>
      <c r="AF871" s="427"/>
      <c r="AG871" s="427"/>
      <c r="AH871" s="425">
        <v>1</v>
      </c>
      <c r="AI871" s="426"/>
      <c r="AJ871" s="426"/>
      <c r="AK871" s="426"/>
      <c r="AL871" s="329" t="s">
        <v>596</v>
      </c>
      <c r="AM871" s="330"/>
      <c r="AN871" s="330"/>
      <c r="AO871" s="331"/>
      <c r="AP871" s="325" t="s">
        <v>596</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t="s">
        <v>648</v>
      </c>
      <c r="D1103" s="897"/>
      <c r="E1103" s="265" t="s">
        <v>646</v>
      </c>
      <c r="F1103" s="896"/>
      <c r="G1103" s="896"/>
      <c r="H1103" s="896"/>
      <c r="I1103" s="896"/>
      <c r="J1103" s="423">
        <v>902001070619</v>
      </c>
      <c r="K1103" s="424"/>
      <c r="L1103" s="424"/>
      <c r="M1103" s="424"/>
      <c r="N1103" s="424"/>
      <c r="O1103" s="424"/>
      <c r="P1103" s="429" t="s">
        <v>641</v>
      </c>
      <c r="Q1103" s="321"/>
      <c r="R1103" s="321"/>
      <c r="S1103" s="321"/>
      <c r="T1103" s="321"/>
      <c r="U1103" s="321"/>
      <c r="V1103" s="321"/>
      <c r="W1103" s="321"/>
      <c r="X1103" s="321"/>
      <c r="Y1103" s="322">
        <v>3.5</v>
      </c>
      <c r="Z1103" s="323"/>
      <c r="AA1103" s="323"/>
      <c r="AB1103" s="324"/>
      <c r="AC1103" s="326" t="s">
        <v>384</v>
      </c>
      <c r="AD1103" s="326"/>
      <c r="AE1103" s="326"/>
      <c r="AF1103" s="326"/>
      <c r="AG1103" s="326"/>
      <c r="AH1103" s="327" t="s">
        <v>596</v>
      </c>
      <c r="AI1103" s="328"/>
      <c r="AJ1103" s="328"/>
      <c r="AK1103" s="328"/>
      <c r="AL1103" s="329" t="s">
        <v>647</v>
      </c>
      <c r="AM1103" s="330"/>
      <c r="AN1103" s="330"/>
      <c r="AO1103" s="331"/>
      <c r="AP1103" s="325" t="s">
        <v>596</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Y122" sqref="Y1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567</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2020-07-22T05:16:50Z</cp:lastPrinted>
  <dcterms:created xsi:type="dcterms:W3CDTF">2012-03-13T00:50:25Z</dcterms:created>
  <dcterms:modified xsi:type="dcterms:W3CDTF">2020-10-05T01:50:07Z</dcterms:modified>
</cp:coreProperties>
</file>