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<sst xmlns="http://schemas.openxmlformats.org/spreadsheetml/2006/main" count="2953" uniqueCount="682">
  <si>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</si>
  <si>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</si>
  <si>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</si>
  <si>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</si>
  <si>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</si>
  <si>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</si>
  <si>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</si>
  <si>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</si>
  <si>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</si>
  <si>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</si>
  <si>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</si>
  <si>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</si>
  <si>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</si>
  <si>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</si>
  <si>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</si>
  <si>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</si>
  <si>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</si>
  <si>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</si>
  <si>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</si>
  <si>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</si>
  <si>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</si>
  <si>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</si>
  <si>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</si>
  <si>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</si>
  <si>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</si>
  <si>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</si>
  <si>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</si>
  <si>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</si>
  <si>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</si>
  <si>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</si>
  <si>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</si>
  <si>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</si>
  <si>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</si>
  <si>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</si>
  <si>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</si>
  <si>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</si>
  <si>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</si>
  <si>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</si>
  <si>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</si>
  <si>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</si>
  <si>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</si>
  <si>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</si>
  <si>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</si>
  <si>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</si>
  <si>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</si>
  <si>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</si>
  <si>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</si>
  <si>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</si>
  <si>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</si>
  <si>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</si>
  <si>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</si>
  <si>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</si>
  <si>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</si>
  <si>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</si>
  <si>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</si>
  <si>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</si>
  <si>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</si>
  <si>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</si>
  <si>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</si>
  <si>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</si>
  <si>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</si>
  <si>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</si>
  <si>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</si>
  <si>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</si>
  <si>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</si>
  <si>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</si>
  <si>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</si>
  <si>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</si>
  <si>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</si>
  <si>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</si>
  <si>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</si>
  <si>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</si>
  <si>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</si>
  <si>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</si>
  <si>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</si>
  <si>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</si>
  <si>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</si>
  <si>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</si>
  <si>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</si>
  <si>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</si>
  <si>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</si>
  <si>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</si>
  <si>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</si>
  <si>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</si>
  <si>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</si>
  <si>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</si>
  <si>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</si>
  <si>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</si>
  <si>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</si>
  <si>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</si>
  <si>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</si>
  <si>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</si>
  <si>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</si>
  <si>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</si>
  <si>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</si>
  <si>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</si>
  <si>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</si>
  <si>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</si>
  <si>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</si>
  <si>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</si>
  <si>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</si>
  <si>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</si>
  <si>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</si>
  <si>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</si>
  <si>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</si>
  <si>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</si>
  <si>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</si>
  <si>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</si>
  <si>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</si>
  <si>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</si>
  <si>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</si>
  <si>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</si>
  <si>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</si>
  <si>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</si>
  <si>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</si>
  <si>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</si>
  <si>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</si>
  <si>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</si>
  <si>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</si>
  <si>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</si>
  <si>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</si>
  <si>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</si>
  <si>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</si>
  <si>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</si>
  <si>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</si>
  <si>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</si>
  <si>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</si>
  <si>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</si>
  <si>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</si>
  <si>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</si>
  <si>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</si>
  <si>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</si>
  <si>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</si>
  <si>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</si>
  <si>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</si>
  <si>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</si>
  <si>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</si>
  <si>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</si>
  <si>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</si>
  <si>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</si>
  <si>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</si>
  <si>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</si>
  <si>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</si>
  <si>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</si>
  <si>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</si>
  <si>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</si>
  <si>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</si>
  <si>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</si>
  <si>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</si>
  <si>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</si>
  <si>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</si>
  <si>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</si>
  <si>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</si>
  <si>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</si>
  <si>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</si>
  <si>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</si>
  <si>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</si>
  <si>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</si>
  <si>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</si>
  <si>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</si>
  <si>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</si>
  <si>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</si>
  <si>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</si>
  <si>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</si>
  <si>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</si>
  <si>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</si>
  <si>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</si>
  <si>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</si>
  <si>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</si>
  <si>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</si>
  <si>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</si>
  <si>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</si>
  <si>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</si>
  <si>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</si>
  <si>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</si>
  <si>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</si>
  <si>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</si>
  <si>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</si>
  <si>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</si>
  <si>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</si>
  <si>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</si>
  <si>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</si>
  <si>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</si>
  <si>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</si>
  <si>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</si>
  <si>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</si>
  <si>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</si>
  <si>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</si>
  <si>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</si>
  <si>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</si>
  <si>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</si>
  <si>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</si>
  <si>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</si>
  <si>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</si>
  <si>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</si>
  <si>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</si>
  <si>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</si>
  <si>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</si>
  <si>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</si>
  <si>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</si>
  <si>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</si>
  <si>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</si>
  <si>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</si>
  <si>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</si>
  <si>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</si>
  <si>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</si>
  <si>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</si>
  <si>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</si>
  <si>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</si>
  <si>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</si>
  <si>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</si>
  <si>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</si>
  <si>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</si>
  <si>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</si>
  <si>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</si>
  <si>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</si>
  <si>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</si>
  <si>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</si>
  <si>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</si>
  <si>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</si>
  <si>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</si>
  <si>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</si>
  <si>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</si>
  <si>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</si>
  <si>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</si>
  <si>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</si>
  <si>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</si>
  <si>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</si>
  <si>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</si>
  <si>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</si>
  <si>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</si>
  <si>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</si>
  <si>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</si>
  <si>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</si>
  <si>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</si>
  <si>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</si>
  <si>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</si>
  <si>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</si>
  <si>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</si>
  <si>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</si>
  <si>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</si>
  <si>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</si>
  <si>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</si>
  <si>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</si>
  <si>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</si>
  <si>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</si>
  <si>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</si>
  <si>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</si>
  <si>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</si>
  <si>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</si>
  <si>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</si>
  <si>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</si>
  <si>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</si>
  <si>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</si>
  <si>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</si>
  <si>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</si>
  <si>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</si>
  <si>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</si>
  <si>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</si>
  <si>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</si>
  <si>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</si>
  <si>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</si>
  <si>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</si>
  <si>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</si>
  <si>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</si>
  <si>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</si>
  <si>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</si>
  <si>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</si>
  <si>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</si>
  <si>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</si>
  <si>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</si>
  <si>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</si>
  <si>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</si>
  <si>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</si>
  <si>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</si>
  <si>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</si>
  <si>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</si>
  <si>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</si>
  <si>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</si>
  <si>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</si>
  <si>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</si>
  <si>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</si>
  <si>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</si>
  <si>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</si>
  <si>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</si>
  <si>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</si>
  <si>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</si>
  <si>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</si>
  <si>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</si>
  <si>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</si>
  <si>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</si>
  <si>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</si>
  <si>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</si>
  <si>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</si>
  <si>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</si>
  <si>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</si>
  <si>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</si>
  <si>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</si>
  <si>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</si>
  <si>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</si>
  <si>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</si>
  <si>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</si>
  <si>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</si>
  <si>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</si>
  <si>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</si>
  <si>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</si>
  <si>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</si>
  <si>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</si>
  <si>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</si>
  <si>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</si>
  <si>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</si>
  <si>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</si>
  <si>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</si>
  <si>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</si>
  <si>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</si>
  <si>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</si>
  <si>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</si>
  <si>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</si>
  <si>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</si>
  <si>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</si>
  <si>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</si>
  <si>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</si>
  <si>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</si>
  <si>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</si>
  <si>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</si>
  <si>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</si>
  <si>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</si>
  <si>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</si>
  <si>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</si>
  <si>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</si>
  <si>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</si>
  <si>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</si>
  <si>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</si>
  <si>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</si>
  <si>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</si>
  <si>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</si>
  <si>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</si>
  <si>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</si>
  <si>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</si>
  <si>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</si>
  <si>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</si>
  <si>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</si>
  <si>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</si>
  <si>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</si>
  <si>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</si>
  <si>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</si>
  <si>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</si>
  <si>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</si>
  <si>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</si>
  <si>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</si>
  <si>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</si>
  <si>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</si>
  <si>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</si>
  <si>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</si>
  <si>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</si>
  <si>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</si>
  <si>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</si>
  <si>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</si>
  <si>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</si>
  <si>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</si>
  <si>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</si>
  <si>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</si>
  <si>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</si>
  <si>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</si>
  <si>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</si>
  <si>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</si>
  <si>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</si>
  <si>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</si>
  <si>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</si>
  <si>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</si>
  <si>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</si>
  <si>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</si>
  <si>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</si>
  <si>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</si>
  <si>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</si>
  <si>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</si>
  <si>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</si>
  <si>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</si>
  <si>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</si>
  <si>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</si>
  <si>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</si>
  <si>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</si>
  <si>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</si>
  <si>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</si>
  <si>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</si>
  <si>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</si>
  <si>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</si>
  <si>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</si>
  <si>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</si>
  <si>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</si>
  <si>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</si>
  <si>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</si>
  <si>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</si>
  <si>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</si>
  <si>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</si>
  <si>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</si>
  <si>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</si>
  <si>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</si>
  <si>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</si>
  <si>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</si>
  <si>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</si>
  <si>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</si>
  <si>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</si>
  <si>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</si>
  <si>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</si>
  <si>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</si>
  <si>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</si>
  <si>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</si>
  <si>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</si>
  <si>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</si>
  <si>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</si>
  <si>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</si>
  <si>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</si>
  <si>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</si>
  <si>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</si>
  <si>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</si>
  <si>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</si>
  <si>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</si>
  <si>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</si>
  <si>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</si>
  <si>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</si>
  <si>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</si>
  <si>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</si>
  <si>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</si>
  <si>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</si>
  <si>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</si>
  <si>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</si>
  <si>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</si>
  <si>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</si>
  <si>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</si>
  <si>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</si>
  <si>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</si>
  <si>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</si>
  <si>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</si>
  <si>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</si>
  <si>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</si>
  <si>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</si>
  <si>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</si>
  <si>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</si>
  <si>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</si>
  <si>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</si>
  <si>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</si>
  <si>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</si>
  <si>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</si>
  <si>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</si>
  <si>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</si>
  <si>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</si>
  <si>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</si>
  <si>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</si>
  <si>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</si>
  <si>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</si>
  <si>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</si>
  <si>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</si>
  <si>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</si>
  <si>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</si>
  <si>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</si>
  <si>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</si>
  <si>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</si>
  <si>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</si>
  <si>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</si>
  <si>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</si>
  <si>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</si>
  <si>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</si>
  <si>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</si>
  <si>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</si>
  <si>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</si>
  <si>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</si>
  <si>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</si>
  <si>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</si>
  <si>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</si>
  <si>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</si>
  <si>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</si>
  <si>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</si>
  <si>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</si>
  <si>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</si>
  <si>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</si>
  <si>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</si>
  <si>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</si>
  <si>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</si>
  <si>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</si>
  <si>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</si>
  <si>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</si>
  <si>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</si>
  <si>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</si>
  <si>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</si>
  <si>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</si>
  <si>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</si>
  <si>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</si>
  <si>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</si>
  <si>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</si>
  <si>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</si>
  <si>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</si>
  <si>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</si>
  <si>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</si>
  <si>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</si>
  <si>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</si>
  <si>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</si>
  <si>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</si>
  <si>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</si>
  <si>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</si>
  <si>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</si>
  <si>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</si>
  <si>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</si>
  <si>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</si>
  <si>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</si>
  <si>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</si>
  <si>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</si>
  <si>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</si>
  <si>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</si>
  <si>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</si>
  <si>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</si>
  <si>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</si>
  <si>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</si>
  <si>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</si>
  <si>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</si>
  <si>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</si>
  <si>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</si>
  <si>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</si>
  <si>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</si>
  <si>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</si>
  <si>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</si>
  <si>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</si>
  <si>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</si>
  <si>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</si>
  <si>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</si>
  <si>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</si>
  <si>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</si>
  <si>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</si>
  <si>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</si>
  <si>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</si>
  <si>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</si>
  <si>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</si>
  <si>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</si>
  <si>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</si>
  <si>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</si>
  <si>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</si>
  <si>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</si>
  <si>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</si>
  <si>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</si>
  <si>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</si>
  <si>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</si>
  <si>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</si>
  <si>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</si>
  <si>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</si>
  <si>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</si>
  <si>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</si>
  <si>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</si>
  <si>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</si>
  <si>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</si>
  <si>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</si>
  <si>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</si>
  <si>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</si>
  <si>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</si>
  <si>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</si>
  <si>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</si>
  <si>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</si>
  <si>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</si>
  <si>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</si>
  <si>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</si>
  <si>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</si>
  <si>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アルコール健康障害対策理解促進経費</t>
    <phoneticPr fontId="5"/>
  </si>
  <si>
    <t>社会・援護局障害保健福祉部</t>
    <rPh sb="0" eb="2">
      <t>シャカイ</t>
    </rPh>
    <rPh sb="3" eb="5">
      <t>エンゴ</t>
    </rPh>
    <rPh sb="5" eb="6">
      <t>キョク</t>
    </rPh>
    <phoneticPr fontId="5"/>
  </si>
  <si>
    <t>平成２６年度</t>
    <rPh sb="0" eb="2">
      <t>ヘイセイ</t>
    </rPh>
    <rPh sb="4" eb="5">
      <t>ネン</t>
    </rPh>
    <rPh sb="5" eb="6">
      <t>ド</t>
    </rPh>
    <phoneticPr fontId="5"/>
  </si>
  <si>
    <t>企画課アルコール健康障害対策推進室</t>
    <phoneticPr fontId="5"/>
  </si>
  <si>
    <t>野村 知司</t>
    <phoneticPr fontId="5"/>
  </si>
  <si>
    <t>アルコール健康障害対策基本法第10条</t>
    <phoneticPr fontId="5"/>
  </si>
  <si>
    <t>アルコール健康障害対策推進基本計画</t>
    <phoneticPr fontId="5"/>
  </si>
  <si>
    <t>アルコール健康障害対策基本法（以下「基本法」という。）の施行に伴い、不適切な飲酒によるアルコール健康障害（アルコール依存症その他の多量の飲酒、未成年者の飲酒などによる心身の健康障害）に関する一般国民の関心と理解を深め、国民自らがアルコール健康障害の予防に必要な注意を払うことができるよう促し、もって国民の健康を保護し、安心して暮らすことのできる社会の実現に寄与することを目的とする。</t>
    <phoneticPr fontId="5"/>
  </si>
  <si>
    <t>基本法第10条に基づく「アルコール関連問題啓発週間」（毎年11月10日から16日まで）にあわせ、一般国民の間に広くアルコール関連問題に関する関心と理解を深めるため、フォーラムの開催やポスターの作成等普及啓発事業を実施する。
基本法等において、都道府県の策定が努力義務となっている「都道府県アルコール健康障害対策推進計画」（以下「推進計画」という。）について、その策定を促すため、有識者（アドバイザー）の派遣や都道府県アルコール健康障害対策担当者会議を開催する。</t>
    <phoneticPr fontId="5"/>
  </si>
  <si>
    <t>○</t>
  </si>
  <si>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</si>
  <si>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</si>
  <si>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</si>
  <si>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</si>
  <si>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</si>
  <si>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アルコール関連問題に関する理解度にかかる肯定的な評価の割合を80パーセント以上とする。</t>
    <phoneticPr fontId="5"/>
  </si>
  <si>
    <t>アルコール関連問題に関する理解度にかかる肯定的な評価の割合（フォーラム参加者に対するアンケート調査）</t>
    <phoneticPr fontId="5"/>
  </si>
  <si>
    <t>フォーラム参加者に対するアンケート調査結果</t>
    <phoneticPr fontId="5"/>
  </si>
  <si>
    <t>令和２年度までに全都道府県で推進計画が策定される</t>
    <rPh sb="0" eb="2">
      <t>レイワ</t>
    </rPh>
    <phoneticPr fontId="5"/>
  </si>
  <si>
    <t>推進計画策定（予定）状況調査において策定済みと回答した都道府県の数</t>
    <phoneticPr fontId="5"/>
  </si>
  <si>
    <t>都道府県数</t>
    <rPh sb="0" eb="4">
      <t>トドウフケン</t>
    </rPh>
    <rPh sb="4" eb="5">
      <t>スウ</t>
    </rPh>
    <phoneticPr fontId="5"/>
  </si>
  <si>
    <t>-</t>
    <phoneticPr fontId="5"/>
  </si>
  <si>
    <t>-</t>
    <phoneticPr fontId="5"/>
  </si>
  <si>
    <t>推進計画（予定）策定状況の調査結果</t>
    <phoneticPr fontId="5"/>
  </si>
  <si>
    <t>アルコール関連問題啓発フォーラムの開催回数</t>
    <phoneticPr fontId="5"/>
  </si>
  <si>
    <t>回</t>
    <rPh sb="0" eb="1">
      <t>カイ</t>
    </rPh>
    <phoneticPr fontId="5"/>
  </si>
  <si>
    <t>百万円</t>
    <rPh sb="0" eb="2">
      <t>ヒャクマン</t>
    </rPh>
    <rPh sb="2" eb="3">
      <t>エン</t>
    </rPh>
    <phoneticPr fontId="5"/>
  </si>
  <si>
    <t>　X/Y</t>
    <phoneticPr fontId="5"/>
  </si>
  <si>
    <t>13/6</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</si>
  <si>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</si>
  <si>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</si>
  <si>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</si>
  <si>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</si>
  <si>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</si>
  <si>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</si>
  <si>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有識者（アドバイザー）の派遣や都道府県アルコール健康障害対策担当者会議を開催し、「都道府県アルコール健康障害対策推進計画」の策定を促すことにより、地域におけるアルコール健康障害対策に対する支援体制の整備を行う。</t>
    <phoneticPr fontId="5"/>
  </si>
  <si>
    <t>-</t>
    <phoneticPr fontId="5"/>
  </si>
  <si>
    <t>-</t>
    <phoneticPr fontId="5"/>
  </si>
  <si>
    <t>-</t>
    <phoneticPr fontId="5"/>
  </si>
  <si>
    <t>-</t>
    <phoneticPr fontId="5"/>
  </si>
  <si>
    <t>-</t>
    <phoneticPr fontId="5"/>
  </si>
  <si>
    <t>-</t>
    <phoneticPr fontId="5"/>
  </si>
  <si>
    <t>-</t>
    <phoneticPr fontId="5"/>
  </si>
  <si>
    <t>酒類は国民の生活に豊かさと潤いを与える一方で、不適切な飲酒による健康障害が、本人及び家族や社会問題を生じさせる危険性がある。そのために、アルコール健康障害に関する正しい知識の普及や都道府県の推進計画の策定を促し、もって、国民の健康を保護し、安心して暮らすことのできる社会の実現に寄与することは重要であり、国民や社会のニーズを的確に反映している。</t>
    <phoneticPr fontId="5"/>
  </si>
  <si>
    <t>平成28年５月に策定された基本計画を推進していくため、国民の間にアルコール関連問題の理解を促すことが必要である。
また、都道府県の推進計画について、国の基本計画策定に携わった有識者（アドバイザー）の派遣や担当者会議の開催など、国が主体的に事業を誘導する必要があり、地方自治体や民間等に委ねることは適当でない。</t>
    <phoneticPr fontId="5"/>
  </si>
  <si>
    <t>国民の健康保護、安心して暮らすことができる社会等の政策目的を達成するため、国民の間にアルコール関連問題の理解を促すこと、その手段として、普及啓発事業を行うことは、必要かつ適切な事業であり、基本法及び基本計画に基づき着実な推進が求められている事業であるため優先度の高い事業である。</t>
    <phoneticPr fontId="5"/>
  </si>
  <si>
    <t>支出先の選定に当たっては、一部少額なものを除き、一般競争入札を行っており、競争性が確保されている。</t>
    <phoneticPr fontId="5"/>
  </si>
  <si>
    <t>無</t>
  </si>
  <si>
    <t>‐</t>
  </si>
  <si>
    <t>-</t>
    <phoneticPr fontId="5"/>
  </si>
  <si>
    <t>-</t>
    <phoneticPr fontId="5"/>
  </si>
  <si>
    <t>アルコール関連問題啓発週間フォーラム、都道府県有識者派遣等、真に必要な経費である。</t>
    <phoneticPr fontId="5"/>
  </si>
  <si>
    <t>一部少額なものを除き、一般競争入札を行っており、単位当たりコスト等の水準は妥当である。</t>
    <phoneticPr fontId="5"/>
  </si>
  <si>
    <t>契約にあたっては一般競争入札の実施や、少額随意契約においても可能な限り見積もりをとるなどして、契約額を抑える工夫を行っている。</t>
    <phoneticPr fontId="5"/>
  </si>
  <si>
    <t>-</t>
    <phoneticPr fontId="5"/>
  </si>
  <si>
    <t>見込みと同数の活動実績となっており、見合ったものである。</t>
    <phoneticPr fontId="5"/>
  </si>
  <si>
    <t>厚生労働省のHPで掲載されるなど、広く国民に周知されており、十分に活用されている。</t>
    <phoneticPr fontId="5"/>
  </si>
  <si>
    <t>事業の実施に際し、一般競争入札による調達、効果的な施策の実施に努め、概ね効果的・効率的な予算執行を行うことができた。</t>
    <phoneticPr fontId="5"/>
  </si>
  <si>
    <t>基本計画に基づき、各種施策の推進を図るため、引き続き、予算の執行状況を踏まえた上で、予算の効率的・効果的な執行に努めていく。</t>
    <phoneticPr fontId="5"/>
  </si>
  <si>
    <t>内閣府（新26-018）</t>
    <phoneticPr fontId="5"/>
  </si>
  <si>
    <t>内閣府（94）</t>
    <phoneticPr fontId="5"/>
  </si>
  <si>
    <t>内閣府（83）</t>
    <phoneticPr fontId="5"/>
  </si>
  <si>
    <t>厚生労働省（新29-0044）</t>
    <rPh sb="0" eb="2">
      <t>コウセイ</t>
    </rPh>
    <rPh sb="2" eb="5">
      <t>ロウドウショウ</t>
    </rPh>
    <rPh sb="6" eb="7">
      <t>シン</t>
    </rPh>
    <phoneticPr fontId="5"/>
  </si>
  <si>
    <t>厚生労働省（0764）</t>
    <rPh sb="0" eb="2">
      <t>コウセイ</t>
    </rPh>
    <rPh sb="2" eb="5">
      <t>ロウドウショウ</t>
    </rPh>
    <phoneticPr fontId="5"/>
  </si>
  <si>
    <t>C.支出額が100万円未満であるため、省略</t>
    <rPh sb="2" eb="5">
      <t>シシュツガク</t>
    </rPh>
    <rPh sb="9" eb="11">
      <t>マンエン</t>
    </rPh>
    <rPh sb="11" eb="13">
      <t>ミマン</t>
    </rPh>
    <rPh sb="19" eb="21">
      <t>ショウリャク</t>
    </rPh>
    <phoneticPr fontId="5"/>
  </si>
  <si>
    <t>D.支出額が100万円未満であるため、省略</t>
    <phoneticPr fontId="5"/>
  </si>
  <si>
    <t>株式会社　メイション</t>
    <rPh sb="0" eb="4">
      <t>カブシキガイシャ</t>
    </rPh>
    <phoneticPr fontId="5"/>
  </si>
  <si>
    <t>A.（株）メイション</t>
    <rPh sb="3" eb="4">
      <t>カブ</t>
    </rPh>
    <phoneticPr fontId="5"/>
  </si>
  <si>
    <t>12/4</t>
    <phoneticPr fontId="5"/>
  </si>
  <si>
    <t>12/5</t>
    <phoneticPr fontId="5"/>
  </si>
  <si>
    <t>-</t>
    <phoneticPr fontId="5"/>
  </si>
  <si>
    <t>-</t>
    <phoneticPr fontId="5"/>
  </si>
  <si>
    <t>-</t>
    <phoneticPr fontId="5"/>
  </si>
  <si>
    <t>-</t>
    <phoneticPr fontId="5"/>
  </si>
  <si>
    <r>
      <t>N</t>
    </r>
    <r>
      <rPr>
        <sz val="11"/>
        <rFont val="ＭＳ Ｐゴシック"/>
        <family val="3"/>
        <charset val="128"/>
      </rPr>
      <t>PO法人東京断酒新生会</t>
    </r>
    <rPh sb="3" eb="5">
      <t>ホウジン</t>
    </rPh>
    <rPh sb="5" eb="7">
      <t>トウキョウ</t>
    </rPh>
    <rPh sb="7" eb="9">
      <t>ダンシュ</t>
    </rPh>
    <rPh sb="9" eb="11">
      <t>シンセイ</t>
    </rPh>
    <rPh sb="11" eb="12">
      <t>カイ</t>
    </rPh>
    <phoneticPr fontId="5"/>
  </si>
  <si>
    <t>アルコール問題啓発フォーラム（厚生労働省開催分）運営支援業務</t>
    <rPh sb="15" eb="17">
      <t>コウセイ</t>
    </rPh>
    <rPh sb="17" eb="20">
      <t>ロウドウショウ</t>
    </rPh>
    <rPh sb="20" eb="22">
      <t>カイサイ</t>
    </rPh>
    <rPh sb="22" eb="23">
      <t>ブン</t>
    </rPh>
    <phoneticPr fontId="5"/>
  </si>
  <si>
    <t>-</t>
    <phoneticPr fontId="5"/>
  </si>
  <si>
    <t>報償費</t>
    <rPh sb="0" eb="3">
      <t>ホウショウヒ</t>
    </rPh>
    <phoneticPr fontId="5"/>
  </si>
  <si>
    <t>使用料及び賃借料</t>
    <rPh sb="0" eb="4">
      <t>シヨウリョウオヨ</t>
    </rPh>
    <rPh sb="5" eb="8">
      <t>チンシャクリョウ</t>
    </rPh>
    <phoneticPr fontId="5"/>
  </si>
  <si>
    <t>雑役務費</t>
    <rPh sb="0" eb="1">
      <t>ザツ</t>
    </rPh>
    <rPh sb="1" eb="4">
      <t>エキムヒ</t>
    </rPh>
    <phoneticPr fontId="5"/>
  </si>
  <si>
    <t>賃金</t>
    <rPh sb="0" eb="2">
      <t>チンギン</t>
    </rPh>
    <phoneticPr fontId="5"/>
  </si>
  <si>
    <t>会場及び備品使用料</t>
    <rPh sb="0" eb="2">
      <t>カイジョウ</t>
    </rPh>
    <rPh sb="2" eb="3">
      <t>オヨ</t>
    </rPh>
    <rPh sb="4" eb="6">
      <t>ビヒン</t>
    </rPh>
    <rPh sb="6" eb="9">
      <t>シヨウリョウ</t>
    </rPh>
    <phoneticPr fontId="5"/>
  </si>
  <si>
    <t>フォーラム受付スタッフ等人件費</t>
    <rPh sb="5" eb="7">
      <t>ウケツケ</t>
    </rPh>
    <rPh sb="11" eb="12">
      <t>トウ</t>
    </rPh>
    <rPh sb="12" eb="15">
      <t>ジンケンヒ</t>
    </rPh>
    <phoneticPr fontId="5"/>
  </si>
  <si>
    <t>フォーラム講師謝金</t>
    <rPh sb="5" eb="7">
      <t>コウシ</t>
    </rPh>
    <rPh sb="7" eb="9">
      <t>シャキン</t>
    </rPh>
    <phoneticPr fontId="5"/>
  </si>
  <si>
    <t>印刷製本費</t>
    <rPh sb="0" eb="2">
      <t>インサツ</t>
    </rPh>
    <rPh sb="2" eb="4">
      <t>セイホン</t>
    </rPh>
    <rPh sb="4" eb="5">
      <t>ヒ</t>
    </rPh>
    <phoneticPr fontId="5"/>
  </si>
  <si>
    <t>チラシ、当日資料印刷費</t>
    <rPh sb="4" eb="6">
      <t>トウジツ</t>
    </rPh>
    <rPh sb="6" eb="8">
      <t>シリョウ</t>
    </rPh>
    <rPh sb="8" eb="11">
      <t>インサツヒ</t>
    </rPh>
    <phoneticPr fontId="5"/>
  </si>
  <si>
    <t>その他</t>
    <rPh sb="2" eb="3">
      <t>タ</t>
    </rPh>
    <phoneticPr fontId="5"/>
  </si>
  <si>
    <t>事前打ち合わせ等経費</t>
    <rPh sb="0" eb="2">
      <t>ジゼン</t>
    </rPh>
    <rPh sb="2" eb="3">
      <t>ウ</t>
    </rPh>
    <rPh sb="4" eb="5">
      <t>ア</t>
    </rPh>
    <rPh sb="7" eb="8">
      <t>トウ</t>
    </rPh>
    <rPh sb="8" eb="10">
      <t>ケイヒ</t>
    </rPh>
    <phoneticPr fontId="5"/>
  </si>
  <si>
    <t>消費税等</t>
    <rPh sb="0" eb="3">
      <t>ショウヒゼイ</t>
    </rPh>
    <rPh sb="3" eb="4">
      <t>トウ</t>
    </rPh>
    <phoneticPr fontId="5"/>
  </si>
  <si>
    <t>「都道府県アルコール健康障害対策推進計画」有識者（アドバイザー等派遣業務</t>
    <rPh sb="1" eb="5">
      <t>トドウフケン</t>
    </rPh>
    <rPh sb="10" eb="12">
      <t>ケンコウ</t>
    </rPh>
    <rPh sb="12" eb="14">
      <t>ショウガイ</t>
    </rPh>
    <rPh sb="14" eb="16">
      <t>タイサク</t>
    </rPh>
    <rPh sb="16" eb="18">
      <t>スイシン</t>
    </rPh>
    <rPh sb="18" eb="20">
      <t>ケイカク</t>
    </rPh>
    <rPh sb="21" eb="24">
      <t>ユウシキシャ</t>
    </rPh>
    <rPh sb="31" eb="32">
      <t>トウ</t>
    </rPh>
    <rPh sb="32" eb="34">
      <t>ハケン</t>
    </rPh>
    <rPh sb="34" eb="36">
      <t>ギョウム</t>
    </rPh>
    <phoneticPr fontId="5"/>
  </si>
  <si>
    <t>-</t>
    <phoneticPr fontId="5"/>
  </si>
  <si>
    <t>-</t>
    <phoneticPr fontId="5"/>
  </si>
  <si>
    <t>-</t>
    <phoneticPr fontId="5"/>
  </si>
  <si>
    <t>-</t>
    <phoneticPr fontId="5"/>
  </si>
  <si>
    <t>E.支出額が100万円未満であるため、省略</t>
    <phoneticPr fontId="5"/>
  </si>
  <si>
    <t>株式会社サン・アド</t>
    <rPh sb="0" eb="4">
      <t>カブシキガイシャ</t>
    </rPh>
    <phoneticPr fontId="5"/>
  </si>
  <si>
    <t>アルコール関連問題啓発ポスター作成</t>
    <rPh sb="5" eb="7">
      <t>カンレン</t>
    </rPh>
    <rPh sb="7" eb="9">
      <t>モンダイ</t>
    </rPh>
    <rPh sb="9" eb="11">
      <t>ケイハツ</t>
    </rPh>
    <rPh sb="15" eb="17">
      <t>サクセイ</t>
    </rPh>
    <phoneticPr fontId="5"/>
  </si>
  <si>
    <t>-</t>
    <phoneticPr fontId="5"/>
  </si>
  <si>
    <t>-</t>
    <phoneticPr fontId="5"/>
  </si>
  <si>
    <t>B.兵庫県</t>
    <rPh sb="2" eb="4">
      <t>ヒョウゴ</t>
    </rPh>
    <rPh sb="4" eb="5">
      <t>ケン</t>
    </rPh>
    <phoneticPr fontId="5"/>
  </si>
  <si>
    <t>報償費</t>
    <rPh sb="0" eb="3">
      <t>ホウショウヒ</t>
    </rPh>
    <phoneticPr fontId="5"/>
  </si>
  <si>
    <t>講師謝金、司会者謝金</t>
    <rPh sb="0" eb="2">
      <t>コウシ</t>
    </rPh>
    <rPh sb="2" eb="4">
      <t>シャキン</t>
    </rPh>
    <rPh sb="5" eb="8">
      <t>シカイシャ</t>
    </rPh>
    <rPh sb="8" eb="10">
      <t>シャキン</t>
    </rPh>
    <phoneticPr fontId="5"/>
  </si>
  <si>
    <t>雑役務費</t>
    <rPh sb="0" eb="1">
      <t>ザツ</t>
    </rPh>
    <rPh sb="1" eb="3">
      <t>エキム</t>
    </rPh>
    <rPh sb="3" eb="4">
      <t>ヒ</t>
    </rPh>
    <phoneticPr fontId="5"/>
  </si>
  <si>
    <t>受付とりまとめ、録音、オペレーター（照明、音響）</t>
    <rPh sb="0" eb="2">
      <t>ウケツケ</t>
    </rPh>
    <rPh sb="8" eb="10">
      <t>ロクオン</t>
    </rPh>
    <rPh sb="18" eb="20">
      <t>ショウメイ</t>
    </rPh>
    <rPh sb="21" eb="23">
      <t>オンキョウ</t>
    </rPh>
    <phoneticPr fontId="5"/>
  </si>
  <si>
    <t>印刷製本費</t>
    <rPh sb="0" eb="2">
      <t>インサツ</t>
    </rPh>
    <rPh sb="2" eb="4">
      <t>セイホン</t>
    </rPh>
    <rPh sb="4" eb="5">
      <t>ヒ</t>
    </rPh>
    <phoneticPr fontId="5"/>
  </si>
  <si>
    <t>チラシ印刷等</t>
    <rPh sb="3" eb="5">
      <t>インサツ</t>
    </rPh>
    <rPh sb="5" eb="6">
      <t>トウ</t>
    </rPh>
    <phoneticPr fontId="5"/>
  </si>
  <si>
    <t>その他</t>
    <rPh sb="2" eb="3">
      <t>タ</t>
    </rPh>
    <phoneticPr fontId="5"/>
  </si>
  <si>
    <t>消耗品費等</t>
    <rPh sb="0" eb="3">
      <t>ショウモウヒン</t>
    </rPh>
    <rPh sb="3" eb="4">
      <t>ヒ</t>
    </rPh>
    <rPh sb="4" eb="5">
      <t>トウ</t>
    </rPh>
    <phoneticPr fontId="5"/>
  </si>
  <si>
    <t>兵庫県</t>
    <phoneticPr fontId="5"/>
  </si>
  <si>
    <t>三重県</t>
    <phoneticPr fontId="5"/>
  </si>
  <si>
    <t>－</t>
    <phoneticPr fontId="5"/>
  </si>
  <si>
    <t>特定非営利活動法人アスク</t>
    <rPh sb="0" eb="7">
      <t>トクテイヒエイリカツドウ</t>
    </rPh>
    <phoneticPr fontId="5"/>
  </si>
  <si>
    <t>-</t>
  </si>
  <si>
    <t>-</t>
    <phoneticPr fontId="5"/>
  </si>
  <si>
    <t>アルコール問題啓発フォーラム（都道府県共催分）運営支援業務</t>
    <rPh sb="19" eb="21">
      <t>キョウサイ</t>
    </rPh>
    <phoneticPr fontId="5"/>
  </si>
  <si>
    <t>成果目標を達成しており、成果に見合ったものとなっている。</t>
    <rPh sb="0" eb="2">
      <t>セイカ</t>
    </rPh>
    <phoneticPr fontId="5"/>
  </si>
  <si>
    <t>都道府県と共催するアルコール関連問題啓発フォーラムについて、例年よりも少ない自治体数で行うこととなったこと及び開催した県のうち１県については想定よりも安価にできたため。</t>
    <rPh sb="0" eb="4">
      <t>トドウフケン</t>
    </rPh>
    <rPh sb="5" eb="7">
      <t>キョウサイ</t>
    </rPh>
    <rPh sb="14" eb="16">
      <t>カンレン</t>
    </rPh>
    <rPh sb="16" eb="18">
      <t>モンダイ</t>
    </rPh>
    <rPh sb="18" eb="20">
      <t>ケイハツ</t>
    </rPh>
    <rPh sb="30" eb="32">
      <t>レイネン</t>
    </rPh>
    <rPh sb="35" eb="36">
      <t>スク</t>
    </rPh>
    <rPh sb="38" eb="41">
      <t>ジチタイ</t>
    </rPh>
    <rPh sb="41" eb="42">
      <t>スウ</t>
    </rPh>
    <rPh sb="43" eb="44">
      <t>オコナ</t>
    </rPh>
    <rPh sb="53" eb="54">
      <t>オヨ</t>
    </rPh>
    <rPh sb="55" eb="57">
      <t>カイサイ</t>
    </rPh>
    <rPh sb="59" eb="60">
      <t>ケン</t>
    </rPh>
    <rPh sb="64" eb="65">
      <t>ケン</t>
    </rPh>
    <rPh sb="70" eb="72">
      <t>ソウテイ</t>
    </rPh>
    <rPh sb="75" eb="77">
      <t>アンカ</t>
    </rPh>
    <phoneticPr fontId="5"/>
  </si>
  <si>
    <t>X＝アルコール関連問題啓発フォーラムの開催経費(百万円）／
Y＝アルコール関連問題啓発フォーラムの開催数　　　　　　　　　　　　　　</t>
    <rPh sb="24" eb="25">
      <t>ヒャク</t>
    </rPh>
    <rPh sb="25" eb="27">
      <t>マンエン</t>
    </rPh>
    <phoneticPr fontId="5"/>
  </si>
  <si>
    <t>執行等改善</t>
  </si>
  <si>
    <t>「アルコール関連問題啓発フォーラム（都道府県共催分）については」、4都道府県で実施予定であったが、3県のみの実施となったため、執行減となった。また、上記事業につき予定していた金額より低価格で実施を行えた県が１県あったため、執行減となった。
→アルコール健康障害対策推進基本計画に基づき、取組を行っているところであるが、第1期（平成28年～令和2年）の取組に引き続き、第2期（令和3年度～）には新たな課題を加えた改定後基本計画を開始する必要があるため、必要な予算の要求を行う。</t>
    <phoneticPr fontId="5"/>
  </si>
  <si>
    <t>執行率が低い要因を分析し、必要な事業の見直し等を行い、適切に予算額等に反映させること。</t>
    <phoneticPr fontId="5"/>
  </si>
  <si>
    <t>第２期アルコール健康障害対策基本計画の改定に伴い、インターネット・テレビ・ラジオ・新聞等を使って広く国民に啓発するため</t>
    <rPh sb="0" eb="1">
      <t>ダイ</t>
    </rPh>
    <rPh sb="2" eb="3">
      <t>キ</t>
    </rPh>
    <rPh sb="8" eb="10">
      <t>ケンコウ</t>
    </rPh>
    <rPh sb="10" eb="12">
      <t>ショウガイ</t>
    </rPh>
    <rPh sb="12" eb="14">
      <t>タイサク</t>
    </rPh>
    <rPh sb="14" eb="16">
      <t>キホン</t>
    </rPh>
    <rPh sb="16" eb="18">
      <t>ケイカク</t>
    </rPh>
    <rPh sb="19" eb="21">
      <t>カイテイ</t>
    </rPh>
    <rPh sb="22" eb="23">
      <t>トモナ</t>
    </rPh>
    <rPh sb="41" eb="44">
      <t>シンブンナド</t>
    </rPh>
    <rPh sb="45" eb="46">
      <t>ツカ</t>
    </rPh>
    <rPh sb="48" eb="49">
      <t>ヒロ</t>
    </rPh>
    <rPh sb="50" eb="52">
      <t>コクミン</t>
    </rPh>
    <rPh sb="53" eb="55">
      <t>ケイハツ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</si>
</sst>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38614</xdr:colOff>
      <xdr:row>742</xdr:row>
      <xdr:rowOff>102974</xdr:rowOff>
    </xdr:from>
    <xdr:ext cx="2700617" cy="720000"/>
    <xdr:sp macro="" textlink="">
      <xdr:nvSpPr>
        <xdr:cNvPr id="2" name="テキスト ボックス 1"/>
        <xdr:cNvSpPr txBox="1">
          <a:spLocks noChangeArrowheads="1"/>
        </xdr:cNvSpPr>
      </xdr:nvSpPr>
      <xdr:spPr bwMode="auto">
        <a:xfrm>
          <a:off x="4363479" y="45861589"/>
          <a:ext cx="2700617"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厚生労働省</a:t>
          </a:r>
          <a:endPar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7.75</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百万円</a:t>
          </a:r>
        </a:p>
      </xdr:txBody>
    </xdr:sp>
    <xdr:clientData/>
  </xdr:oneCellAnchor>
  <xdr:twoCellAnchor>
    <xdr:from>
      <xdr:col>21</xdr:col>
      <xdr:colOff>25743</xdr:colOff>
      <xdr:row>744</xdr:row>
      <xdr:rowOff>193074</xdr:rowOff>
    </xdr:from>
    <xdr:to>
      <xdr:col>33</xdr:col>
      <xdr:colOff>197242</xdr:colOff>
      <xdr:row>746</xdr:row>
      <xdr:rowOff>35286</xdr:rowOff>
    </xdr:to>
    <xdr:sp macro="" textlink="">
      <xdr:nvSpPr>
        <xdr:cNvPr id="3" name="AutoShape 7"/>
        <xdr:cNvSpPr>
          <a:spLocks noChangeArrowheads="1"/>
        </xdr:cNvSpPr>
      </xdr:nvSpPr>
      <xdr:spPr bwMode="auto">
        <a:xfrm>
          <a:off x="4350608" y="47431925"/>
          <a:ext cx="2642850" cy="53728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a:ea typeface="HG丸ｺﾞｼｯｸM-PRO"/>
            </a:rPr>
            <a:t>アルコール健康障害対策理解促進経費</a:t>
          </a:r>
          <a:endParaRPr kumimoji="0" lang="en-US" altLang="ja-JP" sz="1050" b="0" i="0" u="none" strike="noStrike" kern="0" cap="none" spc="0" normalizeH="0" baseline="0" noProof="0">
            <a:ln>
              <a:noFill/>
            </a:ln>
            <a:solidFill>
              <a:srgbClr val="000000"/>
            </a:solidFill>
            <a:effectLst/>
            <a:uLnTx/>
            <a:uFillTx/>
            <a:latin typeface="HG丸ｺﾞｼｯｸM-PRO"/>
            <a:ea typeface="HG丸ｺﾞｼｯｸM-PRO"/>
          </a:endParaRPr>
        </a:p>
      </xdr:txBody>
    </xdr:sp>
    <xdr:clientData/>
  </xdr:twoCellAnchor>
  <xdr:twoCellAnchor>
    <xdr:from>
      <xdr:col>11</xdr:col>
      <xdr:colOff>102974</xdr:colOff>
      <xdr:row>746</xdr:row>
      <xdr:rowOff>296047</xdr:rowOff>
    </xdr:from>
    <xdr:to>
      <xdr:col>43</xdr:col>
      <xdr:colOff>146921</xdr:colOff>
      <xdr:row>747</xdr:row>
      <xdr:rowOff>182710</xdr:rowOff>
    </xdr:to>
    <xdr:sp macro="" textlink="">
      <xdr:nvSpPr>
        <xdr:cNvPr id="4" name="正方形/長方形 3"/>
        <xdr:cNvSpPr/>
      </xdr:nvSpPr>
      <xdr:spPr>
        <a:xfrm>
          <a:off x="2368379" y="48229966"/>
          <a:ext cx="6634218" cy="234197"/>
        </a:xfrm>
        <a:prstGeom prst="rect">
          <a:avLst/>
        </a:prstGeom>
        <a:noFill/>
        <a:ln w="635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アルコール関連問題啓発週間　フォーラム･ジンポジウム関係</a:t>
          </a:r>
        </a:p>
      </xdr:txBody>
    </xdr:sp>
    <xdr:clientData/>
  </xdr:twoCellAnchor>
  <xdr:oneCellAnchor>
    <xdr:from>
      <xdr:col>7</xdr:col>
      <xdr:colOff>90100</xdr:colOff>
      <xdr:row>748</xdr:row>
      <xdr:rowOff>128717</xdr:rowOff>
    </xdr:from>
    <xdr:ext cx="3147173" cy="275717"/>
    <xdr:sp macro="" textlink="">
      <xdr:nvSpPr>
        <xdr:cNvPr id="5" name="テキスト ボックス 2"/>
        <xdr:cNvSpPr txBox="1">
          <a:spLocks noChangeArrowheads="1"/>
        </xdr:cNvSpPr>
      </xdr:nvSpPr>
      <xdr:spPr bwMode="auto">
        <a:xfrm>
          <a:off x="1490275" y="46896467"/>
          <a:ext cx="3147173"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【一般競争入札（最低価格）】</a:t>
          </a:r>
        </a:p>
      </xdr:txBody>
    </xdr:sp>
    <xdr:clientData/>
  </xdr:oneCellAnchor>
  <xdr:oneCellAnchor>
    <xdr:from>
      <xdr:col>37</xdr:col>
      <xdr:colOff>167331</xdr:colOff>
      <xdr:row>748</xdr:row>
      <xdr:rowOff>77229</xdr:rowOff>
    </xdr:from>
    <xdr:ext cx="2689411" cy="275717"/>
    <xdr:sp macro="" textlink="">
      <xdr:nvSpPr>
        <xdr:cNvPr id="6" name="テキスト ボックス 2"/>
        <xdr:cNvSpPr txBox="1">
          <a:spLocks noChangeArrowheads="1"/>
        </xdr:cNvSpPr>
      </xdr:nvSpPr>
      <xdr:spPr bwMode="auto">
        <a:xfrm>
          <a:off x="7787331" y="48706215"/>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oneCellAnchor>
    <xdr:from>
      <xdr:col>9</xdr:col>
      <xdr:colOff>77230</xdr:colOff>
      <xdr:row>749</xdr:row>
      <xdr:rowOff>128716</xdr:rowOff>
    </xdr:from>
    <xdr:ext cx="2160000" cy="720000"/>
    <xdr:sp macro="" textlink="">
      <xdr:nvSpPr>
        <xdr:cNvPr id="7" name="テキスト ボックス 2"/>
        <xdr:cNvSpPr txBox="1">
          <a:spLocks noChangeArrowheads="1"/>
        </xdr:cNvSpPr>
      </xdr:nvSpPr>
      <xdr:spPr bwMode="auto">
        <a:xfrm>
          <a:off x="1877455" y="47248891"/>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Ａ．（株）メイション</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２</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４百万円</a:t>
          </a:r>
        </a:p>
      </xdr:txBody>
    </xdr:sp>
    <xdr:clientData/>
  </xdr:oneCellAnchor>
  <xdr:oneCellAnchor>
    <xdr:from>
      <xdr:col>39</xdr:col>
      <xdr:colOff>77230</xdr:colOff>
      <xdr:row>749</xdr:row>
      <xdr:rowOff>141589</xdr:rowOff>
    </xdr:from>
    <xdr:ext cx="2160000" cy="720000"/>
    <xdr:sp macro="" textlink="">
      <xdr:nvSpPr>
        <xdr:cNvPr id="8" name="テキスト ボックス 2"/>
        <xdr:cNvSpPr txBox="1">
          <a:spLocks noChangeArrowheads="1"/>
        </xdr:cNvSpPr>
      </xdr:nvSpPr>
      <xdr:spPr bwMode="auto">
        <a:xfrm>
          <a:off x="8109122" y="49118109"/>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C</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NPO</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法人東京断酒新生会</a:t>
          </a:r>
          <a:endPar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0.99</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百万円</a:t>
          </a:r>
        </a:p>
      </xdr:txBody>
    </xdr:sp>
    <xdr:clientData/>
  </xdr:oneCellAnchor>
  <xdr:twoCellAnchor>
    <xdr:from>
      <xdr:col>7</xdr:col>
      <xdr:colOff>180200</xdr:colOff>
      <xdr:row>752</xdr:row>
      <xdr:rowOff>38615</xdr:rowOff>
    </xdr:from>
    <xdr:to>
      <xdr:col>21</xdr:col>
      <xdr:colOff>57149</xdr:colOff>
      <xdr:row>753</xdr:row>
      <xdr:rowOff>295275</xdr:rowOff>
    </xdr:to>
    <xdr:sp macro="" textlink="">
      <xdr:nvSpPr>
        <xdr:cNvPr id="9" name="AutoShape 7"/>
        <xdr:cNvSpPr>
          <a:spLocks noChangeArrowheads="1"/>
        </xdr:cNvSpPr>
      </xdr:nvSpPr>
      <xdr:spPr bwMode="auto">
        <a:xfrm>
          <a:off x="1580375" y="48216065"/>
          <a:ext cx="2677299" cy="60908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a:ea typeface="HG丸ｺﾞｼｯｸM-PRO"/>
            </a:rPr>
            <a:t>アルコール関連問題啓発フォーラム運営委託業務（都道府県共催分）</a:t>
          </a:r>
          <a:endParaRPr kumimoji="0" lang="en-US" altLang="ja-JP" sz="105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defTabSz="914400" rtl="0" eaLnBrk="1" fontAlgn="auto" latinLnBrk="0" hangingPunct="1">
            <a:lnSpc>
              <a:spcPts val="1100"/>
            </a:lnSpc>
            <a:spcBef>
              <a:spcPts val="0"/>
            </a:spcBef>
            <a:spcAft>
              <a:spcPts val="0"/>
            </a:spcAft>
            <a:buClrTx/>
            <a:buSzTx/>
            <a:buFontTx/>
            <a:buNone/>
            <a:tabLst/>
            <a:defRPr/>
          </a:pP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twoCellAnchor>
    <xdr:from>
      <xdr:col>38</xdr:col>
      <xdr:colOff>154460</xdr:colOff>
      <xdr:row>752</xdr:row>
      <xdr:rowOff>102972</xdr:rowOff>
    </xdr:from>
    <xdr:to>
      <xdr:col>49</xdr:col>
      <xdr:colOff>350544</xdr:colOff>
      <xdr:row>753</xdr:row>
      <xdr:rowOff>292050</xdr:rowOff>
    </xdr:to>
    <xdr:sp macro="" textlink="">
      <xdr:nvSpPr>
        <xdr:cNvPr id="10" name="AutoShape 7"/>
        <xdr:cNvSpPr>
          <a:spLocks noChangeArrowheads="1"/>
        </xdr:cNvSpPr>
      </xdr:nvSpPr>
      <xdr:spPr bwMode="auto">
        <a:xfrm>
          <a:off x="7980406" y="50122094"/>
          <a:ext cx="2461489" cy="53661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アルコール関連啓発フォーラム運営委託業務</a:t>
          </a:r>
          <a:endParaRPr kumimoji="0" lang="en-US" altLang="ja-JP" sz="1050" b="0"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25743</xdr:colOff>
      <xdr:row>754</xdr:row>
      <xdr:rowOff>296047</xdr:rowOff>
    </xdr:from>
    <xdr:to>
      <xdr:col>26</xdr:col>
      <xdr:colOff>58842</xdr:colOff>
      <xdr:row>755</xdr:row>
      <xdr:rowOff>207048</xdr:rowOff>
    </xdr:to>
    <xdr:sp macro="" textlink="">
      <xdr:nvSpPr>
        <xdr:cNvPr id="11" name="正方形/長方形 10"/>
        <xdr:cNvSpPr/>
      </xdr:nvSpPr>
      <xdr:spPr>
        <a:xfrm>
          <a:off x="1467365" y="51010236"/>
          <a:ext cx="3946072" cy="258535"/>
        </a:xfrm>
        <a:prstGeom prst="rect">
          <a:avLst/>
        </a:prstGeom>
        <a:no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有識者（アドバイザー）の派遣</a:t>
          </a:r>
        </a:p>
      </xdr:txBody>
    </xdr:sp>
    <xdr:clientData/>
  </xdr:twoCellAnchor>
  <xdr:oneCellAnchor>
    <xdr:from>
      <xdr:col>11</xdr:col>
      <xdr:colOff>2</xdr:colOff>
      <xdr:row>757</xdr:row>
      <xdr:rowOff>115844</xdr:rowOff>
    </xdr:from>
    <xdr:ext cx="2160000" cy="720000"/>
    <xdr:sp macro="" textlink="">
      <xdr:nvSpPr>
        <xdr:cNvPr id="12" name="テキスト ボックス 2"/>
        <xdr:cNvSpPr txBox="1">
          <a:spLocks noChangeArrowheads="1"/>
        </xdr:cNvSpPr>
      </xdr:nvSpPr>
      <xdr:spPr bwMode="auto">
        <a:xfrm>
          <a:off x="2265407" y="51872635"/>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D</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NPO</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法人アスク</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0.</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６</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8</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百万円</a:t>
          </a:r>
        </a:p>
      </xdr:txBody>
    </xdr:sp>
    <xdr:clientData/>
  </xdr:oneCellAnchor>
  <xdr:oneCellAnchor>
    <xdr:from>
      <xdr:col>9</xdr:col>
      <xdr:colOff>-1</xdr:colOff>
      <xdr:row>755</xdr:row>
      <xdr:rowOff>334663</xdr:rowOff>
    </xdr:from>
    <xdr:ext cx="3065530" cy="275717"/>
    <xdr:sp macro="" textlink="">
      <xdr:nvSpPr>
        <xdr:cNvPr id="13" name="テキスト ボックス 2"/>
        <xdr:cNvSpPr txBox="1">
          <a:spLocks noChangeArrowheads="1"/>
        </xdr:cNvSpPr>
      </xdr:nvSpPr>
      <xdr:spPr bwMode="auto">
        <a:xfrm>
          <a:off x="1853513" y="51396386"/>
          <a:ext cx="3065530"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twoCellAnchor>
    <xdr:from>
      <xdr:col>10</xdr:col>
      <xdr:colOff>90102</xdr:colOff>
      <xdr:row>758</xdr:row>
      <xdr:rowOff>399021</xdr:rowOff>
    </xdr:from>
    <xdr:to>
      <xdr:col>22</xdr:col>
      <xdr:colOff>84685</xdr:colOff>
      <xdr:row>759</xdr:row>
      <xdr:rowOff>542923</xdr:rowOff>
    </xdr:to>
    <xdr:sp macro="" textlink="">
      <xdr:nvSpPr>
        <xdr:cNvPr id="14" name="AutoShape 7"/>
        <xdr:cNvSpPr>
          <a:spLocks noChangeArrowheads="1"/>
        </xdr:cNvSpPr>
      </xdr:nvSpPr>
      <xdr:spPr bwMode="auto">
        <a:xfrm>
          <a:off x="2149561" y="52825136"/>
          <a:ext cx="2465935" cy="81322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defTabSz="914400" rtl="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「都道府県アルコール健康障害対策推進計画」</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有識者（アドバイザー）</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等派遣業務  </a:t>
          </a: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oneCellAnchor>
    <xdr:from>
      <xdr:col>24</xdr:col>
      <xdr:colOff>12872</xdr:colOff>
      <xdr:row>749</xdr:row>
      <xdr:rowOff>77229</xdr:rowOff>
    </xdr:from>
    <xdr:ext cx="2160000" cy="720000"/>
    <xdr:sp macro="" textlink="">
      <xdr:nvSpPr>
        <xdr:cNvPr id="15" name="テキスト ボックス 2"/>
        <xdr:cNvSpPr txBox="1">
          <a:spLocks noChangeArrowheads="1"/>
        </xdr:cNvSpPr>
      </xdr:nvSpPr>
      <xdr:spPr bwMode="auto">
        <a:xfrm>
          <a:off x="4955575" y="49053749"/>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B</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．都道府県</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(2)</a:t>
          </a:r>
          <a:endPar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2.9</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百万円</a:t>
          </a:r>
        </a:p>
      </xdr:txBody>
    </xdr:sp>
    <xdr:clientData/>
  </xdr:oneCellAnchor>
  <xdr:twoCellAnchor>
    <xdr:from>
      <xdr:col>22</xdr:col>
      <xdr:colOff>154460</xdr:colOff>
      <xdr:row>751</xdr:row>
      <xdr:rowOff>334662</xdr:rowOff>
    </xdr:from>
    <xdr:to>
      <xdr:col>36</xdr:col>
      <xdr:colOff>31409</xdr:colOff>
      <xdr:row>753</xdr:row>
      <xdr:rowOff>243788</xdr:rowOff>
    </xdr:to>
    <xdr:sp macro="" textlink="">
      <xdr:nvSpPr>
        <xdr:cNvPr id="16" name="AutoShape 7"/>
        <xdr:cNvSpPr>
          <a:spLocks noChangeArrowheads="1"/>
        </xdr:cNvSpPr>
      </xdr:nvSpPr>
      <xdr:spPr bwMode="auto">
        <a:xfrm>
          <a:off x="4685271" y="50006250"/>
          <a:ext cx="2760192" cy="6041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a:ea typeface="HG丸ｺﾞｼｯｸM-PRO"/>
            </a:rPr>
            <a:t>アルコール関連問題啓発フォーラム運営委託業務（都道府県共催分）</a:t>
          </a:r>
          <a:endParaRPr kumimoji="0" lang="en-US" altLang="ja-JP" sz="105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defTabSz="914400" rtl="0" eaLnBrk="1" fontAlgn="auto" latinLnBrk="0" hangingPunct="1">
            <a:lnSpc>
              <a:spcPts val="1100"/>
            </a:lnSpc>
            <a:spcBef>
              <a:spcPts val="0"/>
            </a:spcBef>
            <a:spcAft>
              <a:spcPts val="0"/>
            </a:spcAft>
            <a:buClrTx/>
            <a:buSzTx/>
            <a:buFontTx/>
            <a:buNone/>
            <a:tabLst/>
            <a:defRPr/>
          </a:pP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oneCellAnchor>
    <xdr:from>
      <xdr:col>21</xdr:col>
      <xdr:colOff>154460</xdr:colOff>
      <xdr:row>748</xdr:row>
      <xdr:rowOff>38615</xdr:rowOff>
    </xdr:from>
    <xdr:ext cx="3147173" cy="275717"/>
    <xdr:sp macro="" textlink="">
      <xdr:nvSpPr>
        <xdr:cNvPr id="17" name="テキスト ボックス 2"/>
        <xdr:cNvSpPr txBox="1">
          <a:spLocks noChangeArrowheads="1"/>
        </xdr:cNvSpPr>
      </xdr:nvSpPr>
      <xdr:spPr bwMode="auto">
        <a:xfrm>
          <a:off x="4479325" y="48667601"/>
          <a:ext cx="3147173"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【その他】</a:t>
          </a:r>
        </a:p>
      </xdr:txBody>
    </xdr:sp>
    <xdr:clientData/>
  </xdr:oneCellAnchor>
  <xdr:twoCellAnchor>
    <xdr:from>
      <xdr:col>30</xdr:col>
      <xdr:colOff>12872</xdr:colOff>
      <xdr:row>754</xdr:row>
      <xdr:rowOff>308919</xdr:rowOff>
    </xdr:from>
    <xdr:to>
      <xdr:col>49</xdr:col>
      <xdr:colOff>45971</xdr:colOff>
      <xdr:row>755</xdr:row>
      <xdr:rowOff>219920</xdr:rowOff>
    </xdr:to>
    <xdr:sp macro="" textlink="">
      <xdr:nvSpPr>
        <xdr:cNvPr id="19" name="正方形/長方形 18"/>
        <xdr:cNvSpPr/>
      </xdr:nvSpPr>
      <xdr:spPr>
        <a:xfrm>
          <a:off x="6191250" y="51023108"/>
          <a:ext cx="3946072" cy="258535"/>
        </a:xfrm>
        <a:prstGeom prst="rect">
          <a:avLst/>
        </a:prstGeom>
        <a:no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アルコール関連問題啓発ポスター作成</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10</xdr:col>
      <xdr:colOff>167331</xdr:colOff>
      <xdr:row>754</xdr:row>
      <xdr:rowOff>0</xdr:rowOff>
    </xdr:from>
    <xdr:ext cx="2689411" cy="275717"/>
    <xdr:sp macro="" textlink="">
      <xdr:nvSpPr>
        <xdr:cNvPr id="20" name="テキスト ボックス 2"/>
        <xdr:cNvSpPr txBox="1">
          <a:spLocks noChangeArrowheads="1"/>
        </xdr:cNvSpPr>
      </xdr:nvSpPr>
      <xdr:spPr bwMode="auto">
        <a:xfrm>
          <a:off x="2226790" y="50714189"/>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oneCellAnchor>
    <xdr:from>
      <xdr:col>31</xdr:col>
      <xdr:colOff>180203</xdr:colOff>
      <xdr:row>753</xdr:row>
      <xdr:rowOff>334663</xdr:rowOff>
    </xdr:from>
    <xdr:ext cx="2689411" cy="275717"/>
    <xdr:sp macro="" textlink="">
      <xdr:nvSpPr>
        <xdr:cNvPr id="21" name="テキスト ボックス 2"/>
        <xdr:cNvSpPr txBox="1">
          <a:spLocks noChangeArrowheads="1"/>
        </xdr:cNvSpPr>
      </xdr:nvSpPr>
      <xdr:spPr bwMode="auto">
        <a:xfrm>
          <a:off x="6564527" y="50701318"/>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oneCellAnchor>
    <xdr:from>
      <xdr:col>32</xdr:col>
      <xdr:colOff>51487</xdr:colOff>
      <xdr:row>756</xdr:row>
      <xdr:rowOff>12872</xdr:rowOff>
    </xdr:from>
    <xdr:ext cx="3065530" cy="275717"/>
    <xdr:sp macro="" textlink="">
      <xdr:nvSpPr>
        <xdr:cNvPr id="22" name="テキスト ボックス 2"/>
        <xdr:cNvSpPr txBox="1">
          <a:spLocks noChangeArrowheads="1"/>
        </xdr:cNvSpPr>
      </xdr:nvSpPr>
      <xdr:spPr bwMode="auto">
        <a:xfrm>
          <a:off x="6641757" y="51422129"/>
          <a:ext cx="3065530"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oneCellAnchor>
    <xdr:from>
      <xdr:col>33</xdr:col>
      <xdr:colOff>115845</xdr:colOff>
      <xdr:row>757</xdr:row>
      <xdr:rowOff>141587</xdr:rowOff>
    </xdr:from>
    <xdr:ext cx="2160000" cy="720000"/>
    <xdr:sp macro="" textlink="">
      <xdr:nvSpPr>
        <xdr:cNvPr id="23" name="テキスト ボックス 2"/>
        <xdr:cNvSpPr txBox="1">
          <a:spLocks noChangeArrowheads="1"/>
        </xdr:cNvSpPr>
      </xdr:nvSpPr>
      <xdr:spPr bwMode="auto">
        <a:xfrm>
          <a:off x="6912061" y="51898378"/>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E</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．株式会社サン・アド</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0.</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７</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8</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百万円</a:t>
          </a:r>
        </a:p>
      </xdr:txBody>
    </xdr:sp>
    <xdr:clientData/>
  </xdr:oneCellAnchor>
  <xdr:twoCellAnchor>
    <xdr:from>
      <xdr:col>33</xdr:col>
      <xdr:colOff>90101</xdr:colOff>
      <xdr:row>758</xdr:row>
      <xdr:rowOff>308919</xdr:rowOff>
    </xdr:from>
    <xdr:to>
      <xdr:col>45</xdr:col>
      <xdr:colOff>84684</xdr:colOff>
      <xdr:row>759</xdr:row>
      <xdr:rowOff>452821</xdr:rowOff>
    </xdr:to>
    <xdr:sp macro="" textlink="">
      <xdr:nvSpPr>
        <xdr:cNvPr id="27" name="AutoShape 7"/>
        <xdr:cNvSpPr>
          <a:spLocks noChangeArrowheads="1"/>
        </xdr:cNvSpPr>
      </xdr:nvSpPr>
      <xdr:spPr bwMode="auto">
        <a:xfrm>
          <a:off x="6886317" y="51499358"/>
          <a:ext cx="2465935" cy="81322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defTabSz="914400" rtl="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アルコール関連問題啓発週間ポスターデザイン業務  </a:t>
          </a: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789</v>
      </c>
      <c r="AT2" s="972"/>
      <c r="AU2" s="972"/>
      <c r="AV2" s="51" t="str">
        <f>IF(AW2="", "", "-")</f>
        <v/>
      </c>
      <c r="AW2" s="917"/>
      <c r="AX2" s="917"/>
    </row>
    <row r="3" spans="1:50" ht="21" customHeight="1" thickBot="1" x14ac:dyDescent="0.2">
      <c r="A3" s="873" t="s">
        <v>427</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559</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560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562</v>
      </c>
      <c r="H5" s="845"/>
      <c r="I5" s="845"/>
      <c r="J5" s="845"/>
      <c r="K5" s="845"/>
      <c r="L5" s="845"/>
      <c r="M5" s="846" t="s">
        <v>66</v>
      </c>
      <c r="N5" s="847"/>
      <c r="O5" s="847"/>
      <c r="P5" s="847"/>
      <c r="Q5" s="847"/>
      <c r="R5" s="848"/>
      <c r="S5" s="849" t="s">
        <v>70</v>
      </c>
      <c r="T5" s="845"/>
      <c r="U5" s="845"/>
      <c r="V5" s="845"/>
      <c r="W5" s="845"/>
      <c r="X5" s="850"/>
      <c r="Y5" s="701" t="s">
        <v>3</v>
      </c>
      <c r="Z5" s="547"/>
      <c r="AA5" s="547"/>
      <c r="AB5" s="547"/>
      <c r="AC5" s="547"/>
      <c r="AD5" s="548"/>
      <c r="AE5" s="702" t="s">
        <v>563</v>
      </c>
      <c r="AF5" s="702"/>
      <c r="AG5" s="702"/>
      <c r="AH5" s="702"/>
      <c r="AI5" s="702"/>
      <c r="AJ5" s="702"/>
      <c r="AK5" s="702"/>
      <c r="AL5" s="702"/>
      <c r="AM5" s="702"/>
      <c r="AN5" s="702"/>
      <c r="AO5" s="702"/>
      <c r="AP5" s="703"/>
      <c r="AQ5" s="704" t="s">
        <v>564</v>
      </c>
      <c r="AR5" s="705"/>
      <c r="AS5" s="705"/>
      <c r="AT5" s="705"/>
      <c r="AU5" s="705"/>
      <c r="AV5" s="705"/>
      <c r="AW5" s="705"/>
      <c r="AX5" s="706"/>
    </row>
    <row r="6" spans="1:50" ht="39" customHeight="1" x14ac:dyDescent="0.15">
      <c r="A6" s="709" t="s">
        <v>4</v>
      </c>
      <c r="B6" s="710"/>
      <c r="C6" s="710"/>
      <c r="D6" s="710"/>
      <c r="E6" s="710"/>
      <c r="F6" s="71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565</v>
      </c>
      <c r="H7" s="503"/>
      <c r="I7" s="503"/>
      <c r="J7" s="503"/>
      <c r="K7" s="503"/>
      <c r="L7" s="503"/>
      <c r="M7" s="503"/>
      <c r="N7" s="503"/>
      <c r="O7" s="503"/>
      <c r="P7" s="503"/>
      <c r="Q7" s="503"/>
      <c r="R7" s="503"/>
      <c r="S7" s="503"/>
      <c r="T7" s="503"/>
      <c r="U7" s="503"/>
      <c r="V7" s="503"/>
      <c r="W7" s="503"/>
      <c r="X7" s="504"/>
      <c r="Y7" s="928" t="s">
        <v>391</v>
      </c>
      <c r="Z7" s="447"/>
      <c r="AA7" s="447"/>
      <c r="AB7" s="447"/>
      <c r="AC7" s="447"/>
      <c r="AD7" s="929"/>
      <c r="AE7" s="918" t="s">
        <v>566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9" t="s">
        <v>259</v>
      </c>
      <c r="B8" s="500"/>
      <c r="C8" s="500"/>
      <c r="D8" s="500"/>
      <c r="E8" s="500"/>
      <c r="F8" s="501"/>
      <c r="G8" s="939" t="str">
        <f>入力規則等!A27</f>
        <v>-</v>
      </c>
      <c r="H8" s="723"/>
      <c r="I8" s="723"/>
      <c r="J8" s="723"/>
      <c r="K8" s="723"/>
      <c r="L8" s="723"/>
      <c r="M8" s="723"/>
      <c r="N8" s="723"/>
      <c r="O8" s="723"/>
      <c r="P8" s="723"/>
      <c r="Q8" s="723"/>
      <c r="R8" s="723"/>
      <c r="S8" s="723"/>
      <c r="T8" s="723"/>
      <c r="U8" s="723"/>
      <c r="V8" s="723"/>
      <c r="W8" s="723"/>
      <c r="X8" s="940"/>
      <c r="Y8" s="851" t="s">
        <v>260</v>
      </c>
      <c r="Z8" s="852"/>
      <c r="AA8" s="852"/>
      <c r="AB8" s="852"/>
      <c r="AC8" s="852"/>
      <c r="AD8" s="853"/>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567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7" t="s">
        <v>568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2" t="s">
        <v>24</v>
      </c>
      <c r="B12" s="983"/>
      <c r="C12" s="983"/>
      <c r="D12" s="983"/>
      <c r="E12" s="983"/>
      <c r="F12" s="984"/>
      <c r="G12" s="763"/>
      <c r="H12" s="764"/>
      <c r="I12" s="764"/>
      <c r="J12" s="764"/>
      <c r="K12" s="764"/>
      <c r="L12" s="764"/>
      <c r="M12" s="764"/>
      <c r="N12" s="764"/>
      <c r="O12" s="764"/>
      <c r="P12" s="419" t="s">
        <v>394</v>
      </c>
      <c r="Q12" s="420"/>
      <c r="R12" s="420"/>
      <c r="S12" s="420"/>
      <c r="T12" s="420"/>
      <c r="U12" s="420"/>
      <c r="V12" s="421"/>
      <c r="W12" s="419" t="s">
        <v>414</v>
      </c>
      <c r="X12" s="420"/>
      <c r="Y12" s="420"/>
      <c r="Z12" s="420"/>
      <c r="AA12" s="420"/>
      <c r="AB12" s="420"/>
      <c r="AC12" s="421"/>
      <c r="AD12" s="419" t="s">
        <v>421</v>
      </c>
      <c r="AE12" s="420"/>
      <c r="AF12" s="420"/>
      <c r="AG12" s="420"/>
      <c r="AH12" s="420"/>
      <c r="AI12" s="420"/>
      <c r="AJ12" s="421"/>
      <c r="AK12" s="419" t="s">
        <v>428</v>
      </c>
      <c r="AL12" s="420"/>
      <c r="AM12" s="420"/>
      <c r="AN12" s="420"/>
      <c r="AO12" s="420"/>
      <c r="AP12" s="420"/>
      <c r="AQ12" s="421"/>
      <c r="AR12" s="419" t="s">
        <v>429</v>
      </c>
      <c r="AS12" s="420"/>
      <c r="AT12" s="420"/>
      <c r="AU12" s="420"/>
      <c r="AV12" s="420"/>
      <c r="AW12" s="420"/>
      <c r="AX12" s="725"/>
    </row>
    <row r="13" spans="1:50" ht="21" customHeight="1" x14ac:dyDescent="0.15">
      <c r="A13" s="615"/>
      <c r="B13" s="616"/>
      <c r="C13" s="616"/>
      <c r="D13" s="616"/>
      <c r="E13" s="616"/>
      <c r="F13" s="617"/>
      <c r="G13" s="726" t="s">
        <v>6</v>
      </c>
      <c r="H13" s="727"/>
      <c r="I13" s="767" t="s">
        <v>7</v>
      </c>
      <c r="J13" s="768"/>
      <c r="K13" s="768"/>
      <c r="L13" s="768"/>
      <c r="M13" s="768"/>
      <c r="N13" s="768"/>
      <c r="O13" s="769"/>
      <c r="P13" s="660">
        <v>13</v>
      </c>
      <c r="Q13" s="661"/>
      <c r="R13" s="661"/>
      <c r="S13" s="661"/>
      <c r="T13" s="661"/>
      <c r="U13" s="661"/>
      <c r="V13" s="662"/>
      <c r="W13" s="660">
        <v>12</v>
      </c>
      <c r="X13" s="661"/>
      <c r="Y13" s="661"/>
      <c r="Z13" s="661"/>
      <c r="AA13" s="661"/>
      <c r="AB13" s="661"/>
      <c r="AC13" s="662"/>
      <c r="AD13" s="660">
        <v>12</v>
      </c>
      <c r="AE13" s="661"/>
      <c r="AF13" s="661"/>
      <c r="AG13" s="661"/>
      <c r="AH13" s="661"/>
      <c r="AI13" s="661"/>
      <c r="AJ13" s="662"/>
      <c r="AK13" s="660">
        <v>12</v>
      </c>
      <c r="AL13" s="661"/>
      <c r="AM13" s="661"/>
      <c r="AN13" s="661"/>
      <c r="AO13" s="661"/>
      <c r="AP13" s="661"/>
      <c r="AQ13" s="662"/>
      <c r="AR13" s="925">
        <v>26</v>
      </c>
      <c r="AS13" s="926"/>
      <c r="AT13" s="926"/>
      <c r="AU13" s="926"/>
      <c r="AV13" s="926"/>
      <c r="AW13" s="926"/>
      <c r="AX13" s="927"/>
    </row>
    <row r="14" spans="1:50" ht="21" customHeight="1" x14ac:dyDescent="0.15">
      <c r="A14" s="615"/>
      <c r="B14" s="616"/>
      <c r="C14" s="616"/>
      <c r="D14" s="616"/>
      <c r="E14" s="616"/>
      <c r="F14" s="617"/>
      <c r="G14" s="728"/>
      <c r="H14" s="729"/>
      <c r="I14" s="714" t="s">
        <v>8</v>
      </c>
      <c r="J14" s="765"/>
      <c r="K14" s="765"/>
      <c r="L14" s="765"/>
      <c r="M14" s="765"/>
      <c r="N14" s="765"/>
      <c r="O14" s="766"/>
      <c r="P14" s="660" t="s">
        <v>570</v>
      </c>
      <c r="Q14" s="661"/>
      <c r="R14" s="661"/>
      <c r="S14" s="661"/>
      <c r="T14" s="661"/>
      <c r="U14" s="661"/>
      <c r="V14" s="662"/>
      <c r="W14" s="660" t="s">
        <v>570</v>
      </c>
      <c r="X14" s="661"/>
      <c r="Y14" s="661"/>
      <c r="Z14" s="661"/>
      <c r="AA14" s="661"/>
      <c r="AB14" s="661"/>
      <c r="AC14" s="662"/>
      <c r="AD14" s="660" t="s">
        <v>571</v>
      </c>
      <c r="AE14" s="661"/>
      <c r="AF14" s="661"/>
      <c r="AG14" s="661"/>
      <c r="AH14" s="661"/>
      <c r="AI14" s="661"/>
      <c r="AJ14" s="662"/>
      <c r="AK14" s="660" t="s">
        <v>571</v>
      </c>
      <c r="AL14" s="661"/>
      <c r="AM14" s="661"/>
      <c r="AN14" s="661"/>
      <c r="AO14" s="661"/>
      <c r="AP14" s="661"/>
      <c r="AQ14" s="662"/>
      <c r="AR14" s="791"/>
      <c r="AS14" s="791"/>
      <c r="AT14" s="791"/>
      <c r="AU14" s="791"/>
      <c r="AV14" s="791"/>
      <c r="AW14" s="791"/>
      <c r="AX14" s="792"/>
    </row>
    <row r="15" spans="1:50" ht="21" customHeight="1" x14ac:dyDescent="0.15">
      <c r="A15" s="615"/>
      <c r="B15" s="616"/>
      <c r="C15" s="616"/>
      <c r="D15" s="616"/>
      <c r="E15" s="616"/>
      <c r="F15" s="617"/>
      <c r="G15" s="728"/>
      <c r="H15" s="729"/>
      <c r="I15" s="714" t="s">
        <v>51</v>
      </c>
      <c r="J15" s="715"/>
      <c r="K15" s="715"/>
      <c r="L15" s="715"/>
      <c r="M15" s="715"/>
      <c r="N15" s="715"/>
      <c r="O15" s="716"/>
      <c r="P15" s="660" t="s">
        <v>570</v>
      </c>
      <c r="Q15" s="661"/>
      <c r="R15" s="661"/>
      <c r="S15" s="661"/>
      <c r="T15" s="661"/>
      <c r="U15" s="661"/>
      <c r="V15" s="662"/>
      <c r="W15" s="660" t="s">
        <v>570</v>
      </c>
      <c r="X15" s="661"/>
      <c r="Y15" s="661"/>
      <c r="Z15" s="661"/>
      <c r="AA15" s="661"/>
      <c r="AB15" s="661"/>
      <c r="AC15" s="662"/>
      <c r="AD15" s="660" t="s">
        <v>571</v>
      </c>
      <c r="AE15" s="661"/>
      <c r="AF15" s="661"/>
      <c r="AG15" s="661"/>
      <c r="AH15" s="661"/>
      <c r="AI15" s="661"/>
      <c r="AJ15" s="662"/>
      <c r="AK15" s="660" t="s">
        <v>573</v>
      </c>
      <c r="AL15" s="661"/>
      <c r="AM15" s="661"/>
      <c r="AN15" s="661"/>
      <c r="AO15" s="661"/>
      <c r="AP15" s="661"/>
      <c r="AQ15" s="662"/>
      <c r="AR15" s="660"/>
      <c r="AS15" s="661"/>
      <c r="AT15" s="661"/>
      <c r="AU15" s="661"/>
      <c r="AV15" s="661"/>
      <c r="AW15" s="661"/>
      <c r="AX15" s="811"/>
    </row>
    <row r="16" spans="1:50" ht="21" customHeight="1" x14ac:dyDescent="0.15">
      <c r="A16" s="615"/>
      <c r="B16" s="616"/>
      <c r="C16" s="616"/>
      <c r="D16" s="616"/>
      <c r="E16" s="616"/>
      <c r="F16" s="617"/>
      <c r="G16" s="728"/>
      <c r="H16" s="729"/>
      <c r="I16" s="714" t="s">
        <v>52</v>
      </c>
      <c r="J16" s="715"/>
      <c r="K16" s="715"/>
      <c r="L16" s="715"/>
      <c r="M16" s="715"/>
      <c r="N16" s="715"/>
      <c r="O16" s="716"/>
      <c r="P16" s="660" t="s">
        <v>572</v>
      </c>
      <c r="Q16" s="661"/>
      <c r="R16" s="661"/>
      <c r="S16" s="661"/>
      <c r="T16" s="661"/>
      <c r="U16" s="661"/>
      <c r="V16" s="662"/>
      <c r="W16" s="660" t="s">
        <v>570</v>
      </c>
      <c r="X16" s="661"/>
      <c r="Y16" s="661"/>
      <c r="Z16" s="661"/>
      <c r="AA16" s="661"/>
      <c r="AB16" s="661"/>
      <c r="AC16" s="662"/>
      <c r="AD16" s="660" t="s">
        <v>571</v>
      </c>
      <c r="AE16" s="661"/>
      <c r="AF16" s="661"/>
      <c r="AG16" s="661"/>
      <c r="AH16" s="661"/>
      <c r="AI16" s="661"/>
      <c r="AJ16" s="662"/>
      <c r="AK16" s="660" t="s">
        <v>572</v>
      </c>
      <c r="AL16" s="661"/>
      <c r="AM16" s="661"/>
      <c r="AN16" s="661"/>
      <c r="AO16" s="661"/>
      <c r="AP16" s="661"/>
      <c r="AQ16" s="662"/>
      <c r="AR16" s="760"/>
      <c r="AS16" s="761"/>
      <c r="AT16" s="761"/>
      <c r="AU16" s="761"/>
      <c r="AV16" s="761"/>
      <c r="AW16" s="761"/>
      <c r="AX16" s="762"/>
    </row>
    <row r="17" spans="1:50" ht="24.75" customHeight="1" x14ac:dyDescent="0.15">
      <c r="A17" s="615"/>
      <c r="B17" s="616"/>
      <c r="C17" s="616"/>
      <c r="D17" s="616"/>
      <c r="E17" s="616"/>
      <c r="F17" s="617"/>
      <c r="G17" s="728"/>
      <c r="H17" s="729"/>
      <c r="I17" s="714" t="s">
        <v>50</v>
      </c>
      <c r="J17" s="765"/>
      <c r="K17" s="765"/>
      <c r="L17" s="765"/>
      <c r="M17" s="765"/>
      <c r="N17" s="765"/>
      <c r="O17" s="766"/>
      <c r="P17" s="660" t="s">
        <v>570</v>
      </c>
      <c r="Q17" s="661"/>
      <c r="R17" s="661"/>
      <c r="S17" s="661"/>
      <c r="T17" s="661"/>
      <c r="U17" s="661"/>
      <c r="V17" s="662"/>
      <c r="W17" s="660" t="s">
        <v>570</v>
      </c>
      <c r="X17" s="661"/>
      <c r="Y17" s="661"/>
      <c r="Z17" s="661"/>
      <c r="AA17" s="661"/>
      <c r="AB17" s="661"/>
      <c r="AC17" s="662"/>
      <c r="AD17" s="660" t="s">
        <v>571</v>
      </c>
      <c r="AE17" s="661"/>
      <c r="AF17" s="661"/>
      <c r="AG17" s="661"/>
      <c r="AH17" s="661"/>
      <c r="AI17" s="661"/>
      <c r="AJ17" s="662"/>
      <c r="AK17" s="660" t="s">
        <v>571</v>
      </c>
      <c r="AL17" s="661"/>
      <c r="AM17" s="661"/>
      <c r="AN17" s="661"/>
      <c r="AO17" s="661"/>
      <c r="AP17" s="661"/>
      <c r="AQ17" s="662"/>
      <c r="AR17" s="923"/>
      <c r="AS17" s="923"/>
      <c r="AT17" s="923"/>
      <c r="AU17" s="923"/>
      <c r="AV17" s="923"/>
      <c r="AW17" s="923"/>
      <c r="AX17" s="924"/>
    </row>
    <row r="18" spans="1:50" ht="24.75" customHeight="1" x14ac:dyDescent="0.15">
      <c r="A18" s="615"/>
      <c r="B18" s="616"/>
      <c r="C18" s="616"/>
      <c r="D18" s="616"/>
      <c r="E18" s="616"/>
      <c r="F18" s="617"/>
      <c r="G18" s="730"/>
      <c r="H18" s="731"/>
      <c r="I18" s="719" t="s">
        <v>20</v>
      </c>
      <c r="J18" s="720"/>
      <c r="K18" s="720"/>
      <c r="L18" s="720"/>
      <c r="M18" s="720"/>
      <c r="N18" s="720"/>
      <c r="O18" s="721"/>
      <c r="P18" s="884">
        <f>SUM(P13:V17)</f>
        <v>13</v>
      </c>
      <c r="Q18" s="885"/>
      <c r="R18" s="885"/>
      <c r="S18" s="885"/>
      <c r="T18" s="885"/>
      <c r="U18" s="885"/>
      <c r="V18" s="886"/>
      <c r="W18" s="884">
        <f>SUM(W13:AC17)</f>
        <v>12</v>
      </c>
      <c r="X18" s="885"/>
      <c r="Y18" s="885"/>
      <c r="Z18" s="885"/>
      <c r="AA18" s="885"/>
      <c r="AB18" s="885"/>
      <c r="AC18" s="886"/>
      <c r="AD18" s="884">
        <f>SUM(AD13:AJ17)</f>
        <v>12</v>
      </c>
      <c r="AE18" s="885"/>
      <c r="AF18" s="885"/>
      <c r="AG18" s="885"/>
      <c r="AH18" s="885"/>
      <c r="AI18" s="885"/>
      <c r="AJ18" s="886"/>
      <c r="AK18" s="884">
        <f>SUM(AK13:AQ17)</f>
        <v>12</v>
      </c>
      <c r="AL18" s="885"/>
      <c r="AM18" s="885"/>
      <c r="AN18" s="885"/>
      <c r="AO18" s="885"/>
      <c r="AP18" s="885"/>
      <c r="AQ18" s="886"/>
      <c r="AR18" s="884">
        <f>SUM(AR13:AX17)</f>
        <v>26</v>
      </c>
      <c r="AS18" s="885"/>
      <c r="AT18" s="885"/>
      <c r="AU18" s="885"/>
      <c r="AV18" s="885"/>
      <c r="AW18" s="885"/>
      <c r="AX18" s="887"/>
    </row>
    <row r="19" spans="1:50" ht="24.75" customHeight="1" x14ac:dyDescent="0.15">
      <c r="A19" s="615"/>
      <c r="B19" s="616"/>
      <c r="C19" s="616"/>
      <c r="D19" s="616"/>
      <c r="E19" s="616"/>
      <c r="F19" s="617"/>
      <c r="G19" s="882" t="s">
        <v>9</v>
      </c>
      <c r="H19" s="883"/>
      <c r="I19" s="883"/>
      <c r="J19" s="883"/>
      <c r="K19" s="883"/>
      <c r="L19" s="883"/>
      <c r="M19" s="883"/>
      <c r="N19" s="883"/>
      <c r="O19" s="883"/>
      <c r="P19" s="660">
        <v>11</v>
      </c>
      <c r="Q19" s="661"/>
      <c r="R19" s="661"/>
      <c r="S19" s="661"/>
      <c r="T19" s="661"/>
      <c r="U19" s="661"/>
      <c r="V19" s="662"/>
      <c r="W19" s="660">
        <v>9.8000000000000007</v>
      </c>
      <c r="X19" s="661"/>
      <c r="Y19" s="661"/>
      <c r="Z19" s="661"/>
      <c r="AA19" s="661"/>
      <c r="AB19" s="661"/>
      <c r="AC19" s="662"/>
      <c r="AD19" s="660">
        <v>7.8</v>
      </c>
      <c r="AE19" s="661"/>
      <c r="AF19" s="661"/>
      <c r="AG19" s="661"/>
      <c r="AH19" s="661"/>
      <c r="AI19" s="661"/>
      <c r="AJ19" s="662"/>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82" t="s">
        <v>10</v>
      </c>
      <c r="H20" s="883"/>
      <c r="I20" s="883"/>
      <c r="J20" s="883"/>
      <c r="K20" s="883"/>
      <c r="L20" s="883"/>
      <c r="M20" s="883"/>
      <c r="N20" s="883"/>
      <c r="O20" s="883"/>
      <c r="P20" s="317">
        <f>IF(P18=0, "-", SUM(P19)/P18)</f>
        <v>0.84615384615384615</v>
      </c>
      <c r="Q20" s="317"/>
      <c r="R20" s="317"/>
      <c r="S20" s="317"/>
      <c r="T20" s="317"/>
      <c r="U20" s="317"/>
      <c r="V20" s="317"/>
      <c r="W20" s="317">
        <f t="shared" ref="W20" si="0">IF(W18=0, "-", SUM(W19)/W18)</f>
        <v>0.81666666666666676</v>
      </c>
      <c r="X20" s="317"/>
      <c r="Y20" s="317"/>
      <c r="Z20" s="317"/>
      <c r="AA20" s="317"/>
      <c r="AB20" s="317"/>
      <c r="AC20" s="317"/>
      <c r="AD20" s="317">
        <f t="shared" ref="AD20" si="1">IF(AD18=0, "-", SUM(AD19)/AD18)</f>
        <v>0.65</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4"/>
      <c r="B21" s="855"/>
      <c r="C21" s="855"/>
      <c r="D21" s="855"/>
      <c r="E21" s="855"/>
      <c r="F21" s="985"/>
      <c r="G21" s="315" t="s">
        <v>355</v>
      </c>
      <c r="H21" s="316"/>
      <c r="I21" s="316"/>
      <c r="J21" s="316"/>
      <c r="K21" s="316"/>
      <c r="L21" s="316"/>
      <c r="M21" s="316"/>
      <c r="N21" s="316"/>
      <c r="O21" s="316"/>
      <c r="P21" s="317">
        <f>IF(P19=0, "-", SUM(P19)/SUM(P13,P14))</f>
        <v>0.84615384615384615</v>
      </c>
      <c r="Q21" s="317"/>
      <c r="R21" s="317"/>
      <c r="S21" s="317"/>
      <c r="T21" s="317"/>
      <c r="U21" s="317"/>
      <c r="V21" s="317"/>
      <c r="W21" s="317">
        <f t="shared" ref="W21" si="2">IF(W19=0, "-", SUM(W19)/SUM(W13,W14))</f>
        <v>0.81666666666666676</v>
      </c>
      <c r="X21" s="317"/>
      <c r="Y21" s="317"/>
      <c r="Z21" s="317"/>
      <c r="AA21" s="317"/>
      <c r="AB21" s="317"/>
      <c r="AC21" s="317"/>
      <c r="AD21" s="317">
        <f t="shared" ref="AD21" si="3">IF(AD19=0, "-", SUM(AD19)/SUM(AD13,AD14))</f>
        <v>0.65</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2" t="s">
        <v>430</v>
      </c>
      <c r="B22" s="953"/>
      <c r="C22" s="953"/>
      <c r="D22" s="953"/>
      <c r="E22" s="953"/>
      <c r="F22" s="954"/>
      <c r="G22" s="990" t="s">
        <v>334</v>
      </c>
      <c r="H22" s="221"/>
      <c r="I22" s="221"/>
      <c r="J22" s="221"/>
      <c r="K22" s="221"/>
      <c r="L22" s="221"/>
      <c r="M22" s="221"/>
      <c r="N22" s="221"/>
      <c r="O22" s="222"/>
      <c r="P22" s="941" t="s">
        <v>431</v>
      </c>
      <c r="Q22" s="221"/>
      <c r="R22" s="221"/>
      <c r="S22" s="221"/>
      <c r="T22" s="221"/>
      <c r="U22" s="221"/>
      <c r="V22" s="222"/>
      <c r="W22" s="941" t="s">
        <v>432</v>
      </c>
      <c r="X22" s="221"/>
      <c r="Y22" s="221"/>
      <c r="Z22" s="221"/>
      <c r="AA22" s="221"/>
      <c r="AB22" s="221"/>
      <c r="AC22" s="222"/>
      <c r="AD22" s="941" t="s">
        <v>333</v>
      </c>
      <c r="AE22" s="221"/>
      <c r="AF22" s="221"/>
      <c r="AG22" s="221"/>
      <c r="AH22" s="221"/>
      <c r="AI22" s="221"/>
      <c r="AJ22" s="221"/>
      <c r="AK22" s="221"/>
      <c r="AL22" s="221"/>
      <c r="AM22" s="221"/>
      <c r="AN22" s="221"/>
      <c r="AO22" s="221"/>
      <c r="AP22" s="221"/>
      <c r="AQ22" s="221"/>
      <c r="AR22" s="221"/>
      <c r="AS22" s="221"/>
      <c r="AT22" s="221"/>
      <c r="AU22" s="221"/>
      <c r="AV22" s="221"/>
      <c r="AW22" s="221"/>
      <c r="AX22" s="961"/>
    </row>
    <row r="23" spans="1:50" ht="25.5" customHeight="1" x14ac:dyDescent="0.15">
      <c r="A23" s="955"/>
      <c r="B23" s="956"/>
      <c r="C23" s="956"/>
      <c r="D23" s="956"/>
      <c r="E23" s="956"/>
      <c r="F23" s="957"/>
      <c r="G23" s="991" t="s">
        <v>574</v>
      </c>
      <c r="H23" s="992"/>
      <c r="I23" s="992"/>
      <c r="J23" s="992"/>
      <c r="K23" s="992"/>
      <c r="L23" s="992"/>
      <c r="M23" s="992"/>
      <c r="N23" s="992"/>
      <c r="O23" s="993"/>
      <c r="P23" s="925">
        <v>12</v>
      </c>
      <c r="Q23" s="926"/>
      <c r="R23" s="926"/>
      <c r="S23" s="926"/>
      <c r="T23" s="926"/>
      <c r="U23" s="926"/>
      <c r="V23" s="942"/>
      <c r="W23" s="925">
        <v>26</v>
      </c>
      <c r="X23" s="926"/>
      <c r="Y23" s="926"/>
      <c r="Z23" s="926"/>
      <c r="AA23" s="926"/>
      <c r="AB23" s="926"/>
      <c r="AC23" s="942"/>
      <c r="AD23" s="962" t="s">
        <v>681</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43"/>
      <c r="H24" s="944"/>
      <c r="I24" s="944"/>
      <c r="J24" s="944"/>
      <c r="K24" s="944"/>
      <c r="L24" s="944"/>
      <c r="M24" s="944"/>
      <c r="N24" s="944"/>
      <c r="O24" s="945"/>
      <c r="P24" s="660"/>
      <c r="Q24" s="661"/>
      <c r="R24" s="661"/>
      <c r="S24" s="661"/>
      <c r="T24" s="661"/>
      <c r="U24" s="661"/>
      <c r="V24" s="662"/>
      <c r="W24" s="660"/>
      <c r="X24" s="661"/>
      <c r="Y24" s="661"/>
      <c r="Z24" s="661"/>
      <c r="AA24" s="661"/>
      <c r="AB24" s="661"/>
      <c r="AC24" s="662"/>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43"/>
      <c r="H25" s="944"/>
      <c r="I25" s="944"/>
      <c r="J25" s="944"/>
      <c r="K25" s="944"/>
      <c r="L25" s="944"/>
      <c r="M25" s="944"/>
      <c r="N25" s="944"/>
      <c r="O25" s="945"/>
      <c r="P25" s="660"/>
      <c r="Q25" s="661"/>
      <c r="R25" s="661"/>
      <c r="S25" s="661"/>
      <c r="T25" s="661"/>
      <c r="U25" s="661"/>
      <c r="V25" s="662"/>
      <c r="W25" s="660"/>
      <c r="X25" s="661"/>
      <c r="Y25" s="661"/>
      <c r="Z25" s="661"/>
      <c r="AA25" s="661"/>
      <c r="AB25" s="661"/>
      <c r="AC25" s="662"/>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43"/>
      <c r="H26" s="944"/>
      <c r="I26" s="944"/>
      <c r="J26" s="944"/>
      <c r="K26" s="944"/>
      <c r="L26" s="944"/>
      <c r="M26" s="944"/>
      <c r="N26" s="944"/>
      <c r="O26" s="945"/>
      <c r="P26" s="660"/>
      <c r="Q26" s="661"/>
      <c r="R26" s="661"/>
      <c r="S26" s="661"/>
      <c r="T26" s="661"/>
      <c r="U26" s="661"/>
      <c r="V26" s="662"/>
      <c r="W26" s="660"/>
      <c r="X26" s="661"/>
      <c r="Y26" s="661"/>
      <c r="Z26" s="661"/>
      <c r="AA26" s="661"/>
      <c r="AB26" s="661"/>
      <c r="AC26" s="662"/>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60"/>
      <c r="Q27" s="661"/>
      <c r="R27" s="661"/>
      <c r="S27" s="661"/>
      <c r="T27" s="661"/>
      <c r="U27" s="661"/>
      <c r="V27" s="662"/>
      <c r="W27" s="660"/>
      <c r="X27" s="661"/>
      <c r="Y27" s="661"/>
      <c r="Z27" s="661"/>
      <c r="AA27" s="661"/>
      <c r="AB27" s="661"/>
      <c r="AC27" s="662"/>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338</v>
      </c>
      <c r="H28" s="947"/>
      <c r="I28" s="947"/>
      <c r="J28" s="947"/>
      <c r="K28" s="947"/>
      <c r="L28" s="947"/>
      <c r="M28" s="947"/>
      <c r="N28" s="947"/>
      <c r="O28" s="948"/>
      <c r="P28" s="884">
        <f>P29-SUM(P23:P27)</f>
        <v>0</v>
      </c>
      <c r="Q28" s="885"/>
      <c r="R28" s="885"/>
      <c r="S28" s="885"/>
      <c r="T28" s="885"/>
      <c r="U28" s="885"/>
      <c r="V28" s="886"/>
      <c r="W28" s="884">
        <f>W29-SUM(W23:W27)</f>
        <v>0</v>
      </c>
      <c r="X28" s="885"/>
      <c r="Y28" s="885"/>
      <c r="Z28" s="885"/>
      <c r="AA28" s="885"/>
      <c r="AB28" s="885"/>
      <c r="AC28" s="886"/>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335</v>
      </c>
      <c r="H29" s="950"/>
      <c r="I29" s="950"/>
      <c r="J29" s="950"/>
      <c r="K29" s="950"/>
      <c r="L29" s="950"/>
      <c r="M29" s="950"/>
      <c r="N29" s="950"/>
      <c r="O29" s="951"/>
      <c r="P29" s="660">
        <f>AK13</f>
        <v>12</v>
      </c>
      <c r="Q29" s="661"/>
      <c r="R29" s="661"/>
      <c r="S29" s="661"/>
      <c r="T29" s="661"/>
      <c r="U29" s="661"/>
      <c r="V29" s="662"/>
      <c r="W29" s="973">
        <f>AR13</f>
        <v>26</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7" t="s">
        <v>350</v>
      </c>
      <c r="B30" s="868"/>
      <c r="C30" s="868"/>
      <c r="D30" s="868"/>
      <c r="E30" s="868"/>
      <c r="F30" s="869"/>
      <c r="G30" s="776" t="s">
        <v>146</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394</v>
      </c>
      <c r="AF30" s="864"/>
      <c r="AG30" s="864"/>
      <c r="AH30" s="865"/>
      <c r="AI30" s="863" t="s">
        <v>416</v>
      </c>
      <c r="AJ30" s="864"/>
      <c r="AK30" s="864"/>
      <c r="AL30" s="865"/>
      <c r="AM30" s="921" t="s">
        <v>421</v>
      </c>
      <c r="AN30" s="921"/>
      <c r="AO30" s="921"/>
      <c r="AP30" s="863"/>
      <c r="AQ30" s="770" t="s">
        <v>235</v>
      </c>
      <c r="AR30" s="771"/>
      <c r="AS30" s="771"/>
      <c r="AT30" s="772"/>
      <c r="AU30" s="777" t="s">
        <v>134</v>
      </c>
      <c r="AV30" s="777"/>
      <c r="AW30" s="777"/>
      <c r="AX30" s="922"/>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570</v>
      </c>
      <c r="AR31" s="200"/>
      <c r="AS31" s="133" t="s">
        <v>236</v>
      </c>
      <c r="AT31" s="134"/>
      <c r="AU31" s="199">
        <v>2</v>
      </c>
      <c r="AV31" s="199"/>
      <c r="AW31" s="399" t="s">
        <v>181</v>
      </c>
      <c r="AX31" s="400"/>
    </row>
    <row r="32" spans="1:50" ht="23.25" customHeight="1" x14ac:dyDescent="0.15">
      <c r="A32" s="404"/>
      <c r="B32" s="402"/>
      <c r="C32" s="402"/>
      <c r="D32" s="402"/>
      <c r="E32" s="402"/>
      <c r="F32" s="403"/>
      <c r="G32" s="565" t="s">
        <v>575</v>
      </c>
      <c r="H32" s="566"/>
      <c r="I32" s="566"/>
      <c r="J32" s="566"/>
      <c r="K32" s="566"/>
      <c r="L32" s="566"/>
      <c r="M32" s="566"/>
      <c r="N32" s="566"/>
      <c r="O32" s="567"/>
      <c r="P32" s="105" t="s">
        <v>576</v>
      </c>
      <c r="Q32" s="105"/>
      <c r="R32" s="105"/>
      <c r="S32" s="105"/>
      <c r="T32" s="105"/>
      <c r="U32" s="105"/>
      <c r="V32" s="105"/>
      <c r="W32" s="105"/>
      <c r="X32" s="106"/>
      <c r="Y32" s="475" t="s">
        <v>12</v>
      </c>
      <c r="Z32" s="535"/>
      <c r="AA32" s="536"/>
      <c r="AB32" s="866" t="s">
        <v>182</v>
      </c>
      <c r="AC32" s="866"/>
      <c r="AD32" s="866"/>
      <c r="AE32" s="217">
        <v>87</v>
      </c>
      <c r="AF32" s="218"/>
      <c r="AG32" s="218"/>
      <c r="AH32" s="218"/>
      <c r="AI32" s="217">
        <v>87</v>
      </c>
      <c r="AJ32" s="218"/>
      <c r="AK32" s="218"/>
      <c r="AL32" s="218"/>
      <c r="AM32" s="217">
        <v>85</v>
      </c>
      <c r="AN32" s="218"/>
      <c r="AO32" s="218"/>
      <c r="AP32" s="218"/>
      <c r="AQ32" s="341" t="s">
        <v>570</v>
      </c>
      <c r="AR32" s="207"/>
      <c r="AS32" s="207"/>
      <c r="AT32" s="342"/>
      <c r="AU32" s="218" t="s">
        <v>570</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866" t="s">
        <v>182</v>
      </c>
      <c r="AC33" s="866"/>
      <c r="AD33" s="866"/>
      <c r="AE33" s="217">
        <v>80</v>
      </c>
      <c r="AF33" s="218"/>
      <c r="AG33" s="218"/>
      <c r="AH33" s="218"/>
      <c r="AI33" s="217">
        <v>80</v>
      </c>
      <c r="AJ33" s="218"/>
      <c r="AK33" s="218"/>
      <c r="AL33" s="218"/>
      <c r="AM33" s="217">
        <v>80</v>
      </c>
      <c r="AN33" s="218"/>
      <c r="AO33" s="218"/>
      <c r="AP33" s="218"/>
      <c r="AQ33" s="341" t="s">
        <v>570</v>
      </c>
      <c r="AR33" s="207"/>
      <c r="AS33" s="207"/>
      <c r="AT33" s="342"/>
      <c r="AU33" s="218">
        <v>80</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v>100</v>
      </c>
      <c r="AF34" s="218"/>
      <c r="AG34" s="218"/>
      <c r="AH34" s="218"/>
      <c r="AI34" s="217">
        <v>100</v>
      </c>
      <c r="AJ34" s="218"/>
      <c r="AK34" s="218"/>
      <c r="AL34" s="218"/>
      <c r="AM34" s="217">
        <v>100</v>
      </c>
      <c r="AN34" s="218"/>
      <c r="AO34" s="218"/>
      <c r="AP34" s="218"/>
      <c r="AQ34" s="341" t="s">
        <v>572</v>
      </c>
      <c r="AR34" s="207"/>
      <c r="AS34" s="207"/>
      <c r="AT34" s="342"/>
      <c r="AU34" s="218" t="s">
        <v>570</v>
      </c>
      <c r="AV34" s="218"/>
      <c r="AW34" s="218"/>
      <c r="AX34" s="220"/>
    </row>
    <row r="35" spans="1:50" ht="23.25" customHeight="1" x14ac:dyDescent="0.15">
      <c r="A35" s="225" t="s">
        <v>382</v>
      </c>
      <c r="B35" s="226"/>
      <c r="C35" s="226"/>
      <c r="D35" s="226"/>
      <c r="E35" s="226"/>
      <c r="F35" s="227"/>
      <c r="G35" s="231" t="s">
        <v>577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customHeight="1" x14ac:dyDescent="0.15">
      <c r="A37" s="773" t="s">
        <v>350</v>
      </c>
      <c r="B37" s="774"/>
      <c r="C37" s="774"/>
      <c r="D37" s="774"/>
      <c r="E37" s="774"/>
      <c r="F37" s="775"/>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394</v>
      </c>
      <c r="AF37" s="244"/>
      <c r="AG37" s="244"/>
      <c r="AH37" s="245"/>
      <c r="AI37" s="243" t="s">
        <v>392</v>
      </c>
      <c r="AJ37" s="244"/>
      <c r="AK37" s="244"/>
      <c r="AL37" s="245"/>
      <c r="AM37" s="249" t="s">
        <v>421</v>
      </c>
      <c r="AN37" s="249"/>
      <c r="AO37" s="249"/>
      <c r="AP37" s="249"/>
      <c r="AQ37" s="151" t="s">
        <v>235</v>
      </c>
      <c r="AR37" s="152"/>
      <c r="AS37" s="152"/>
      <c r="AT37" s="153"/>
      <c r="AU37" s="415" t="s">
        <v>134</v>
      </c>
      <c r="AV37" s="415"/>
      <c r="AW37" s="415"/>
      <c r="AX37" s="916"/>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t="s">
        <v>570</v>
      </c>
      <c r="AR38" s="200"/>
      <c r="AS38" s="133" t="s">
        <v>236</v>
      </c>
      <c r="AT38" s="134"/>
      <c r="AU38" s="199">
        <v>2</v>
      </c>
      <c r="AV38" s="199"/>
      <c r="AW38" s="399" t="s">
        <v>181</v>
      </c>
      <c r="AX38" s="400"/>
    </row>
    <row r="39" spans="1:50" ht="23.25" customHeight="1" x14ac:dyDescent="0.15">
      <c r="A39" s="404"/>
      <c r="B39" s="402"/>
      <c r="C39" s="402"/>
      <c r="D39" s="402"/>
      <c r="E39" s="402"/>
      <c r="F39" s="403"/>
      <c r="G39" s="565" t="s">
        <v>578</v>
      </c>
      <c r="H39" s="566"/>
      <c r="I39" s="566"/>
      <c r="J39" s="566"/>
      <c r="K39" s="566"/>
      <c r="L39" s="566"/>
      <c r="M39" s="566"/>
      <c r="N39" s="566"/>
      <c r="O39" s="567"/>
      <c r="P39" s="105" t="s">
        <v>579</v>
      </c>
      <c r="Q39" s="105"/>
      <c r="R39" s="105"/>
      <c r="S39" s="105"/>
      <c r="T39" s="105"/>
      <c r="U39" s="105"/>
      <c r="V39" s="105"/>
      <c r="W39" s="105"/>
      <c r="X39" s="106"/>
      <c r="Y39" s="475" t="s">
        <v>12</v>
      </c>
      <c r="Z39" s="535"/>
      <c r="AA39" s="536"/>
      <c r="AB39" s="465" t="s">
        <v>580</v>
      </c>
      <c r="AC39" s="465"/>
      <c r="AD39" s="465"/>
      <c r="AE39" s="217">
        <v>27</v>
      </c>
      <c r="AF39" s="218"/>
      <c r="AG39" s="218"/>
      <c r="AH39" s="218"/>
      <c r="AI39" s="217">
        <v>42</v>
      </c>
      <c r="AJ39" s="218"/>
      <c r="AK39" s="218"/>
      <c r="AL39" s="218"/>
      <c r="AM39" s="217">
        <v>46</v>
      </c>
      <c r="AN39" s="218"/>
      <c r="AO39" s="218"/>
      <c r="AP39" s="218"/>
      <c r="AQ39" s="341" t="s">
        <v>572</v>
      </c>
      <c r="AR39" s="207"/>
      <c r="AS39" s="207"/>
      <c r="AT39" s="342"/>
      <c r="AU39" s="218" t="s">
        <v>581</v>
      </c>
      <c r="AV39" s="218"/>
      <c r="AW39" s="218"/>
      <c r="AX39" s="220"/>
    </row>
    <row r="40" spans="1:50" ht="23.25"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465" t="s">
        <v>580</v>
      </c>
      <c r="AC40" s="465"/>
      <c r="AD40" s="465"/>
      <c r="AE40" s="217">
        <v>10</v>
      </c>
      <c r="AF40" s="218"/>
      <c r="AG40" s="218"/>
      <c r="AH40" s="218"/>
      <c r="AI40" s="217">
        <v>20</v>
      </c>
      <c r="AJ40" s="218"/>
      <c r="AK40" s="218"/>
      <c r="AL40" s="218"/>
      <c r="AM40" s="217">
        <v>40</v>
      </c>
      <c r="AN40" s="218"/>
      <c r="AO40" s="218"/>
      <c r="AP40" s="218"/>
      <c r="AQ40" s="341" t="s">
        <v>581</v>
      </c>
      <c r="AR40" s="207"/>
      <c r="AS40" s="207"/>
      <c r="AT40" s="342"/>
      <c r="AU40" s="218">
        <v>47</v>
      </c>
      <c r="AV40" s="218"/>
      <c r="AW40" s="218"/>
      <c r="AX40" s="220"/>
    </row>
    <row r="41" spans="1:50" ht="23.25"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v>100</v>
      </c>
      <c r="AF41" s="218"/>
      <c r="AG41" s="218"/>
      <c r="AH41" s="218"/>
      <c r="AI41" s="217">
        <v>100</v>
      </c>
      <c r="AJ41" s="218"/>
      <c r="AK41" s="218"/>
      <c r="AL41" s="218"/>
      <c r="AM41" s="217">
        <v>100</v>
      </c>
      <c r="AN41" s="218"/>
      <c r="AO41" s="218"/>
      <c r="AP41" s="218"/>
      <c r="AQ41" s="341" t="s">
        <v>572</v>
      </c>
      <c r="AR41" s="207"/>
      <c r="AS41" s="207"/>
      <c r="AT41" s="342"/>
      <c r="AU41" s="218" t="s">
        <v>582</v>
      </c>
      <c r="AV41" s="218"/>
      <c r="AW41" s="218"/>
      <c r="AX41" s="220"/>
    </row>
    <row r="42" spans="1:50" ht="23.25" customHeight="1" x14ac:dyDescent="0.15">
      <c r="A42" s="225" t="s">
        <v>382</v>
      </c>
      <c r="B42" s="226"/>
      <c r="C42" s="226"/>
      <c r="D42" s="226"/>
      <c r="E42" s="226"/>
      <c r="F42" s="227"/>
      <c r="G42" s="231" t="s">
        <v>583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3" t="s">
        <v>350</v>
      </c>
      <c r="B44" s="774"/>
      <c r="C44" s="774"/>
      <c r="D44" s="774"/>
      <c r="E44" s="774"/>
      <c r="F44" s="775"/>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394</v>
      </c>
      <c r="AF44" s="244"/>
      <c r="AG44" s="244"/>
      <c r="AH44" s="245"/>
      <c r="AI44" s="243" t="s">
        <v>392</v>
      </c>
      <c r="AJ44" s="244"/>
      <c r="AK44" s="244"/>
      <c r="AL44" s="245"/>
      <c r="AM44" s="249" t="s">
        <v>421</v>
      </c>
      <c r="AN44" s="249"/>
      <c r="AO44" s="249"/>
      <c r="AP44" s="249"/>
      <c r="AQ44" s="151" t="s">
        <v>235</v>
      </c>
      <c r="AR44" s="152"/>
      <c r="AS44" s="152"/>
      <c r="AT44" s="153"/>
      <c r="AU44" s="415" t="s">
        <v>134</v>
      </c>
      <c r="AV44" s="415"/>
      <c r="AW44" s="415"/>
      <c r="AX44" s="916"/>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350</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394</v>
      </c>
      <c r="AF51" s="244"/>
      <c r="AG51" s="244"/>
      <c r="AH51" s="245"/>
      <c r="AI51" s="243" t="s">
        <v>392</v>
      </c>
      <c r="AJ51" s="244"/>
      <c r="AK51" s="244"/>
      <c r="AL51" s="245"/>
      <c r="AM51" s="249" t="s">
        <v>421</v>
      </c>
      <c r="AN51" s="249"/>
      <c r="AO51" s="249"/>
      <c r="AP51" s="249"/>
      <c r="AQ51" s="151" t="s">
        <v>235</v>
      </c>
      <c r="AR51" s="152"/>
      <c r="AS51" s="152"/>
      <c r="AT51" s="153"/>
      <c r="AU51" s="930" t="s">
        <v>134</v>
      </c>
      <c r="AV51" s="930"/>
      <c r="AW51" s="930"/>
      <c r="AX51" s="931"/>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350</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394</v>
      </c>
      <c r="AF58" s="244"/>
      <c r="AG58" s="244"/>
      <c r="AH58" s="245"/>
      <c r="AI58" s="243" t="s">
        <v>392</v>
      </c>
      <c r="AJ58" s="244"/>
      <c r="AK58" s="244"/>
      <c r="AL58" s="245"/>
      <c r="AM58" s="249" t="s">
        <v>421</v>
      </c>
      <c r="AN58" s="249"/>
      <c r="AO58" s="249"/>
      <c r="AP58" s="249"/>
      <c r="AQ58" s="151" t="s">
        <v>235</v>
      </c>
      <c r="AR58" s="152"/>
      <c r="AS58" s="152"/>
      <c r="AT58" s="153"/>
      <c r="AU58" s="930" t="s">
        <v>134</v>
      </c>
      <c r="AV58" s="930"/>
      <c r="AW58" s="930"/>
      <c r="AX58" s="931"/>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351</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346</v>
      </c>
      <c r="X65" s="492"/>
      <c r="Y65" s="495"/>
      <c r="Z65" s="495"/>
      <c r="AA65" s="496"/>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349</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356</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371</v>
      </c>
      <c r="X70" s="310"/>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351</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394</v>
      </c>
      <c r="AF73" s="244"/>
      <c r="AG73" s="244"/>
      <c r="AH73" s="245"/>
      <c r="AI73" s="243" t="s">
        <v>392</v>
      </c>
      <c r="AJ73" s="244"/>
      <c r="AK73" s="244"/>
      <c r="AL73" s="245"/>
      <c r="AM73" s="249" t="s">
        <v>421</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6"/>
      <c r="AF77" s="897"/>
      <c r="AG77" s="897"/>
      <c r="AH77" s="897"/>
      <c r="AI77" s="896"/>
      <c r="AJ77" s="897"/>
      <c r="AK77" s="897"/>
      <c r="AL77" s="897"/>
      <c r="AM77" s="896"/>
      <c r="AN77" s="897"/>
      <c r="AO77" s="897"/>
      <c r="AP77" s="897"/>
      <c r="AQ77" s="341"/>
      <c r="AR77" s="207"/>
      <c r="AS77" s="207"/>
      <c r="AT77" s="342"/>
      <c r="AU77" s="218"/>
      <c r="AV77" s="218"/>
      <c r="AW77" s="218"/>
      <c r="AX77" s="220"/>
    </row>
    <row r="78" spans="1:50" ht="69.75" hidden="1" customHeight="1" x14ac:dyDescent="0.15">
      <c r="A78" s="335" t="s">
        <v>385</v>
      </c>
      <c r="B78" s="336"/>
      <c r="C78" s="336"/>
      <c r="D78" s="336"/>
      <c r="E78" s="333" t="s">
        <v>329</v>
      </c>
      <c r="F78" s="334"/>
      <c r="G78" s="56" t="s">
        <v>238</v>
      </c>
      <c r="H78" s="588"/>
      <c r="I78" s="589"/>
      <c r="J78" s="589"/>
      <c r="K78" s="589"/>
      <c r="L78" s="589"/>
      <c r="M78" s="589"/>
      <c r="N78" s="589"/>
      <c r="O78" s="590"/>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345</v>
      </c>
      <c r="AP79" s="278"/>
      <c r="AQ79" s="278"/>
      <c r="AR79" s="80" t="s">
        <v>343</v>
      </c>
      <c r="AS79" s="277"/>
      <c r="AT79" s="278"/>
      <c r="AU79" s="278"/>
      <c r="AV79" s="278"/>
      <c r="AW79" s="278"/>
      <c r="AX79" s="986"/>
    </row>
    <row r="80" spans="1:50" ht="18.75" hidden="1" customHeight="1" x14ac:dyDescent="0.15">
      <c r="A80" s="870" t="s">
        <v>147</v>
      </c>
      <c r="B80" s="528" t="s">
        <v>342</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433</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1"/>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1"/>
      <c r="B82" s="531"/>
      <c r="C82" s="432"/>
      <c r="D82" s="432"/>
      <c r="E82" s="432"/>
      <c r="F82" s="433"/>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31"/>
      <c r="C83" s="432"/>
      <c r="D83" s="432"/>
      <c r="E83" s="432"/>
      <c r="F83" s="433"/>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30"/>
      <c r="AS85" s="130"/>
      <c r="AT85" s="131"/>
      <c r="AU85" s="537" t="s">
        <v>134</v>
      </c>
      <c r="AV85" s="537"/>
      <c r="AW85" s="537"/>
      <c r="AX85" s="538"/>
      <c r="AY85" s="10"/>
      <c r="AZ85" s="10"/>
      <c r="BA85" s="10"/>
      <c r="BB85" s="10"/>
      <c r="BC85" s="10"/>
    </row>
    <row r="86" spans="1:60" ht="18.75" hidden="1" customHeight="1" x14ac:dyDescent="0.15">
      <c r="A86" s="871"/>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hidden="1" customHeight="1" x14ac:dyDescent="0.15">
      <c r="A87" s="871"/>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2" t="s">
        <v>62</v>
      </c>
      <c r="Z87" s="563"/>
      <c r="AA87" s="564"/>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71"/>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71"/>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71"/>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30"/>
      <c r="AS90" s="130"/>
      <c r="AT90" s="131"/>
      <c r="AU90" s="537" t="s">
        <v>134</v>
      </c>
      <c r="AV90" s="537"/>
      <c r="AW90" s="537"/>
      <c r="AX90" s="538"/>
    </row>
    <row r="91" spans="1:60" ht="18.75" hidden="1" customHeight="1" x14ac:dyDescent="0.15">
      <c r="A91" s="871"/>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71"/>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71"/>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71"/>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71"/>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71"/>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71"/>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71"/>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72"/>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901" t="s">
        <v>13</v>
      </c>
      <c r="Z99" s="902"/>
      <c r="AA99" s="903"/>
      <c r="AB99" s="898" t="s">
        <v>14</v>
      </c>
      <c r="AC99" s="899"/>
      <c r="AD99" s="900"/>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352</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9"/>
      <c r="Z100" s="860"/>
      <c r="AA100" s="861"/>
      <c r="AB100" s="485" t="s">
        <v>11</v>
      </c>
      <c r="AC100" s="485"/>
      <c r="AD100" s="485"/>
      <c r="AE100" s="543" t="s">
        <v>394</v>
      </c>
      <c r="AF100" s="544"/>
      <c r="AG100" s="544"/>
      <c r="AH100" s="545"/>
      <c r="AI100" s="543" t="s">
        <v>414</v>
      </c>
      <c r="AJ100" s="544"/>
      <c r="AK100" s="544"/>
      <c r="AL100" s="545"/>
      <c r="AM100" s="543" t="s">
        <v>421</v>
      </c>
      <c r="AN100" s="544"/>
      <c r="AO100" s="544"/>
      <c r="AP100" s="545"/>
      <c r="AQ100" s="319" t="s">
        <v>434</v>
      </c>
      <c r="AR100" s="320"/>
      <c r="AS100" s="320"/>
      <c r="AT100" s="321"/>
      <c r="AU100" s="319" t="s">
        <v>435</v>
      </c>
      <c r="AV100" s="320"/>
      <c r="AW100" s="320"/>
      <c r="AX100" s="322"/>
    </row>
    <row r="101" spans="1:60" ht="23.25" customHeight="1" x14ac:dyDescent="0.15">
      <c r="A101" s="426"/>
      <c r="B101" s="427"/>
      <c r="C101" s="427"/>
      <c r="D101" s="427"/>
      <c r="E101" s="427"/>
      <c r="F101" s="428"/>
      <c r="G101" s="105" t="s">
        <v>584</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585</v>
      </c>
      <c r="AC101" s="465"/>
      <c r="AD101" s="465"/>
      <c r="AE101" s="217">
        <v>6</v>
      </c>
      <c r="AF101" s="218"/>
      <c r="AG101" s="218"/>
      <c r="AH101" s="219"/>
      <c r="AI101" s="217">
        <v>5</v>
      </c>
      <c r="AJ101" s="218"/>
      <c r="AK101" s="218"/>
      <c r="AL101" s="219"/>
      <c r="AM101" s="217">
        <v>4</v>
      </c>
      <c r="AN101" s="218"/>
      <c r="AO101" s="218"/>
      <c r="AP101" s="219"/>
      <c r="AQ101" s="217"/>
      <c r="AR101" s="218"/>
      <c r="AS101" s="218"/>
      <c r="AT101" s="219"/>
      <c r="AU101" s="217"/>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585</v>
      </c>
      <c r="AC102" s="465"/>
      <c r="AD102" s="465"/>
      <c r="AE102" s="422">
        <v>4</v>
      </c>
      <c r="AF102" s="422"/>
      <c r="AG102" s="422"/>
      <c r="AH102" s="422"/>
      <c r="AI102" s="422">
        <v>4</v>
      </c>
      <c r="AJ102" s="422"/>
      <c r="AK102" s="422"/>
      <c r="AL102" s="422"/>
      <c r="AM102" s="422">
        <v>4</v>
      </c>
      <c r="AN102" s="422"/>
      <c r="AO102" s="422"/>
      <c r="AP102" s="422"/>
      <c r="AQ102" s="272">
        <v>4</v>
      </c>
      <c r="AR102" s="273"/>
      <c r="AS102" s="273"/>
      <c r="AT102" s="318"/>
      <c r="AU102" s="272">
        <v>4</v>
      </c>
      <c r="AV102" s="273"/>
      <c r="AW102" s="273"/>
      <c r="AX102" s="318"/>
    </row>
    <row r="103" spans="1:60" ht="31.5" hidden="1" customHeight="1" x14ac:dyDescent="0.15">
      <c r="A103" s="423" t="s">
        <v>352</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394</v>
      </c>
      <c r="AF103" s="420"/>
      <c r="AG103" s="420"/>
      <c r="AH103" s="421"/>
      <c r="AI103" s="419" t="s">
        <v>392</v>
      </c>
      <c r="AJ103" s="420"/>
      <c r="AK103" s="420"/>
      <c r="AL103" s="421"/>
      <c r="AM103" s="419" t="s">
        <v>421</v>
      </c>
      <c r="AN103" s="420"/>
      <c r="AO103" s="420"/>
      <c r="AP103" s="421"/>
      <c r="AQ103" s="283" t="s">
        <v>434</v>
      </c>
      <c r="AR103" s="284"/>
      <c r="AS103" s="284"/>
      <c r="AT103" s="323"/>
      <c r="AU103" s="283" t="s">
        <v>435</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352</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394</v>
      </c>
      <c r="AF106" s="420"/>
      <c r="AG106" s="420"/>
      <c r="AH106" s="421"/>
      <c r="AI106" s="419" t="s">
        <v>392</v>
      </c>
      <c r="AJ106" s="420"/>
      <c r="AK106" s="420"/>
      <c r="AL106" s="421"/>
      <c r="AM106" s="419" t="s">
        <v>421</v>
      </c>
      <c r="AN106" s="420"/>
      <c r="AO106" s="420"/>
      <c r="AP106" s="421"/>
      <c r="AQ106" s="283" t="s">
        <v>434</v>
      </c>
      <c r="AR106" s="284"/>
      <c r="AS106" s="284"/>
      <c r="AT106" s="323"/>
      <c r="AU106" s="283" t="s">
        <v>435</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352</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394</v>
      </c>
      <c r="AF109" s="420"/>
      <c r="AG109" s="420"/>
      <c r="AH109" s="421"/>
      <c r="AI109" s="419" t="s">
        <v>392</v>
      </c>
      <c r="AJ109" s="420"/>
      <c r="AK109" s="420"/>
      <c r="AL109" s="421"/>
      <c r="AM109" s="419" t="s">
        <v>421</v>
      </c>
      <c r="AN109" s="420"/>
      <c r="AO109" s="420"/>
      <c r="AP109" s="421"/>
      <c r="AQ109" s="283" t="s">
        <v>434</v>
      </c>
      <c r="AR109" s="284"/>
      <c r="AS109" s="284"/>
      <c r="AT109" s="323"/>
      <c r="AU109" s="283" t="s">
        <v>435</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352</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394</v>
      </c>
      <c r="AF112" s="420"/>
      <c r="AG112" s="420"/>
      <c r="AH112" s="421"/>
      <c r="AI112" s="419" t="s">
        <v>392</v>
      </c>
      <c r="AJ112" s="420"/>
      <c r="AK112" s="420"/>
      <c r="AL112" s="421"/>
      <c r="AM112" s="419" t="s">
        <v>421</v>
      </c>
      <c r="AN112" s="420"/>
      <c r="AO112" s="420"/>
      <c r="AP112" s="421"/>
      <c r="AQ112" s="283" t="s">
        <v>434</v>
      </c>
      <c r="AR112" s="284"/>
      <c r="AS112" s="284"/>
      <c r="AT112" s="323"/>
      <c r="AU112" s="283" t="s">
        <v>435</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394</v>
      </c>
      <c r="AF115" s="420"/>
      <c r="AG115" s="420"/>
      <c r="AH115" s="421"/>
      <c r="AI115" s="419" t="s">
        <v>392</v>
      </c>
      <c r="AJ115" s="420"/>
      <c r="AK115" s="420"/>
      <c r="AL115" s="421"/>
      <c r="AM115" s="419" t="s">
        <v>421</v>
      </c>
      <c r="AN115" s="420"/>
      <c r="AO115" s="420"/>
      <c r="AP115" s="421"/>
      <c r="AQ115" s="592" t="s">
        <v>436</v>
      </c>
      <c r="AR115" s="593"/>
      <c r="AS115" s="593"/>
      <c r="AT115" s="593"/>
      <c r="AU115" s="593"/>
      <c r="AV115" s="593"/>
      <c r="AW115" s="593"/>
      <c r="AX115" s="594"/>
    </row>
    <row r="116" spans="1:50" ht="23.25" customHeight="1" x14ac:dyDescent="0.15">
      <c r="A116" s="443"/>
      <c r="B116" s="444"/>
      <c r="C116" s="444"/>
      <c r="D116" s="444"/>
      <c r="E116" s="444"/>
      <c r="F116" s="445"/>
      <c r="G116" s="394" t="s">
        <v>677</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586</v>
      </c>
      <c r="AC116" s="467"/>
      <c r="AD116" s="468"/>
      <c r="AE116" s="422">
        <v>2.1</v>
      </c>
      <c r="AF116" s="422"/>
      <c r="AG116" s="422"/>
      <c r="AH116" s="422"/>
      <c r="AI116" s="422">
        <v>2.4</v>
      </c>
      <c r="AJ116" s="422"/>
      <c r="AK116" s="422"/>
      <c r="AL116" s="422"/>
      <c r="AM116" s="422">
        <v>3</v>
      </c>
      <c r="AN116" s="422"/>
      <c r="AO116" s="422"/>
      <c r="AP116" s="422"/>
      <c r="AQ116" s="217">
        <v>3</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587</v>
      </c>
      <c r="AC117" s="477"/>
      <c r="AD117" s="478"/>
      <c r="AE117" s="555" t="s">
        <v>588</v>
      </c>
      <c r="AF117" s="555"/>
      <c r="AG117" s="555"/>
      <c r="AH117" s="555"/>
      <c r="AI117" s="555" t="s">
        <v>629</v>
      </c>
      <c r="AJ117" s="555"/>
      <c r="AK117" s="555"/>
      <c r="AL117" s="555"/>
      <c r="AM117" s="555" t="s">
        <v>628</v>
      </c>
      <c r="AN117" s="555"/>
      <c r="AO117" s="555"/>
      <c r="AP117" s="555"/>
      <c r="AQ117" s="555" t="s">
        <v>628</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394</v>
      </c>
      <c r="AF118" s="420"/>
      <c r="AG118" s="420"/>
      <c r="AH118" s="421"/>
      <c r="AI118" s="419" t="s">
        <v>392</v>
      </c>
      <c r="AJ118" s="420"/>
      <c r="AK118" s="420"/>
      <c r="AL118" s="421"/>
      <c r="AM118" s="419" t="s">
        <v>421</v>
      </c>
      <c r="AN118" s="420"/>
      <c r="AO118" s="420"/>
      <c r="AP118" s="421"/>
      <c r="AQ118" s="592" t="s">
        <v>436</v>
      </c>
      <c r="AR118" s="593"/>
      <c r="AS118" s="593"/>
      <c r="AT118" s="593"/>
      <c r="AU118" s="593"/>
      <c r="AV118" s="593"/>
      <c r="AW118" s="593"/>
      <c r="AX118" s="594"/>
    </row>
    <row r="119" spans="1:50" ht="23.25" hidden="1" customHeight="1" x14ac:dyDescent="0.15">
      <c r="A119" s="443"/>
      <c r="B119" s="444"/>
      <c r="C119" s="444"/>
      <c r="D119" s="444"/>
      <c r="E119" s="444"/>
      <c r="F119" s="445"/>
      <c r="G119" s="394" t="s">
        <v>360</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359</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394</v>
      </c>
      <c r="AF121" s="420"/>
      <c r="AG121" s="420"/>
      <c r="AH121" s="421"/>
      <c r="AI121" s="419" t="s">
        <v>392</v>
      </c>
      <c r="AJ121" s="420"/>
      <c r="AK121" s="420"/>
      <c r="AL121" s="421"/>
      <c r="AM121" s="419" t="s">
        <v>421</v>
      </c>
      <c r="AN121" s="420"/>
      <c r="AO121" s="420"/>
      <c r="AP121" s="421"/>
      <c r="AQ121" s="592" t="s">
        <v>436</v>
      </c>
      <c r="AR121" s="593"/>
      <c r="AS121" s="593"/>
      <c r="AT121" s="593"/>
      <c r="AU121" s="593"/>
      <c r="AV121" s="593"/>
      <c r="AW121" s="593"/>
      <c r="AX121" s="594"/>
    </row>
    <row r="122" spans="1:50" ht="23.25" hidden="1" customHeight="1" x14ac:dyDescent="0.15">
      <c r="A122" s="443"/>
      <c r="B122" s="444"/>
      <c r="C122" s="444"/>
      <c r="D122" s="444"/>
      <c r="E122" s="444"/>
      <c r="F122" s="445"/>
      <c r="G122" s="394" t="s">
        <v>361</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362</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394</v>
      </c>
      <c r="AF124" s="420"/>
      <c r="AG124" s="420"/>
      <c r="AH124" s="421"/>
      <c r="AI124" s="419" t="s">
        <v>392</v>
      </c>
      <c r="AJ124" s="420"/>
      <c r="AK124" s="420"/>
      <c r="AL124" s="421"/>
      <c r="AM124" s="419" t="s">
        <v>421</v>
      </c>
      <c r="AN124" s="420"/>
      <c r="AO124" s="420"/>
      <c r="AP124" s="421"/>
      <c r="AQ124" s="592" t="s">
        <v>436</v>
      </c>
      <c r="AR124" s="593"/>
      <c r="AS124" s="593"/>
      <c r="AT124" s="593"/>
      <c r="AU124" s="593"/>
      <c r="AV124" s="593"/>
      <c r="AW124" s="593"/>
      <c r="AX124" s="594"/>
    </row>
    <row r="125" spans="1:50" ht="23.25" hidden="1" customHeight="1" x14ac:dyDescent="0.15">
      <c r="A125" s="443"/>
      <c r="B125" s="444"/>
      <c r="C125" s="444"/>
      <c r="D125" s="444"/>
      <c r="E125" s="444"/>
      <c r="F125" s="445"/>
      <c r="G125" s="394" t="s">
        <v>361</v>
      </c>
      <c r="H125" s="394"/>
      <c r="I125" s="394"/>
      <c r="J125" s="394"/>
      <c r="K125" s="394"/>
      <c r="L125" s="394"/>
      <c r="M125" s="394"/>
      <c r="N125" s="394"/>
      <c r="O125" s="394"/>
      <c r="P125" s="394"/>
      <c r="Q125" s="394"/>
      <c r="R125" s="394"/>
      <c r="S125" s="394"/>
      <c r="T125" s="394"/>
      <c r="U125" s="394"/>
      <c r="V125" s="394"/>
      <c r="W125" s="394"/>
      <c r="X125" s="935"/>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6"/>
      <c r="Y126" s="475" t="s">
        <v>49</v>
      </c>
      <c r="Z126" s="450"/>
      <c r="AA126" s="451"/>
      <c r="AB126" s="476" t="s">
        <v>359</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32"/>
      <c r="Z127" s="933"/>
      <c r="AA127" s="934"/>
      <c r="AB127" s="246" t="s">
        <v>11</v>
      </c>
      <c r="AC127" s="247"/>
      <c r="AD127" s="248"/>
      <c r="AE127" s="419" t="s">
        <v>394</v>
      </c>
      <c r="AF127" s="420"/>
      <c r="AG127" s="420"/>
      <c r="AH127" s="421"/>
      <c r="AI127" s="419" t="s">
        <v>392</v>
      </c>
      <c r="AJ127" s="420"/>
      <c r="AK127" s="420"/>
      <c r="AL127" s="421"/>
      <c r="AM127" s="419" t="s">
        <v>421</v>
      </c>
      <c r="AN127" s="420"/>
      <c r="AO127" s="420"/>
      <c r="AP127" s="421"/>
      <c r="AQ127" s="592" t="s">
        <v>436</v>
      </c>
      <c r="AR127" s="593"/>
      <c r="AS127" s="593"/>
      <c r="AT127" s="593"/>
      <c r="AU127" s="593"/>
      <c r="AV127" s="593"/>
      <c r="AW127" s="593"/>
      <c r="AX127" s="594"/>
    </row>
    <row r="128" spans="1:50" ht="23.25" hidden="1" customHeight="1" x14ac:dyDescent="0.15">
      <c r="A128" s="443"/>
      <c r="B128" s="444"/>
      <c r="C128" s="444"/>
      <c r="D128" s="444"/>
      <c r="E128" s="444"/>
      <c r="F128" s="445"/>
      <c r="G128" s="394" t="s">
        <v>361</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359</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409</v>
      </c>
      <c r="B130" s="185"/>
      <c r="C130" s="184" t="s">
        <v>239</v>
      </c>
      <c r="D130" s="185"/>
      <c r="E130" s="169" t="s">
        <v>268</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394</v>
      </c>
      <c r="AF132" s="155"/>
      <c r="AG132" s="155"/>
      <c r="AH132" s="155"/>
      <c r="AI132" s="155" t="s">
        <v>414</v>
      </c>
      <c r="AJ132" s="155"/>
      <c r="AK132" s="155"/>
      <c r="AL132" s="155"/>
      <c r="AM132" s="155" t="s">
        <v>421</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572</v>
      </c>
      <c r="AR133" s="199"/>
      <c r="AS133" s="133" t="s">
        <v>236</v>
      </c>
      <c r="AT133" s="134"/>
      <c r="AU133" s="200" t="s">
        <v>572</v>
      </c>
      <c r="AV133" s="200"/>
      <c r="AW133" s="133" t="s">
        <v>181</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573</v>
      </c>
      <c r="AC134" s="205"/>
      <c r="AD134" s="205"/>
      <c r="AE134" s="206" t="s">
        <v>591</v>
      </c>
      <c r="AF134" s="207"/>
      <c r="AG134" s="207"/>
      <c r="AH134" s="207"/>
      <c r="AI134" s="206" t="s">
        <v>570</v>
      </c>
      <c r="AJ134" s="207"/>
      <c r="AK134" s="207"/>
      <c r="AL134" s="207"/>
      <c r="AM134" s="206" t="s">
        <v>572</v>
      </c>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572</v>
      </c>
      <c r="AC135" s="213"/>
      <c r="AD135" s="213"/>
      <c r="AE135" s="206" t="s">
        <v>570</v>
      </c>
      <c r="AF135" s="207"/>
      <c r="AG135" s="207"/>
      <c r="AH135" s="207"/>
      <c r="AI135" s="206" t="s">
        <v>573</v>
      </c>
      <c r="AJ135" s="207"/>
      <c r="AK135" s="207"/>
      <c r="AL135" s="207"/>
      <c r="AM135" s="206" t="s">
        <v>572</v>
      </c>
      <c r="AN135" s="207"/>
      <c r="AO135" s="207"/>
      <c r="AP135" s="207"/>
      <c r="AQ135" s="206" t="s">
        <v>572</v>
      </c>
      <c r="AR135" s="207"/>
      <c r="AS135" s="207"/>
      <c r="AT135" s="207"/>
      <c r="AU135" s="206" t="s">
        <v>592</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394</v>
      </c>
      <c r="AF136" s="155"/>
      <c r="AG136" s="155"/>
      <c r="AH136" s="155"/>
      <c r="AI136" s="155" t="s">
        <v>392</v>
      </c>
      <c r="AJ136" s="155"/>
      <c r="AK136" s="155"/>
      <c r="AL136" s="155"/>
      <c r="AM136" s="155" t="s">
        <v>421</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394</v>
      </c>
      <c r="AF140" s="155"/>
      <c r="AG140" s="155"/>
      <c r="AH140" s="155"/>
      <c r="AI140" s="155" t="s">
        <v>392</v>
      </c>
      <c r="AJ140" s="155"/>
      <c r="AK140" s="155"/>
      <c r="AL140" s="155"/>
      <c r="AM140" s="155" t="s">
        <v>421</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394</v>
      </c>
      <c r="AF144" s="155"/>
      <c r="AG144" s="155"/>
      <c r="AH144" s="155"/>
      <c r="AI144" s="155" t="s">
        <v>392</v>
      </c>
      <c r="AJ144" s="155"/>
      <c r="AK144" s="155"/>
      <c r="AL144" s="155"/>
      <c r="AM144" s="155" t="s">
        <v>421</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394</v>
      </c>
      <c r="AF148" s="155"/>
      <c r="AG148" s="155"/>
      <c r="AH148" s="155"/>
      <c r="AI148" s="155" t="s">
        <v>392</v>
      </c>
      <c r="AJ148" s="155"/>
      <c r="AK148" s="155"/>
      <c r="AL148" s="155"/>
      <c r="AM148" s="155" t="s">
        <v>421</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336</v>
      </c>
      <c r="R152" s="130"/>
      <c r="S152" s="130"/>
      <c r="T152" s="130"/>
      <c r="U152" s="130"/>
      <c r="V152" s="130"/>
      <c r="W152" s="130"/>
      <c r="X152" s="130"/>
      <c r="Y152" s="130"/>
      <c r="Z152" s="130"/>
      <c r="AA152" s="130"/>
      <c r="AB152" s="129" t="s">
        <v>337</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593</v>
      </c>
      <c r="H154" s="105"/>
      <c r="I154" s="105"/>
      <c r="J154" s="105"/>
      <c r="K154" s="105"/>
      <c r="L154" s="105"/>
      <c r="M154" s="105"/>
      <c r="N154" s="105"/>
      <c r="O154" s="105"/>
      <c r="P154" s="106"/>
      <c r="Q154" s="125" t="s">
        <v>594</v>
      </c>
      <c r="R154" s="105"/>
      <c r="S154" s="105"/>
      <c r="T154" s="105"/>
      <c r="U154" s="105"/>
      <c r="V154" s="105"/>
      <c r="W154" s="105"/>
      <c r="X154" s="105"/>
      <c r="Y154" s="105"/>
      <c r="Z154" s="105"/>
      <c r="AA154" s="292"/>
      <c r="AB154" s="141" t="s">
        <v>593</v>
      </c>
      <c r="AC154" s="142"/>
      <c r="AD154" s="142"/>
      <c r="AE154" s="147" t="s">
        <v>570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594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336</v>
      </c>
      <c r="R159" s="130"/>
      <c r="S159" s="130"/>
      <c r="T159" s="130"/>
      <c r="U159" s="130"/>
      <c r="V159" s="130"/>
      <c r="W159" s="130"/>
      <c r="X159" s="130"/>
      <c r="Y159" s="130"/>
      <c r="Z159" s="130"/>
      <c r="AA159" s="130"/>
      <c r="AB159" s="129" t="s">
        <v>337</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336</v>
      </c>
      <c r="R166" s="130"/>
      <c r="S166" s="130"/>
      <c r="T166" s="130"/>
      <c r="U166" s="130"/>
      <c r="V166" s="130"/>
      <c r="W166" s="130"/>
      <c r="X166" s="130"/>
      <c r="Y166" s="130"/>
      <c r="Z166" s="130"/>
      <c r="AA166" s="130"/>
      <c r="AB166" s="129" t="s">
        <v>337</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336</v>
      </c>
      <c r="R173" s="130"/>
      <c r="S173" s="130"/>
      <c r="T173" s="130"/>
      <c r="U173" s="130"/>
      <c r="V173" s="130"/>
      <c r="W173" s="130"/>
      <c r="X173" s="130"/>
      <c r="Y173" s="130"/>
      <c r="Z173" s="130"/>
      <c r="AA173" s="130"/>
      <c r="AB173" s="129" t="s">
        <v>337</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336</v>
      </c>
      <c r="R180" s="130"/>
      <c r="S180" s="130"/>
      <c r="T180" s="130"/>
      <c r="U180" s="130"/>
      <c r="V180" s="130"/>
      <c r="W180" s="130"/>
      <c r="X180" s="130"/>
      <c r="Y180" s="130"/>
      <c r="Z180" s="130"/>
      <c r="AA180" s="130"/>
      <c r="AB180" s="129" t="s">
        <v>337</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394</v>
      </c>
      <c r="AF192" s="155"/>
      <c r="AG192" s="155"/>
      <c r="AH192" s="155"/>
      <c r="AI192" s="155" t="s">
        <v>392</v>
      </c>
      <c r="AJ192" s="155"/>
      <c r="AK192" s="155"/>
      <c r="AL192" s="155"/>
      <c r="AM192" s="155" t="s">
        <v>421</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394</v>
      </c>
      <c r="AF196" s="155"/>
      <c r="AG196" s="155"/>
      <c r="AH196" s="155"/>
      <c r="AI196" s="155" t="s">
        <v>392</v>
      </c>
      <c r="AJ196" s="155"/>
      <c r="AK196" s="155"/>
      <c r="AL196" s="155"/>
      <c r="AM196" s="155" t="s">
        <v>421</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394</v>
      </c>
      <c r="AF200" s="155"/>
      <c r="AG200" s="155"/>
      <c r="AH200" s="155"/>
      <c r="AI200" s="155" t="s">
        <v>392</v>
      </c>
      <c r="AJ200" s="155"/>
      <c r="AK200" s="155"/>
      <c r="AL200" s="155"/>
      <c r="AM200" s="155" t="s">
        <v>421</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394</v>
      </c>
      <c r="AF204" s="155"/>
      <c r="AG204" s="155"/>
      <c r="AH204" s="155"/>
      <c r="AI204" s="155" t="s">
        <v>392</v>
      </c>
      <c r="AJ204" s="155"/>
      <c r="AK204" s="155"/>
      <c r="AL204" s="155"/>
      <c r="AM204" s="155" t="s">
        <v>421</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394</v>
      </c>
      <c r="AF208" s="155"/>
      <c r="AG208" s="155"/>
      <c r="AH208" s="155"/>
      <c r="AI208" s="155" t="s">
        <v>392</v>
      </c>
      <c r="AJ208" s="155"/>
      <c r="AK208" s="155"/>
      <c r="AL208" s="155"/>
      <c r="AM208" s="155" t="s">
        <v>421</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336</v>
      </c>
      <c r="R212" s="130"/>
      <c r="S212" s="130"/>
      <c r="T212" s="130"/>
      <c r="U212" s="130"/>
      <c r="V212" s="130"/>
      <c r="W212" s="130"/>
      <c r="X212" s="130"/>
      <c r="Y212" s="130"/>
      <c r="Z212" s="130"/>
      <c r="AA212" s="130"/>
      <c r="AB212" s="129" t="s">
        <v>337</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336</v>
      </c>
      <c r="R219" s="130"/>
      <c r="S219" s="130"/>
      <c r="T219" s="130"/>
      <c r="U219" s="130"/>
      <c r="V219" s="130"/>
      <c r="W219" s="130"/>
      <c r="X219" s="130"/>
      <c r="Y219" s="130"/>
      <c r="Z219" s="130"/>
      <c r="AA219" s="130"/>
      <c r="AB219" s="129" t="s">
        <v>337</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336</v>
      </c>
      <c r="R226" s="130"/>
      <c r="S226" s="130"/>
      <c r="T226" s="130"/>
      <c r="U226" s="130"/>
      <c r="V226" s="130"/>
      <c r="W226" s="130"/>
      <c r="X226" s="130"/>
      <c r="Y226" s="130"/>
      <c r="Z226" s="130"/>
      <c r="AA226" s="130"/>
      <c r="AB226" s="129" t="s">
        <v>337</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336</v>
      </c>
      <c r="R233" s="130"/>
      <c r="S233" s="130"/>
      <c r="T233" s="130"/>
      <c r="U233" s="130"/>
      <c r="V233" s="130"/>
      <c r="W233" s="130"/>
      <c r="X233" s="130"/>
      <c r="Y233" s="130"/>
      <c r="Z233" s="130"/>
      <c r="AA233" s="130"/>
      <c r="AB233" s="129" t="s">
        <v>337</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336</v>
      </c>
      <c r="R240" s="130"/>
      <c r="S240" s="130"/>
      <c r="T240" s="130"/>
      <c r="U240" s="130"/>
      <c r="V240" s="130"/>
      <c r="W240" s="130"/>
      <c r="X240" s="130"/>
      <c r="Y240" s="130"/>
      <c r="Z240" s="130"/>
      <c r="AA240" s="130"/>
      <c r="AB240" s="129" t="s">
        <v>337</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394</v>
      </c>
      <c r="AF252" s="155"/>
      <c r="AG252" s="155"/>
      <c r="AH252" s="155"/>
      <c r="AI252" s="155" t="s">
        <v>392</v>
      </c>
      <c r="AJ252" s="155"/>
      <c r="AK252" s="155"/>
      <c r="AL252" s="155"/>
      <c r="AM252" s="155" t="s">
        <v>421</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394</v>
      </c>
      <c r="AF256" s="155"/>
      <c r="AG256" s="155"/>
      <c r="AH256" s="155"/>
      <c r="AI256" s="155" t="s">
        <v>392</v>
      </c>
      <c r="AJ256" s="155"/>
      <c r="AK256" s="155"/>
      <c r="AL256" s="155"/>
      <c r="AM256" s="155" t="s">
        <v>421</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394</v>
      </c>
      <c r="AF260" s="155"/>
      <c r="AG260" s="155"/>
      <c r="AH260" s="155"/>
      <c r="AI260" s="155" t="s">
        <v>392</v>
      </c>
      <c r="AJ260" s="155"/>
      <c r="AK260" s="155"/>
      <c r="AL260" s="155"/>
      <c r="AM260" s="155" t="s">
        <v>421</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394</v>
      </c>
      <c r="AF264" s="155"/>
      <c r="AG264" s="155"/>
      <c r="AH264" s="155"/>
      <c r="AI264" s="155" t="s">
        <v>392</v>
      </c>
      <c r="AJ264" s="155"/>
      <c r="AK264" s="155"/>
      <c r="AL264" s="155"/>
      <c r="AM264" s="155" t="s">
        <v>421</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394</v>
      </c>
      <c r="AF268" s="155"/>
      <c r="AG268" s="155"/>
      <c r="AH268" s="155"/>
      <c r="AI268" s="155" t="s">
        <v>392</v>
      </c>
      <c r="AJ268" s="155"/>
      <c r="AK268" s="155"/>
      <c r="AL268" s="155"/>
      <c r="AM268" s="155" t="s">
        <v>421</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336</v>
      </c>
      <c r="R272" s="130"/>
      <c r="S272" s="130"/>
      <c r="T272" s="130"/>
      <c r="U272" s="130"/>
      <c r="V272" s="130"/>
      <c r="W272" s="130"/>
      <c r="X272" s="130"/>
      <c r="Y272" s="130"/>
      <c r="Z272" s="130"/>
      <c r="AA272" s="130"/>
      <c r="AB272" s="129" t="s">
        <v>337</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336</v>
      </c>
      <c r="R279" s="130"/>
      <c r="S279" s="130"/>
      <c r="T279" s="130"/>
      <c r="U279" s="130"/>
      <c r="V279" s="130"/>
      <c r="W279" s="130"/>
      <c r="X279" s="130"/>
      <c r="Y279" s="130"/>
      <c r="Z279" s="130"/>
      <c r="AA279" s="130"/>
      <c r="AB279" s="129" t="s">
        <v>337</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336</v>
      </c>
      <c r="R286" s="130"/>
      <c r="S286" s="130"/>
      <c r="T286" s="130"/>
      <c r="U286" s="130"/>
      <c r="V286" s="130"/>
      <c r="W286" s="130"/>
      <c r="X286" s="130"/>
      <c r="Y286" s="130"/>
      <c r="Z286" s="130"/>
      <c r="AA286" s="130"/>
      <c r="AB286" s="129" t="s">
        <v>337</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336</v>
      </c>
      <c r="R293" s="130"/>
      <c r="S293" s="130"/>
      <c r="T293" s="130"/>
      <c r="U293" s="130"/>
      <c r="V293" s="130"/>
      <c r="W293" s="130"/>
      <c r="X293" s="130"/>
      <c r="Y293" s="130"/>
      <c r="Z293" s="130"/>
      <c r="AA293" s="130"/>
      <c r="AB293" s="129" t="s">
        <v>337</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336</v>
      </c>
      <c r="R300" s="130"/>
      <c r="S300" s="130"/>
      <c r="T300" s="130"/>
      <c r="U300" s="130"/>
      <c r="V300" s="130"/>
      <c r="W300" s="130"/>
      <c r="X300" s="130"/>
      <c r="Y300" s="130"/>
      <c r="Z300" s="130"/>
      <c r="AA300" s="130"/>
      <c r="AB300" s="129" t="s">
        <v>337</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394</v>
      </c>
      <c r="AF312" s="155"/>
      <c r="AG312" s="155"/>
      <c r="AH312" s="155"/>
      <c r="AI312" s="155" t="s">
        <v>392</v>
      </c>
      <c r="AJ312" s="155"/>
      <c r="AK312" s="155"/>
      <c r="AL312" s="155"/>
      <c r="AM312" s="155" t="s">
        <v>421</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394</v>
      </c>
      <c r="AF316" s="155"/>
      <c r="AG316" s="155"/>
      <c r="AH316" s="155"/>
      <c r="AI316" s="155" t="s">
        <v>392</v>
      </c>
      <c r="AJ316" s="155"/>
      <c r="AK316" s="155"/>
      <c r="AL316" s="155"/>
      <c r="AM316" s="155" t="s">
        <v>421</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394</v>
      </c>
      <c r="AF320" s="155"/>
      <c r="AG320" s="155"/>
      <c r="AH320" s="155"/>
      <c r="AI320" s="155" t="s">
        <v>392</v>
      </c>
      <c r="AJ320" s="155"/>
      <c r="AK320" s="155"/>
      <c r="AL320" s="155"/>
      <c r="AM320" s="155" t="s">
        <v>421</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394</v>
      </c>
      <c r="AF324" s="155"/>
      <c r="AG324" s="155"/>
      <c r="AH324" s="155"/>
      <c r="AI324" s="155" t="s">
        <v>392</v>
      </c>
      <c r="AJ324" s="155"/>
      <c r="AK324" s="155"/>
      <c r="AL324" s="155"/>
      <c r="AM324" s="155" t="s">
        <v>421</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394</v>
      </c>
      <c r="AF328" s="155"/>
      <c r="AG328" s="155"/>
      <c r="AH328" s="155"/>
      <c r="AI328" s="155" t="s">
        <v>392</v>
      </c>
      <c r="AJ328" s="155"/>
      <c r="AK328" s="155"/>
      <c r="AL328" s="155"/>
      <c r="AM328" s="155" t="s">
        <v>421</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336</v>
      </c>
      <c r="R332" s="130"/>
      <c r="S332" s="130"/>
      <c r="T332" s="130"/>
      <c r="U332" s="130"/>
      <c r="V332" s="130"/>
      <c r="W332" s="130"/>
      <c r="X332" s="130"/>
      <c r="Y332" s="130"/>
      <c r="Z332" s="130"/>
      <c r="AA332" s="130"/>
      <c r="AB332" s="129" t="s">
        <v>337</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336</v>
      </c>
      <c r="R339" s="130"/>
      <c r="S339" s="130"/>
      <c r="T339" s="130"/>
      <c r="U339" s="130"/>
      <c r="V339" s="130"/>
      <c r="W339" s="130"/>
      <c r="X339" s="130"/>
      <c r="Y339" s="130"/>
      <c r="Z339" s="130"/>
      <c r="AA339" s="130"/>
      <c r="AB339" s="129" t="s">
        <v>337</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336</v>
      </c>
      <c r="R346" s="130"/>
      <c r="S346" s="130"/>
      <c r="T346" s="130"/>
      <c r="U346" s="130"/>
      <c r="V346" s="130"/>
      <c r="W346" s="130"/>
      <c r="X346" s="130"/>
      <c r="Y346" s="130"/>
      <c r="Z346" s="130"/>
      <c r="AA346" s="130"/>
      <c r="AB346" s="129" t="s">
        <v>337</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336</v>
      </c>
      <c r="R353" s="130"/>
      <c r="S353" s="130"/>
      <c r="T353" s="130"/>
      <c r="U353" s="130"/>
      <c r="V353" s="130"/>
      <c r="W353" s="130"/>
      <c r="X353" s="130"/>
      <c r="Y353" s="130"/>
      <c r="Z353" s="130"/>
      <c r="AA353" s="130"/>
      <c r="AB353" s="129" t="s">
        <v>337</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336</v>
      </c>
      <c r="R360" s="130"/>
      <c r="S360" s="130"/>
      <c r="T360" s="130"/>
      <c r="U360" s="130"/>
      <c r="V360" s="130"/>
      <c r="W360" s="130"/>
      <c r="X360" s="130"/>
      <c r="Y360" s="130"/>
      <c r="Z360" s="130"/>
      <c r="AA360" s="130"/>
      <c r="AB360" s="129" t="s">
        <v>337</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394</v>
      </c>
      <c r="AF372" s="155"/>
      <c r="AG372" s="155"/>
      <c r="AH372" s="155"/>
      <c r="AI372" s="155" t="s">
        <v>392</v>
      </c>
      <c r="AJ372" s="155"/>
      <c r="AK372" s="155"/>
      <c r="AL372" s="155"/>
      <c r="AM372" s="155" t="s">
        <v>421</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394</v>
      </c>
      <c r="AF376" s="155"/>
      <c r="AG376" s="155"/>
      <c r="AH376" s="155"/>
      <c r="AI376" s="155" t="s">
        <v>392</v>
      </c>
      <c r="AJ376" s="155"/>
      <c r="AK376" s="155"/>
      <c r="AL376" s="155"/>
      <c r="AM376" s="155" t="s">
        <v>421</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394</v>
      </c>
      <c r="AF380" s="155"/>
      <c r="AG380" s="155"/>
      <c r="AH380" s="155"/>
      <c r="AI380" s="155" t="s">
        <v>392</v>
      </c>
      <c r="AJ380" s="155"/>
      <c r="AK380" s="155"/>
      <c r="AL380" s="155"/>
      <c r="AM380" s="155" t="s">
        <v>421</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394</v>
      </c>
      <c r="AF384" s="155"/>
      <c r="AG384" s="155"/>
      <c r="AH384" s="155"/>
      <c r="AI384" s="155" t="s">
        <v>392</v>
      </c>
      <c r="AJ384" s="155"/>
      <c r="AK384" s="155"/>
      <c r="AL384" s="155"/>
      <c r="AM384" s="155" t="s">
        <v>421</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394</v>
      </c>
      <c r="AF388" s="155"/>
      <c r="AG388" s="155"/>
      <c r="AH388" s="155"/>
      <c r="AI388" s="155" t="s">
        <v>392</v>
      </c>
      <c r="AJ388" s="155"/>
      <c r="AK388" s="155"/>
      <c r="AL388" s="155"/>
      <c r="AM388" s="155" t="s">
        <v>421</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336</v>
      </c>
      <c r="R392" s="130"/>
      <c r="S392" s="130"/>
      <c r="T392" s="130"/>
      <c r="U392" s="130"/>
      <c r="V392" s="130"/>
      <c r="W392" s="130"/>
      <c r="X392" s="130"/>
      <c r="Y392" s="130"/>
      <c r="Z392" s="130"/>
      <c r="AA392" s="130"/>
      <c r="AB392" s="129" t="s">
        <v>337</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336</v>
      </c>
      <c r="R399" s="130"/>
      <c r="S399" s="130"/>
      <c r="T399" s="130"/>
      <c r="U399" s="130"/>
      <c r="V399" s="130"/>
      <c r="W399" s="130"/>
      <c r="X399" s="130"/>
      <c r="Y399" s="130"/>
      <c r="Z399" s="130"/>
      <c r="AA399" s="130"/>
      <c r="AB399" s="129" t="s">
        <v>337</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336</v>
      </c>
      <c r="R406" s="130"/>
      <c r="S406" s="130"/>
      <c r="T406" s="130"/>
      <c r="U406" s="130"/>
      <c r="V406" s="130"/>
      <c r="W406" s="130"/>
      <c r="X406" s="130"/>
      <c r="Y406" s="130"/>
      <c r="Z406" s="130"/>
      <c r="AA406" s="130"/>
      <c r="AB406" s="129" t="s">
        <v>337</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336</v>
      </c>
      <c r="R413" s="130"/>
      <c r="S413" s="130"/>
      <c r="T413" s="130"/>
      <c r="U413" s="130"/>
      <c r="V413" s="130"/>
      <c r="W413" s="130"/>
      <c r="X413" s="130"/>
      <c r="Y413" s="130"/>
      <c r="Z413" s="130"/>
      <c r="AA413" s="130"/>
      <c r="AB413" s="129" t="s">
        <v>337</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336</v>
      </c>
      <c r="R420" s="130"/>
      <c r="S420" s="130"/>
      <c r="T420" s="130"/>
      <c r="U420" s="130"/>
      <c r="V420" s="130"/>
      <c r="W420" s="130"/>
      <c r="X420" s="130"/>
      <c r="Y420" s="130"/>
      <c r="Z420" s="130"/>
      <c r="AA420" s="130"/>
      <c r="AB420" s="129" t="s">
        <v>337</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424</v>
      </c>
      <c r="D430" s="937"/>
      <c r="E430" s="174" t="s">
        <v>402</v>
      </c>
      <c r="F430" s="904"/>
      <c r="G430" s="905" t="s">
        <v>255</v>
      </c>
      <c r="H430" s="123"/>
      <c r="I430" s="123"/>
      <c r="J430" s="906" t="s">
        <v>597</v>
      </c>
      <c r="K430" s="907"/>
      <c r="L430" s="907"/>
      <c r="M430" s="907"/>
      <c r="N430" s="907"/>
      <c r="O430" s="907"/>
      <c r="P430" s="907"/>
      <c r="Q430" s="907"/>
      <c r="R430" s="907"/>
      <c r="S430" s="907"/>
      <c r="T430" s="908"/>
      <c r="U430" s="589" t="s">
        <v>593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9"/>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415</v>
      </c>
      <c r="AJ431" s="340"/>
      <c r="AK431" s="340"/>
      <c r="AL431" s="159"/>
      <c r="AM431" s="340" t="s">
        <v>428</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599</v>
      </c>
      <c r="AF432" s="200"/>
      <c r="AG432" s="133" t="s">
        <v>236</v>
      </c>
      <c r="AH432" s="134"/>
      <c r="AI432" s="156"/>
      <c r="AJ432" s="156"/>
      <c r="AK432" s="156"/>
      <c r="AL432" s="154"/>
      <c r="AM432" s="156"/>
      <c r="AN432" s="156"/>
      <c r="AO432" s="156"/>
      <c r="AP432" s="154"/>
      <c r="AQ432" s="591" t="s">
        <v>570</v>
      </c>
      <c r="AR432" s="200"/>
      <c r="AS432" s="133" t="s">
        <v>236</v>
      </c>
      <c r="AT432" s="134"/>
      <c r="AU432" s="200" t="s">
        <v>572</v>
      </c>
      <c r="AV432" s="200"/>
      <c r="AW432" s="133" t="s">
        <v>181</v>
      </c>
      <c r="AX432" s="195"/>
    </row>
    <row r="433" spans="1:50" ht="23.25" customHeight="1" x14ac:dyDescent="0.15">
      <c r="A433" s="189"/>
      <c r="B433" s="186"/>
      <c r="C433" s="180"/>
      <c r="D433" s="186"/>
      <c r="E433" s="343"/>
      <c r="F433" s="344"/>
      <c r="G433" s="104" t="s">
        <v>592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572</v>
      </c>
      <c r="AC433" s="213"/>
      <c r="AD433" s="213"/>
      <c r="AE433" s="341" t="s">
        <v>570</v>
      </c>
      <c r="AF433" s="207"/>
      <c r="AG433" s="207"/>
      <c r="AH433" s="207"/>
      <c r="AI433" s="341" t="s">
        <v>572</v>
      </c>
      <c r="AJ433" s="207"/>
      <c r="AK433" s="207"/>
      <c r="AL433" s="207"/>
      <c r="AM433" s="341" t="s">
        <v>596</v>
      </c>
      <c r="AN433" s="207"/>
      <c r="AO433" s="207"/>
      <c r="AP433" s="342"/>
      <c r="AQ433" s="341" t="s">
        <v>570</v>
      </c>
      <c r="AR433" s="207"/>
      <c r="AS433" s="207"/>
      <c r="AT433" s="342"/>
      <c r="AU433" s="207" t="s">
        <v>572</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570</v>
      </c>
      <c r="AC434" s="205"/>
      <c r="AD434" s="205"/>
      <c r="AE434" s="341" t="s">
        <v>598</v>
      </c>
      <c r="AF434" s="207"/>
      <c r="AG434" s="207"/>
      <c r="AH434" s="342"/>
      <c r="AI434" s="341" t="s">
        <v>596</v>
      </c>
      <c r="AJ434" s="207"/>
      <c r="AK434" s="207"/>
      <c r="AL434" s="207"/>
      <c r="AM434" s="341" t="s">
        <v>598</v>
      </c>
      <c r="AN434" s="207"/>
      <c r="AO434" s="207"/>
      <c r="AP434" s="342"/>
      <c r="AQ434" s="341" t="s">
        <v>599</v>
      </c>
      <c r="AR434" s="207"/>
      <c r="AS434" s="207"/>
      <c r="AT434" s="342"/>
      <c r="AU434" s="207" t="s">
        <v>600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572</v>
      </c>
      <c r="AF435" s="207"/>
      <c r="AG435" s="207"/>
      <c r="AH435" s="342"/>
      <c r="AI435" s="341" t="s">
        <v>601</v>
      </c>
      <c r="AJ435" s="207"/>
      <c r="AK435" s="207"/>
      <c r="AL435" s="207"/>
      <c r="AM435" s="341" t="s">
        <v>570</v>
      </c>
      <c r="AN435" s="207"/>
      <c r="AO435" s="207"/>
      <c r="AP435" s="342"/>
      <c r="AQ435" s="341" t="s">
        <v>572</v>
      </c>
      <c r="AR435" s="207"/>
      <c r="AS435" s="207"/>
      <c r="AT435" s="342"/>
      <c r="AU435" s="207" t="s">
        <v>572</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415</v>
      </c>
      <c r="AJ436" s="340"/>
      <c r="AK436" s="340"/>
      <c r="AL436" s="159"/>
      <c r="AM436" s="340" t="s">
        <v>428</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415</v>
      </c>
      <c r="AJ441" s="340"/>
      <c r="AK441" s="340"/>
      <c r="AL441" s="159"/>
      <c r="AM441" s="340" t="s">
        <v>428</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415</v>
      </c>
      <c r="AJ446" s="340"/>
      <c r="AK446" s="340"/>
      <c r="AL446" s="159"/>
      <c r="AM446" s="340" t="s">
        <v>428</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415</v>
      </c>
      <c r="AJ451" s="340"/>
      <c r="AK451" s="340"/>
      <c r="AL451" s="159"/>
      <c r="AM451" s="340" t="s">
        <v>428</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415</v>
      </c>
      <c r="AJ456" s="340"/>
      <c r="AK456" s="340"/>
      <c r="AL456" s="159"/>
      <c r="AM456" s="340" t="s">
        <v>428</v>
      </c>
      <c r="AN456" s="340"/>
      <c r="AO456" s="340"/>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1"/>
      <c r="AR457" s="200"/>
      <c r="AS457" s="133" t="s">
        <v>236</v>
      </c>
      <c r="AT457" s="134"/>
      <c r="AU457" s="200"/>
      <c r="AV457" s="200"/>
      <c r="AW457" s="133" t="s">
        <v>181</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415</v>
      </c>
      <c r="AJ461" s="340"/>
      <c r="AK461" s="340"/>
      <c r="AL461" s="159"/>
      <c r="AM461" s="340" t="s">
        <v>428</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415</v>
      </c>
      <c r="AJ466" s="340"/>
      <c r="AK466" s="340"/>
      <c r="AL466" s="159"/>
      <c r="AM466" s="340" t="s">
        <v>428</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415</v>
      </c>
      <c r="AJ471" s="340"/>
      <c r="AK471" s="340"/>
      <c r="AL471" s="159"/>
      <c r="AM471" s="340" t="s">
        <v>428</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415</v>
      </c>
      <c r="AJ476" s="340"/>
      <c r="AK476" s="340"/>
      <c r="AL476" s="159"/>
      <c r="AM476" s="340" t="s">
        <v>428</v>
      </c>
      <c r="AN476" s="340"/>
      <c r="AO476" s="340"/>
      <c r="AP476" s="159"/>
      <c r="AQ476" s="159" t="s">
        <v>235</v>
      </c>
      <c r="AR476" s="130"/>
      <c r="AS476" s="130"/>
      <c r="AT476" s="131"/>
      <c r="AU476" s="136" t="s">
        <v>134</v>
      </c>
      <c r="AV476" s="136"/>
      <c r="AW476" s="136"/>
      <c r="AX476" s="137"/>
    </row>
    <row r="477" spans="1:50" ht="18.75"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t="s">
        <v>602</v>
      </c>
      <c r="AF477" s="200"/>
      <c r="AG477" s="133" t="s">
        <v>236</v>
      </c>
      <c r="AH477" s="134"/>
      <c r="AI477" s="156"/>
      <c r="AJ477" s="156"/>
      <c r="AK477" s="156"/>
      <c r="AL477" s="154"/>
      <c r="AM477" s="156"/>
      <c r="AN477" s="156"/>
      <c r="AO477" s="156"/>
      <c r="AP477" s="154"/>
      <c r="AQ477" s="591" t="s">
        <v>570</v>
      </c>
      <c r="AR477" s="200"/>
      <c r="AS477" s="133" t="s">
        <v>236</v>
      </c>
      <c r="AT477" s="134"/>
      <c r="AU477" s="200" t="s">
        <v>572</v>
      </c>
      <c r="AV477" s="200"/>
      <c r="AW477" s="133" t="s">
        <v>181</v>
      </c>
      <c r="AX477" s="195"/>
    </row>
    <row r="478" spans="1:50" ht="23.25" customHeight="1" x14ac:dyDescent="0.15">
      <c r="A478" s="189"/>
      <c r="B478" s="186"/>
      <c r="C478" s="180"/>
      <c r="D478" s="186"/>
      <c r="E478" s="343"/>
      <c r="F478" s="344"/>
      <c r="G478" s="104" t="s">
        <v>572</v>
      </c>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t="s">
        <v>593</v>
      </c>
      <c r="AC478" s="213"/>
      <c r="AD478" s="213"/>
      <c r="AE478" s="341" t="s">
        <v>570</v>
      </c>
      <c r="AF478" s="207"/>
      <c r="AG478" s="207"/>
      <c r="AH478" s="207"/>
      <c r="AI478" s="341" t="s">
        <v>581</v>
      </c>
      <c r="AJ478" s="207"/>
      <c r="AK478" s="207"/>
      <c r="AL478" s="207"/>
      <c r="AM478" s="341" t="s">
        <v>570</v>
      </c>
      <c r="AN478" s="207"/>
      <c r="AO478" s="207"/>
      <c r="AP478" s="342"/>
      <c r="AQ478" s="341" t="s">
        <v>570</v>
      </c>
      <c r="AR478" s="207"/>
      <c r="AS478" s="207"/>
      <c r="AT478" s="342"/>
      <c r="AU478" s="207" t="s">
        <v>572</v>
      </c>
      <c r="AV478" s="207"/>
      <c r="AW478" s="207"/>
      <c r="AX478" s="208"/>
    </row>
    <row r="479" spans="1:50" ht="23.25"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t="s">
        <v>572</v>
      </c>
      <c r="AC479" s="205"/>
      <c r="AD479" s="205"/>
      <c r="AE479" s="341" t="s">
        <v>570</v>
      </c>
      <c r="AF479" s="207"/>
      <c r="AG479" s="207"/>
      <c r="AH479" s="342"/>
      <c r="AI479" s="341" t="s">
        <v>570</v>
      </c>
      <c r="AJ479" s="207"/>
      <c r="AK479" s="207"/>
      <c r="AL479" s="207"/>
      <c r="AM479" s="341" t="s">
        <v>570</v>
      </c>
      <c r="AN479" s="207"/>
      <c r="AO479" s="207"/>
      <c r="AP479" s="342"/>
      <c r="AQ479" s="341" t="s">
        <v>572</v>
      </c>
      <c r="AR479" s="207"/>
      <c r="AS479" s="207"/>
      <c r="AT479" s="342"/>
      <c r="AU479" s="207" t="s">
        <v>572</v>
      </c>
      <c r="AV479" s="207"/>
      <c r="AW479" s="207"/>
      <c r="AX479" s="208"/>
    </row>
    <row r="480" spans="1:50" ht="23.25"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t="s">
        <v>570</v>
      </c>
      <c r="AF480" s="207"/>
      <c r="AG480" s="207"/>
      <c r="AH480" s="342"/>
      <c r="AI480" s="341" t="s">
        <v>572</v>
      </c>
      <c r="AJ480" s="207"/>
      <c r="AK480" s="207"/>
      <c r="AL480" s="207"/>
      <c r="AM480" s="341" t="s">
        <v>570</v>
      </c>
      <c r="AN480" s="207"/>
      <c r="AO480" s="207"/>
      <c r="AP480" s="342"/>
      <c r="AQ480" s="341" t="s">
        <v>572</v>
      </c>
      <c r="AR480" s="207"/>
      <c r="AS480" s="207"/>
      <c r="AT480" s="342"/>
      <c r="AU480" s="207" t="s">
        <v>570</v>
      </c>
      <c r="AV480" s="207"/>
      <c r="AW480" s="207"/>
      <c r="AX480" s="208"/>
    </row>
    <row r="481" spans="1:50" ht="23.85" customHeight="1" x14ac:dyDescent="0.15">
      <c r="A481" s="189"/>
      <c r="B481" s="186"/>
      <c r="C481" s="180"/>
      <c r="D481" s="186"/>
      <c r="E481" s="122" t="s">
        <v>411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406</v>
      </c>
      <c r="F484" s="175"/>
      <c r="G484" s="905" t="s">
        <v>255</v>
      </c>
      <c r="H484" s="123"/>
      <c r="I484" s="123"/>
      <c r="J484" s="906"/>
      <c r="K484" s="907"/>
      <c r="L484" s="907"/>
      <c r="M484" s="907"/>
      <c r="N484" s="907"/>
      <c r="O484" s="907"/>
      <c r="P484" s="907"/>
      <c r="Q484" s="907"/>
      <c r="R484" s="907"/>
      <c r="S484" s="907"/>
      <c r="T484" s="90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9"/>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415</v>
      </c>
      <c r="AJ485" s="340"/>
      <c r="AK485" s="340"/>
      <c r="AL485" s="159"/>
      <c r="AM485" s="340" t="s">
        <v>428</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415</v>
      </c>
      <c r="AJ490" s="340"/>
      <c r="AK490" s="340"/>
      <c r="AL490" s="159"/>
      <c r="AM490" s="340" t="s">
        <v>428</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415</v>
      </c>
      <c r="AJ495" s="340"/>
      <c r="AK495" s="340"/>
      <c r="AL495" s="159"/>
      <c r="AM495" s="340" t="s">
        <v>428</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415</v>
      </c>
      <c r="AJ500" s="340"/>
      <c r="AK500" s="340"/>
      <c r="AL500" s="159"/>
      <c r="AM500" s="340" t="s">
        <v>428</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415</v>
      </c>
      <c r="AJ505" s="340"/>
      <c r="AK505" s="340"/>
      <c r="AL505" s="159"/>
      <c r="AM505" s="340" t="s">
        <v>428</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415</v>
      </c>
      <c r="AJ510" s="340"/>
      <c r="AK510" s="340"/>
      <c r="AL510" s="159"/>
      <c r="AM510" s="340" t="s">
        <v>428</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415</v>
      </c>
      <c r="AJ515" s="340"/>
      <c r="AK515" s="340"/>
      <c r="AL515" s="159"/>
      <c r="AM515" s="340" t="s">
        <v>428</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415</v>
      </c>
      <c r="AJ520" s="340"/>
      <c r="AK520" s="340"/>
      <c r="AL520" s="159"/>
      <c r="AM520" s="340" t="s">
        <v>428</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415</v>
      </c>
      <c r="AJ525" s="340"/>
      <c r="AK525" s="340"/>
      <c r="AL525" s="159"/>
      <c r="AM525" s="340" t="s">
        <v>428</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415</v>
      </c>
      <c r="AJ530" s="340"/>
      <c r="AK530" s="340"/>
      <c r="AL530" s="159"/>
      <c r="AM530" s="340" t="s">
        <v>428</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407</v>
      </c>
      <c r="F538" s="175"/>
      <c r="G538" s="905" t="s">
        <v>255</v>
      </c>
      <c r="H538" s="123"/>
      <c r="I538" s="123"/>
      <c r="J538" s="906"/>
      <c r="K538" s="907"/>
      <c r="L538" s="907"/>
      <c r="M538" s="907"/>
      <c r="N538" s="907"/>
      <c r="O538" s="907"/>
      <c r="P538" s="907"/>
      <c r="Q538" s="907"/>
      <c r="R538" s="907"/>
      <c r="S538" s="907"/>
      <c r="T538" s="90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9"/>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415</v>
      </c>
      <c r="AJ539" s="340"/>
      <c r="AK539" s="340"/>
      <c r="AL539" s="159"/>
      <c r="AM539" s="340" t="s">
        <v>428</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415</v>
      </c>
      <c r="AJ544" s="340"/>
      <c r="AK544" s="340"/>
      <c r="AL544" s="159"/>
      <c r="AM544" s="340" t="s">
        <v>428</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415</v>
      </c>
      <c r="AJ549" s="340"/>
      <c r="AK549" s="340"/>
      <c r="AL549" s="159"/>
      <c r="AM549" s="340" t="s">
        <v>428</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415</v>
      </c>
      <c r="AJ554" s="340"/>
      <c r="AK554" s="340"/>
      <c r="AL554" s="159"/>
      <c r="AM554" s="340" t="s">
        <v>428</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415</v>
      </c>
      <c r="AJ559" s="340"/>
      <c r="AK559" s="340"/>
      <c r="AL559" s="159"/>
      <c r="AM559" s="340" t="s">
        <v>428</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415</v>
      </c>
      <c r="AJ564" s="340"/>
      <c r="AK564" s="340"/>
      <c r="AL564" s="159"/>
      <c r="AM564" s="340" t="s">
        <v>428</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415</v>
      </c>
      <c r="AJ569" s="340"/>
      <c r="AK569" s="340"/>
      <c r="AL569" s="159"/>
      <c r="AM569" s="340" t="s">
        <v>428</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415</v>
      </c>
      <c r="AJ574" s="340"/>
      <c r="AK574" s="340"/>
      <c r="AL574" s="159"/>
      <c r="AM574" s="340" t="s">
        <v>428</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415</v>
      </c>
      <c r="AJ579" s="340"/>
      <c r="AK579" s="340"/>
      <c r="AL579" s="159"/>
      <c r="AM579" s="340" t="s">
        <v>428</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415</v>
      </c>
      <c r="AJ584" s="340"/>
      <c r="AK584" s="340"/>
      <c r="AL584" s="159"/>
      <c r="AM584" s="340" t="s">
        <v>428</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406</v>
      </c>
      <c r="F592" s="175"/>
      <c r="G592" s="905" t="s">
        <v>255</v>
      </c>
      <c r="H592" s="123"/>
      <c r="I592" s="123"/>
      <c r="J592" s="906"/>
      <c r="K592" s="907"/>
      <c r="L592" s="907"/>
      <c r="M592" s="907"/>
      <c r="N592" s="907"/>
      <c r="O592" s="907"/>
      <c r="P592" s="907"/>
      <c r="Q592" s="907"/>
      <c r="R592" s="907"/>
      <c r="S592" s="907"/>
      <c r="T592" s="90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9"/>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415</v>
      </c>
      <c r="AJ593" s="340"/>
      <c r="AK593" s="340"/>
      <c r="AL593" s="159"/>
      <c r="AM593" s="340" t="s">
        <v>428</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415</v>
      </c>
      <c r="AJ598" s="340"/>
      <c r="AK598" s="340"/>
      <c r="AL598" s="159"/>
      <c r="AM598" s="340" t="s">
        <v>428</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415</v>
      </c>
      <c r="AJ603" s="340"/>
      <c r="AK603" s="340"/>
      <c r="AL603" s="159"/>
      <c r="AM603" s="340" t="s">
        <v>428</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415</v>
      </c>
      <c r="AJ608" s="340"/>
      <c r="AK608" s="340"/>
      <c r="AL608" s="159"/>
      <c r="AM608" s="340" t="s">
        <v>428</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415</v>
      </c>
      <c r="AJ613" s="340"/>
      <c r="AK613" s="340"/>
      <c r="AL613" s="159"/>
      <c r="AM613" s="340" t="s">
        <v>428</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415</v>
      </c>
      <c r="AJ618" s="340"/>
      <c r="AK618" s="340"/>
      <c r="AL618" s="159"/>
      <c r="AM618" s="340" t="s">
        <v>428</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415</v>
      </c>
      <c r="AJ623" s="340"/>
      <c r="AK623" s="340"/>
      <c r="AL623" s="159"/>
      <c r="AM623" s="340" t="s">
        <v>428</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415</v>
      </c>
      <c r="AJ628" s="340"/>
      <c r="AK628" s="340"/>
      <c r="AL628" s="159"/>
      <c r="AM628" s="340" t="s">
        <v>428</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415</v>
      </c>
      <c r="AJ633" s="340"/>
      <c r="AK633" s="340"/>
      <c r="AL633" s="159"/>
      <c r="AM633" s="340" t="s">
        <v>428</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415</v>
      </c>
      <c r="AJ638" s="340"/>
      <c r="AK638" s="340"/>
      <c r="AL638" s="159"/>
      <c r="AM638" s="340" t="s">
        <v>428</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407</v>
      </c>
      <c r="F646" s="175"/>
      <c r="G646" s="905" t="s">
        <v>255</v>
      </c>
      <c r="H646" s="123"/>
      <c r="I646" s="123"/>
      <c r="J646" s="906"/>
      <c r="K646" s="907"/>
      <c r="L646" s="907"/>
      <c r="M646" s="907"/>
      <c r="N646" s="907"/>
      <c r="O646" s="907"/>
      <c r="P646" s="907"/>
      <c r="Q646" s="907"/>
      <c r="R646" s="907"/>
      <c r="S646" s="907"/>
      <c r="T646" s="90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9"/>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415</v>
      </c>
      <c r="AJ647" s="340"/>
      <c r="AK647" s="340"/>
      <c r="AL647" s="159"/>
      <c r="AM647" s="340" t="s">
        <v>428</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415</v>
      </c>
      <c r="AJ652" s="340"/>
      <c r="AK652" s="340"/>
      <c r="AL652" s="159"/>
      <c r="AM652" s="340" t="s">
        <v>428</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415</v>
      </c>
      <c r="AJ657" s="340"/>
      <c r="AK657" s="340"/>
      <c r="AL657" s="159"/>
      <c r="AM657" s="340" t="s">
        <v>428</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415</v>
      </c>
      <c r="AJ662" s="340"/>
      <c r="AK662" s="340"/>
      <c r="AL662" s="159"/>
      <c r="AM662" s="340" t="s">
        <v>428</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415</v>
      </c>
      <c r="AJ667" s="340"/>
      <c r="AK667" s="340"/>
      <c r="AL667" s="159"/>
      <c r="AM667" s="340" t="s">
        <v>428</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415</v>
      </c>
      <c r="AJ672" s="340"/>
      <c r="AK672" s="340"/>
      <c r="AL672" s="159"/>
      <c r="AM672" s="340" t="s">
        <v>428</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415</v>
      </c>
      <c r="AJ677" s="340"/>
      <c r="AK677" s="340"/>
      <c r="AL677" s="159"/>
      <c r="AM677" s="340" t="s">
        <v>428</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415</v>
      </c>
      <c r="AJ682" s="340"/>
      <c r="AK682" s="340"/>
      <c r="AL682" s="159"/>
      <c r="AM682" s="340" t="s">
        <v>428</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415</v>
      </c>
      <c r="AJ687" s="340"/>
      <c r="AK687" s="340"/>
      <c r="AL687" s="159"/>
      <c r="AM687" s="340" t="s">
        <v>428</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415</v>
      </c>
      <c r="AJ692" s="340"/>
      <c r="AK692" s="340"/>
      <c r="AL692" s="159"/>
      <c r="AM692" s="340" t="s">
        <v>428</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101.25" customHeight="1" x14ac:dyDescent="0.15">
      <c r="A702" s="876" t="s">
        <v>140</v>
      </c>
      <c r="B702" s="877"/>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569</v>
      </c>
      <c r="AE702" s="347"/>
      <c r="AF702" s="347"/>
      <c r="AG702" s="386" t="s">
        <v>603</v>
      </c>
      <c r="AH702" s="387"/>
      <c r="AI702" s="387"/>
      <c r="AJ702" s="387"/>
      <c r="AK702" s="387"/>
      <c r="AL702" s="387"/>
      <c r="AM702" s="387"/>
      <c r="AN702" s="387"/>
      <c r="AO702" s="387"/>
      <c r="AP702" s="387"/>
      <c r="AQ702" s="387"/>
      <c r="AR702" s="387"/>
      <c r="AS702" s="387"/>
      <c r="AT702" s="387"/>
      <c r="AU702" s="387"/>
      <c r="AV702" s="387"/>
      <c r="AW702" s="387"/>
      <c r="AX702" s="388"/>
    </row>
    <row r="703" spans="1:50" ht="126" customHeight="1" x14ac:dyDescent="0.15">
      <c r="A703" s="878"/>
      <c r="B703" s="879"/>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7" t="s">
        <v>569</v>
      </c>
      <c r="AE703" s="328"/>
      <c r="AF703" s="328"/>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101.25" customHeight="1" x14ac:dyDescent="0.15">
      <c r="A704" s="880"/>
      <c r="B704" s="881"/>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5" t="s">
        <v>569</v>
      </c>
      <c r="AE704" s="786"/>
      <c r="AF704" s="786"/>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6" t="s">
        <v>41</v>
      </c>
      <c r="D705" s="82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8"/>
      <c r="AD705" s="717" t="s">
        <v>569</v>
      </c>
      <c r="AE705" s="718"/>
      <c r="AF705" s="718"/>
      <c r="AG705" s="125" t="s">
        <v>606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9"/>
      <c r="D706" s="800"/>
      <c r="E706" s="733" t="s">
        <v>383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7" t="s">
        <v>607</v>
      </c>
      <c r="AE706" s="328"/>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1"/>
      <c r="D707" s="802"/>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607</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608</v>
      </c>
      <c r="AE708" s="606"/>
      <c r="AF708" s="606"/>
      <c r="AG708" s="745" t="s">
        <v>609</v>
      </c>
      <c r="AH708" s="746"/>
      <c r="AI708" s="746"/>
      <c r="AJ708" s="746"/>
      <c r="AK708" s="746"/>
      <c r="AL708" s="746"/>
      <c r="AM708" s="746"/>
      <c r="AN708" s="746"/>
      <c r="AO708" s="746"/>
      <c r="AP708" s="746"/>
      <c r="AQ708" s="746"/>
      <c r="AR708" s="746"/>
      <c r="AS708" s="746"/>
      <c r="AT708" s="746"/>
      <c r="AU708" s="746"/>
      <c r="AV708" s="746"/>
      <c r="AW708" s="746"/>
      <c r="AX708" s="747"/>
    </row>
    <row r="709" spans="1:50" ht="40.5" customHeight="1" x14ac:dyDescent="0.15">
      <c r="A709" s="645"/>
      <c r="B709" s="647"/>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569</v>
      </c>
      <c r="AE709" s="328"/>
      <c r="AF709" s="328"/>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608</v>
      </c>
      <c r="AE710" s="328"/>
      <c r="AF710" s="328"/>
      <c r="AG710" s="101" t="s">
        <v>610</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5"/>
      <c r="B711" s="647"/>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569</v>
      </c>
      <c r="AE711" s="328"/>
      <c r="AF711" s="328"/>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62.25" customHeight="1" x14ac:dyDescent="0.15">
      <c r="A712" s="645"/>
      <c r="B712" s="647"/>
      <c r="C712" s="392" t="s">
        <v>347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5" t="s">
        <v>569</v>
      </c>
      <c r="AE712" s="786"/>
      <c r="AF712" s="786"/>
      <c r="AG712" s="815" t="s">
        <v>676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5"/>
      <c r="B713" s="647"/>
      <c r="C713" s="987" t="s">
        <v>348</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7" t="s">
        <v>608</v>
      </c>
      <c r="AE713" s="328"/>
      <c r="AF713" s="666"/>
      <c r="AG713" s="101" t="s">
        <v>609</v>
      </c>
      <c r="AH713" s="102"/>
      <c r="AI713" s="102"/>
      <c r="AJ713" s="102"/>
      <c r="AK713" s="102"/>
      <c r="AL713" s="102"/>
      <c r="AM713" s="102"/>
      <c r="AN713" s="102"/>
      <c r="AO713" s="102"/>
      <c r="AP713" s="102"/>
      <c r="AQ713" s="102"/>
      <c r="AR713" s="102"/>
      <c r="AS713" s="102"/>
      <c r="AT713" s="102"/>
      <c r="AU713" s="102"/>
      <c r="AV713" s="102"/>
      <c r="AW713" s="102"/>
      <c r="AX713" s="103"/>
    </row>
    <row r="714" spans="1:50" ht="44.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569</v>
      </c>
      <c r="AE714" s="813"/>
      <c r="AF714" s="814"/>
      <c r="AG714" s="739" t="s">
        <v>613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569</v>
      </c>
      <c r="AE715" s="606"/>
      <c r="AF715" s="659"/>
      <c r="AG715" s="745" t="s">
        <v>675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608</v>
      </c>
      <c r="AE716" s="628"/>
      <c r="AF716" s="628"/>
      <c r="AG716" s="101" t="s">
        <v>614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569</v>
      </c>
      <c r="AE717" s="328"/>
      <c r="AF717" s="328"/>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569</v>
      </c>
      <c r="AE718" s="328"/>
      <c r="AF718" s="328"/>
      <c r="AG718" s="127" t="s">
        <v>616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608</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1" t="s">
        <v>340</v>
      </c>
      <c r="D720" s="299"/>
      <c r="E720" s="299"/>
      <c r="F720" s="302"/>
      <c r="G720" s="298" t="s">
        <v>341</v>
      </c>
      <c r="H720" s="299"/>
      <c r="I720" s="299"/>
      <c r="J720" s="299"/>
      <c r="K720" s="299"/>
      <c r="L720" s="299"/>
      <c r="M720" s="299"/>
      <c r="N720" s="298" t="s">
        <v>344</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7"/>
      <c r="C726" s="820" t="s">
        <v>53</v>
      </c>
      <c r="D726" s="842"/>
      <c r="E726" s="842"/>
      <c r="F726" s="843"/>
      <c r="G726" s="578" t="s">
        <v>617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8"/>
      <c r="B727" s="809"/>
      <c r="C727" s="751" t="s">
        <v>57</v>
      </c>
      <c r="D727" s="752"/>
      <c r="E727" s="752"/>
      <c r="F727" s="753"/>
      <c r="G727" s="576" t="s">
        <v>618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4" t="s">
        <v>137</v>
      </c>
      <c r="B731" s="805"/>
      <c r="C731" s="805"/>
      <c r="D731" s="805"/>
      <c r="E731" s="806"/>
      <c r="F731" s="732" t="s">
        <v>680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678</v>
      </c>
      <c r="B733" s="677"/>
      <c r="C733" s="677"/>
      <c r="D733" s="677"/>
      <c r="E733" s="678"/>
      <c r="F733" s="640" t="s">
        <v>679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5" t="s">
        <v>670</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3" t="s">
        <v>353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405</v>
      </c>
      <c r="B737" s="210"/>
      <c r="C737" s="210"/>
      <c r="D737" s="211"/>
      <c r="E737" s="995" t="s">
        <v>609</v>
      </c>
      <c r="F737" s="995"/>
      <c r="G737" s="995"/>
      <c r="H737" s="995"/>
      <c r="I737" s="995"/>
      <c r="J737" s="995"/>
      <c r="K737" s="995"/>
      <c r="L737" s="995"/>
      <c r="M737" s="995"/>
      <c r="N737" s="366" t="s">
        <v>400</v>
      </c>
      <c r="O737" s="366"/>
      <c r="P737" s="366"/>
      <c r="Q737" s="366"/>
      <c r="R737" s="995" t="s">
        <v>609</v>
      </c>
      <c r="S737" s="995"/>
      <c r="T737" s="995"/>
      <c r="U737" s="995"/>
      <c r="V737" s="995"/>
      <c r="W737" s="995"/>
      <c r="X737" s="995"/>
      <c r="Y737" s="995"/>
      <c r="Z737" s="995"/>
      <c r="AA737" s="366" t="s">
        <v>399</v>
      </c>
      <c r="AB737" s="366"/>
      <c r="AC737" s="366"/>
      <c r="AD737" s="366"/>
      <c r="AE737" s="995" t="s">
        <v>610</v>
      </c>
      <c r="AF737" s="995"/>
      <c r="AG737" s="995"/>
      <c r="AH737" s="995"/>
      <c r="AI737" s="995"/>
      <c r="AJ737" s="995"/>
      <c r="AK737" s="995"/>
      <c r="AL737" s="995"/>
      <c r="AM737" s="995"/>
      <c r="AN737" s="366" t="s">
        <v>398</v>
      </c>
      <c r="AO737" s="366"/>
      <c r="AP737" s="366"/>
      <c r="AQ737" s="366"/>
      <c r="AR737" s="1001" t="s">
        <v>614</v>
      </c>
      <c r="AS737" s="1002"/>
      <c r="AT737" s="1002"/>
      <c r="AU737" s="1002"/>
      <c r="AV737" s="1002"/>
      <c r="AW737" s="1002"/>
      <c r="AX737" s="1003"/>
      <c r="AY737" s="88"/>
      <c r="AZ737" s="88"/>
    </row>
    <row r="738" spans="1:52" ht="24.75" customHeight="1" x14ac:dyDescent="0.15">
      <c r="A738" s="994" t="s">
        <v>397</v>
      </c>
      <c r="B738" s="210"/>
      <c r="C738" s="210"/>
      <c r="D738" s="211"/>
      <c r="E738" s="995" t="s">
        <v>619</v>
      </c>
      <c r="F738" s="995"/>
      <c r="G738" s="995"/>
      <c r="H738" s="995"/>
      <c r="I738" s="995"/>
      <c r="J738" s="995"/>
      <c r="K738" s="995"/>
      <c r="L738" s="995"/>
      <c r="M738" s="995"/>
      <c r="N738" s="366" t="s">
        <v>396</v>
      </c>
      <c r="O738" s="366"/>
      <c r="P738" s="366"/>
      <c r="Q738" s="366"/>
      <c r="R738" s="995" t="s">
        <v>620</v>
      </c>
      <c r="S738" s="995"/>
      <c r="T738" s="995"/>
      <c r="U738" s="995"/>
      <c r="V738" s="995"/>
      <c r="W738" s="995"/>
      <c r="X738" s="995"/>
      <c r="Y738" s="995"/>
      <c r="Z738" s="995"/>
      <c r="AA738" s="366" t="s">
        <v>395</v>
      </c>
      <c r="AB738" s="366"/>
      <c r="AC738" s="366"/>
      <c r="AD738" s="366"/>
      <c r="AE738" s="995" t="s">
        <v>621</v>
      </c>
      <c r="AF738" s="995"/>
      <c r="AG738" s="995"/>
      <c r="AH738" s="995"/>
      <c r="AI738" s="995"/>
      <c r="AJ738" s="995"/>
      <c r="AK738" s="995"/>
      <c r="AL738" s="995"/>
      <c r="AM738" s="995"/>
      <c r="AN738" s="366" t="s">
        <v>394</v>
      </c>
      <c r="AO738" s="366"/>
      <c r="AP738" s="366"/>
      <c r="AQ738" s="366"/>
      <c r="AR738" s="1001" t="s">
        <v>622</v>
      </c>
      <c r="AS738" s="1002"/>
      <c r="AT738" s="1002"/>
      <c r="AU738" s="1002"/>
      <c r="AV738" s="1002"/>
      <c r="AW738" s="1002"/>
      <c r="AX738" s="1003"/>
    </row>
    <row r="739" spans="1:52" ht="24.75" customHeight="1" x14ac:dyDescent="0.15">
      <c r="A739" s="994" t="s">
        <v>393</v>
      </c>
      <c r="B739" s="210"/>
      <c r="C739" s="210"/>
      <c r="D739" s="211"/>
      <c r="E739" s="995" t="s">
        <v>623</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417</v>
      </c>
      <c r="B740" s="977"/>
      <c r="C740" s="977"/>
      <c r="D740" s="978"/>
      <c r="E740" s="979" t="s">
        <v>559</v>
      </c>
      <c r="F740" s="980"/>
      <c r="G740" s="980"/>
      <c r="H740" s="92" t="str">
        <f>IF(E740="", "", "(")</f>
        <v>(</v>
      </c>
      <c r="I740" s="980"/>
      <c r="J740" s="980"/>
      <c r="K740" s="92" t="str">
        <f>IF(OR(I740="　", I740=""), "", "-")</f>
        <v/>
      </c>
      <c r="L740" s="981">
        <v>773</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5" t="s">
        <v>386</v>
      </c>
      <c r="B741" s="616"/>
      <c r="C741" s="616"/>
      <c r="D741" s="616"/>
      <c r="E741" s="616"/>
      <c r="F741" s="617"/>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100"/>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388</v>
      </c>
      <c r="B780" s="630"/>
      <c r="C780" s="630"/>
      <c r="D780" s="630"/>
      <c r="E780" s="630"/>
      <c r="F780" s="631"/>
      <c r="G780" s="596" t="s">
        <v>627</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659</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8"/>
    </row>
    <row r="781" spans="1:50" ht="24.75" customHeight="1" x14ac:dyDescent="0.15">
      <c r="A781" s="632"/>
      <c r="B781" s="633"/>
      <c r="C781" s="633"/>
      <c r="D781" s="633"/>
      <c r="E781" s="633"/>
      <c r="F781" s="634"/>
      <c r="G781" s="820"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3"/>
      <c r="AC781" s="820"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2"/>
      <c r="B782" s="633"/>
      <c r="C782" s="633"/>
      <c r="D782" s="633"/>
      <c r="E782" s="633"/>
      <c r="F782" s="634"/>
      <c r="G782" s="673" t="s">
        <v>644</v>
      </c>
      <c r="H782" s="674"/>
      <c r="I782" s="674"/>
      <c r="J782" s="674"/>
      <c r="K782" s="675"/>
      <c r="L782" s="667" t="s">
        <v>645</v>
      </c>
      <c r="M782" s="668"/>
      <c r="N782" s="668"/>
      <c r="O782" s="668"/>
      <c r="P782" s="668"/>
      <c r="Q782" s="668"/>
      <c r="R782" s="668"/>
      <c r="S782" s="668"/>
      <c r="T782" s="668"/>
      <c r="U782" s="668"/>
      <c r="V782" s="668"/>
      <c r="W782" s="668"/>
      <c r="X782" s="669"/>
      <c r="Y782" s="389">
        <v>0.9</v>
      </c>
      <c r="Z782" s="390"/>
      <c r="AA782" s="390"/>
      <c r="AB782" s="810"/>
      <c r="AC782" s="673" t="s">
        <v>660</v>
      </c>
      <c r="AD782" s="674"/>
      <c r="AE782" s="674"/>
      <c r="AF782" s="674"/>
      <c r="AG782" s="675"/>
      <c r="AH782" s="667" t="s">
        <v>661</v>
      </c>
      <c r="AI782" s="668"/>
      <c r="AJ782" s="668"/>
      <c r="AK782" s="668"/>
      <c r="AL782" s="668"/>
      <c r="AM782" s="668"/>
      <c r="AN782" s="668"/>
      <c r="AO782" s="668"/>
      <c r="AP782" s="668"/>
      <c r="AQ782" s="668"/>
      <c r="AR782" s="668"/>
      <c r="AS782" s="668"/>
      <c r="AT782" s="669"/>
      <c r="AU782" s="389">
        <v>0.8</v>
      </c>
      <c r="AV782" s="390"/>
      <c r="AW782" s="390"/>
      <c r="AX782" s="391"/>
    </row>
    <row r="783" spans="1:50" ht="24.75" customHeight="1" x14ac:dyDescent="0.15">
      <c r="A783" s="632"/>
      <c r="B783" s="633"/>
      <c r="C783" s="633"/>
      <c r="D783" s="633"/>
      <c r="E783" s="633"/>
      <c r="F783" s="634"/>
      <c r="G783" s="607" t="s">
        <v>638</v>
      </c>
      <c r="H783" s="608"/>
      <c r="I783" s="608"/>
      <c r="J783" s="608"/>
      <c r="K783" s="609"/>
      <c r="L783" s="599" t="s">
        <v>641</v>
      </c>
      <c r="M783" s="600"/>
      <c r="N783" s="600"/>
      <c r="O783" s="600"/>
      <c r="P783" s="600"/>
      <c r="Q783" s="600"/>
      <c r="R783" s="600"/>
      <c r="S783" s="600"/>
      <c r="T783" s="600"/>
      <c r="U783" s="600"/>
      <c r="V783" s="600"/>
      <c r="W783" s="600"/>
      <c r="X783" s="601"/>
      <c r="Y783" s="602">
        <v>0.4</v>
      </c>
      <c r="Z783" s="603"/>
      <c r="AA783" s="603"/>
      <c r="AB783" s="613"/>
      <c r="AC783" s="607" t="s">
        <v>664</v>
      </c>
      <c r="AD783" s="608"/>
      <c r="AE783" s="608"/>
      <c r="AF783" s="608"/>
      <c r="AG783" s="609"/>
      <c r="AH783" s="599" t="s">
        <v>665</v>
      </c>
      <c r="AI783" s="600"/>
      <c r="AJ783" s="600"/>
      <c r="AK783" s="600"/>
      <c r="AL783" s="600"/>
      <c r="AM783" s="600"/>
      <c r="AN783" s="600"/>
      <c r="AO783" s="600"/>
      <c r="AP783" s="600"/>
      <c r="AQ783" s="600"/>
      <c r="AR783" s="600"/>
      <c r="AS783" s="600"/>
      <c r="AT783" s="601"/>
      <c r="AU783" s="602">
        <v>0.5</v>
      </c>
      <c r="AV783" s="603"/>
      <c r="AW783" s="603"/>
      <c r="AX783" s="604"/>
    </row>
    <row r="784" spans="1:50" ht="24.75" customHeight="1" x14ac:dyDescent="0.15">
      <c r="A784" s="632"/>
      <c r="B784" s="633"/>
      <c r="C784" s="633"/>
      <c r="D784" s="633"/>
      <c r="E784" s="633"/>
      <c r="F784" s="634"/>
      <c r="G784" s="607" t="s">
        <v>637</v>
      </c>
      <c r="H784" s="608"/>
      <c r="I784" s="608"/>
      <c r="J784" s="608"/>
      <c r="K784" s="609"/>
      <c r="L784" s="599" t="s">
        <v>643</v>
      </c>
      <c r="M784" s="600"/>
      <c r="N784" s="600"/>
      <c r="O784" s="600"/>
      <c r="P784" s="600"/>
      <c r="Q784" s="600"/>
      <c r="R784" s="600"/>
      <c r="S784" s="600"/>
      <c r="T784" s="600"/>
      <c r="U784" s="600"/>
      <c r="V784" s="600"/>
      <c r="W784" s="600"/>
      <c r="X784" s="601"/>
      <c r="Y784" s="602">
        <v>0.3</v>
      </c>
      <c r="Z784" s="603"/>
      <c r="AA784" s="603"/>
      <c r="AB784" s="613"/>
      <c r="AC784" s="607" t="s">
        <v>638</v>
      </c>
      <c r="AD784" s="793"/>
      <c r="AE784" s="793"/>
      <c r="AF784" s="793"/>
      <c r="AG784" s="794"/>
      <c r="AH784" s="599" t="s">
        <v>641</v>
      </c>
      <c r="AI784" s="635"/>
      <c r="AJ784" s="635"/>
      <c r="AK784" s="635"/>
      <c r="AL784" s="635"/>
      <c r="AM784" s="635"/>
      <c r="AN784" s="635"/>
      <c r="AO784" s="635"/>
      <c r="AP784" s="635"/>
      <c r="AQ784" s="635"/>
      <c r="AR784" s="635"/>
      <c r="AS784" s="635"/>
      <c r="AT784" s="636"/>
      <c r="AU784" s="602">
        <v>0.3</v>
      </c>
      <c r="AV784" s="603"/>
      <c r="AW784" s="603"/>
      <c r="AX784" s="613"/>
    </row>
    <row r="785" spans="1:50" ht="24.75" customHeight="1" x14ac:dyDescent="0.15">
      <c r="A785" s="632"/>
      <c r="B785" s="633"/>
      <c r="C785" s="633"/>
      <c r="D785" s="633"/>
      <c r="E785" s="633"/>
      <c r="F785" s="634"/>
      <c r="G785" s="607" t="s">
        <v>639</v>
      </c>
      <c r="H785" s="608"/>
      <c r="I785" s="608"/>
      <c r="J785" s="608"/>
      <c r="K785" s="609"/>
      <c r="L785" s="599" t="s">
        <v>642</v>
      </c>
      <c r="M785" s="600"/>
      <c r="N785" s="600"/>
      <c r="O785" s="600"/>
      <c r="P785" s="600"/>
      <c r="Q785" s="600"/>
      <c r="R785" s="600"/>
      <c r="S785" s="600"/>
      <c r="T785" s="600"/>
      <c r="U785" s="600"/>
      <c r="V785" s="600"/>
      <c r="W785" s="600"/>
      <c r="X785" s="601"/>
      <c r="Y785" s="602">
        <v>0.3</v>
      </c>
      <c r="Z785" s="603"/>
      <c r="AA785" s="603"/>
      <c r="AB785" s="613"/>
      <c r="AC785" s="607" t="s">
        <v>662</v>
      </c>
      <c r="AD785" s="608"/>
      <c r="AE785" s="608"/>
      <c r="AF785" s="608"/>
      <c r="AG785" s="609"/>
      <c r="AH785" s="599" t="s">
        <v>663</v>
      </c>
      <c r="AI785" s="600"/>
      <c r="AJ785" s="600"/>
      <c r="AK785" s="600"/>
      <c r="AL785" s="600"/>
      <c r="AM785" s="600"/>
      <c r="AN785" s="600"/>
      <c r="AO785" s="600"/>
      <c r="AP785" s="600"/>
      <c r="AQ785" s="600"/>
      <c r="AR785" s="600"/>
      <c r="AS785" s="600"/>
      <c r="AT785" s="601"/>
      <c r="AU785" s="602">
        <v>0.3</v>
      </c>
      <c r="AV785" s="603"/>
      <c r="AW785" s="603"/>
      <c r="AX785" s="604"/>
    </row>
    <row r="786" spans="1:50" ht="24.75" customHeight="1" x14ac:dyDescent="0.15">
      <c r="A786" s="632"/>
      <c r="B786" s="633"/>
      <c r="C786" s="633"/>
      <c r="D786" s="633"/>
      <c r="E786" s="633"/>
      <c r="F786" s="634"/>
      <c r="G786" s="607" t="s">
        <v>640</v>
      </c>
      <c r="H786" s="608"/>
      <c r="I786" s="608"/>
      <c r="J786" s="608"/>
      <c r="K786" s="609"/>
      <c r="L786" s="599" t="s">
        <v>647</v>
      </c>
      <c r="M786" s="600"/>
      <c r="N786" s="600"/>
      <c r="O786" s="600"/>
      <c r="P786" s="600"/>
      <c r="Q786" s="600"/>
      <c r="R786" s="600"/>
      <c r="S786" s="600"/>
      <c r="T786" s="600"/>
      <c r="U786" s="600"/>
      <c r="V786" s="600"/>
      <c r="W786" s="600"/>
      <c r="X786" s="601"/>
      <c r="Y786" s="602">
        <v>0.1</v>
      </c>
      <c r="Z786" s="603"/>
      <c r="AA786" s="603"/>
      <c r="AB786" s="613"/>
      <c r="AC786" s="607" t="s">
        <v>666</v>
      </c>
      <c r="AD786" s="608"/>
      <c r="AE786" s="608"/>
      <c r="AF786" s="608"/>
      <c r="AG786" s="609"/>
      <c r="AH786" s="599" t="s">
        <v>667</v>
      </c>
      <c r="AI786" s="600"/>
      <c r="AJ786" s="600"/>
      <c r="AK786" s="600"/>
      <c r="AL786" s="600"/>
      <c r="AM786" s="600"/>
      <c r="AN786" s="600"/>
      <c r="AO786" s="600"/>
      <c r="AP786" s="600"/>
      <c r="AQ786" s="600"/>
      <c r="AR786" s="600"/>
      <c r="AS786" s="600"/>
      <c r="AT786" s="601"/>
      <c r="AU786" s="602">
        <v>0.1</v>
      </c>
      <c r="AV786" s="603"/>
      <c r="AW786" s="603"/>
      <c r="AX786" s="604"/>
    </row>
    <row r="787" spans="1:50" ht="24.75" customHeight="1" x14ac:dyDescent="0.15">
      <c r="A787" s="632"/>
      <c r="B787" s="633"/>
      <c r="C787" s="633"/>
      <c r="D787" s="633"/>
      <c r="E787" s="633"/>
      <c r="F787" s="634"/>
      <c r="G787" s="607" t="s">
        <v>646</v>
      </c>
      <c r="H787" s="608"/>
      <c r="I787" s="608"/>
      <c r="J787" s="608"/>
      <c r="K787" s="609"/>
      <c r="L787" s="599" t="s">
        <v>648</v>
      </c>
      <c r="M787" s="600"/>
      <c r="N787" s="600"/>
      <c r="O787" s="600"/>
      <c r="P787" s="600"/>
      <c r="Q787" s="600"/>
      <c r="R787" s="600"/>
      <c r="S787" s="600"/>
      <c r="T787" s="600"/>
      <c r="U787" s="600"/>
      <c r="V787" s="600"/>
      <c r="W787" s="600"/>
      <c r="X787" s="601"/>
      <c r="Y787" s="602">
        <v>0.4</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31" t="s">
        <v>20</v>
      </c>
      <c r="H792" s="832"/>
      <c r="I792" s="832"/>
      <c r="J792" s="832"/>
      <c r="K792" s="832"/>
      <c r="L792" s="833"/>
      <c r="M792" s="834"/>
      <c r="N792" s="834"/>
      <c r="O792" s="834"/>
      <c r="P792" s="834"/>
      <c r="Q792" s="834"/>
      <c r="R792" s="834"/>
      <c r="S792" s="834"/>
      <c r="T792" s="834"/>
      <c r="U792" s="834"/>
      <c r="V792" s="834"/>
      <c r="W792" s="834"/>
      <c r="X792" s="835"/>
      <c r="Y792" s="836">
        <f>SUM(Y782:AB791)</f>
        <v>2.4</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2</v>
      </c>
      <c r="AV792" s="837"/>
      <c r="AW792" s="837"/>
      <c r="AX792" s="839"/>
    </row>
    <row r="793" spans="1:50" ht="24.75" customHeight="1" x14ac:dyDescent="0.15">
      <c r="A793" s="632"/>
      <c r="B793" s="633"/>
      <c r="C793" s="633"/>
      <c r="D793" s="633"/>
      <c r="E793" s="633"/>
      <c r="F793" s="634"/>
      <c r="G793" s="596" t="s">
        <v>624</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625</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8"/>
    </row>
    <row r="794" spans="1:50" ht="24.75" customHeight="1" x14ac:dyDescent="0.15">
      <c r="A794" s="632"/>
      <c r="B794" s="633"/>
      <c r="C794" s="633"/>
      <c r="D794" s="633"/>
      <c r="E794" s="633"/>
      <c r="F794" s="634"/>
      <c r="G794" s="820"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3"/>
      <c r="AC794" s="820"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2"/>
      <c r="B795" s="633"/>
      <c r="C795" s="633"/>
      <c r="D795" s="633"/>
      <c r="E795" s="633"/>
      <c r="F795" s="634"/>
      <c r="G795" s="673"/>
      <c r="H795" s="674"/>
      <c r="I795" s="674"/>
      <c r="J795" s="674"/>
      <c r="K795" s="675"/>
      <c r="L795" s="667"/>
      <c r="M795" s="668"/>
      <c r="N795" s="668"/>
      <c r="O795" s="668"/>
      <c r="P795" s="668"/>
      <c r="Q795" s="668"/>
      <c r="R795" s="668"/>
      <c r="S795" s="668"/>
      <c r="T795" s="668"/>
      <c r="U795" s="668"/>
      <c r="V795" s="668"/>
      <c r="W795" s="668"/>
      <c r="X795" s="669"/>
      <c r="Y795" s="389"/>
      <c r="Z795" s="390"/>
      <c r="AA795" s="390"/>
      <c r="AB795" s="810"/>
      <c r="AC795" s="673"/>
      <c r="AD795" s="674"/>
      <c r="AE795" s="674"/>
      <c r="AF795" s="674"/>
      <c r="AG795" s="675"/>
      <c r="AH795" s="667"/>
      <c r="AI795" s="668"/>
      <c r="AJ795" s="668"/>
      <c r="AK795" s="668"/>
      <c r="AL795" s="668"/>
      <c r="AM795" s="668"/>
      <c r="AN795" s="668"/>
      <c r="AO795" s="668"/>
      <c r="AP795" s="668"/>
      <c r="AQ795" s="668"/>
      <c r="AR795" s="668"/>
      <c r="AS795" s="668"/>
      <c r="AT795" s="669"/>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thickBot="1" x14ac:dyDescent="0.2">
      <c r="A805" s="632"/>
      <c r="B805" s="633"/>
      <c r="C805" s="633"/>
      <c r="D805" s="633"/>
      <c r="E805" s="633"/>
      <c r="F805" s="634"/>
      <c r="G805" s="831" t="s">
        <v>20</v>
      </c>
      <c r="H805" s="832"/>
      <c r="I805" s="832"/>
      <c r="J805" s="832"/>
      <c r="K805" s="832"/>
      <c r="L805" s="833"/>
      <c r="M805" s="834"/>
      <c r="N805" s="834"/>
      <c r="O805" s="834"/>
      <c r="P805" s="834"/>
      <c r="Q805" s="834"/>
      <c r="R805" s="834"/>
      <c r="S805" s="834"/>
      <c r="T805" s="834"/>
      <c r="U805" s="834"/>
      <c r="V805" s="834"/>
      <c r="W805" s="834"/>
      <c r="X805" s="835"/>
      <c r="Y805" s="836">
        <f>SUM(Y795:AB804)</f>
        <v>0</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customHeight="1" x14ac:dyDescent="0.15">
      <c r="A806" s="632"/>
      <c r="B806" s="633"/>
      <c r="C806" s="633"/>
      <c r="D806" s="633"/>
      <c r="E806" s="633"/>
      <c r="F806" s="634"/>
      <c r="G806" s="596" t="s">
        <v>654</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321</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8"/>
    </row>
    <row r="807" spans="1:50" ht="24.75" customHeight="1" x14ac:dyDescent="0.15">
      <c r="A807" s="632"/>
      <c r="B807" s="633"/>
      <c r="C807" s="633"/>
      <c r="D807" s="633"/>
      <c r="E807" s="633"/>
      <c r="F807" s="634"/>
      <c r="G807" s="820"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3"/>
      <c r="AC807" s="820"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x14ac:dyDescent="0.15">
      <c r="A808" s="632"/>
      <c r="B808" s="633"/>
      <c r="C808" s="633"/>
      <c r="D808" s="633"/>
      <c r="E808" s="633"/>
      <c r="F808" s="634"/>
      <c r="G808" s="673"/>
      <c r="H808" s="674"/>
      <c r="I808" s="674"/>
      <c r="J808" s="674"/>
      <c r="K808" s="675"/>
      <c r="L808" s="667"/>
      <c r="M808" s="668"/>
      <c r="N808" s="668"/>
      <c r="O808" s="668"/>
      <c r="P808" s="668"/>
      <c r="Q808" s="668"/>
      <c r="R808" s="668"/>
      <c r="S808" s="668"/>
      <c r="T808" s="668"/>
      <c r="U808" s="668"/>
      <c r="V808" s="668"/>
      <c r="W808" s="668"/>
      <c r="X808" s="669"/>
      <c r="Y808" s="389"/>
      <c r="Z808" s="390"/>
      <c r="AA808" s="390"/>
      <c r="AB808" s="810"/>
      <c r="AC808" s="673"/>
      <c r="AD808" s="674"/>
      <c r="AE808" s="674"/>
      <c r="AF808" s="674"/>
      <c r="AG808" s="675"/>
      <c r="AH808" s="667"/>
      <c r="AI808" s="668"/>
      <c r="AJ808" s="668"/>
      <c r="AK808" s="668"/>
      <c r="AL808" s="668"/>
      <c r="AM808" s="668"/>
      <c r="AN808" s="668"/>
      <c r="AO808" s="668"/>
      <c r="AP808" s="668"/>
      <c r="AQ808" s="668"/>
      <c r="AR808" s="668"/>
      <c r="AS808" s="668"/>
      <c r="AT808" s="669"/>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customHeight="1" x14ac:dyDescent="0.15">
      <c r="A818" s="632"/>
      <c r="B818" s="633"/>
      <c r="C818" s="633"/>
      <c r="D818" s="633"/>
      <c r="E818" s="633"/>
      <c r="F818" s="634"/>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8"/>
    </row>
    <row r="820" spans="1:50" ht="24.75" hidden="1" customHeight="1" x14ac:dyDescent="0.15">
      <c r="A820" s="632"/>
      <c r="B820" s="633"/>
      <c r="C820" s="633"/>
      <c r="D820" s="633"/>
      <c r="E820" s="633"/>
      <c r="F820" s="634"/>
      <c r="G820" s="820"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3"/>
      <c r="AC820" s="820"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2"/>
      <c r="B821" s="633"/>
      <c r="C821" s="633"/>
      <c r="D821" s="633"/>
      <c r="E821" s="633"/>
      <c r="F821" s="634"/>
      <c r="G821" s="673"/>
      <c r="H821" s="674"/>
      <c r="I821" s="674"/>
      <c r="J821" s="674"/>
      <c r="K821" s="675"/>
      <c r="L821" s="667"/>
      <c r="M821" s="668"/>
      <c r="N821" s="668"/>
      <c r="O821" s="668"/>
      <c r="P821" s="668"/>
      <c r="Q821" s="668"/>
      <c r="R821" s="668"/>
      <c r="S821" s="668"/>
      <c r="T821" s="668"/>
      <c r="U821" s="668"/>
      <c r="V821" s="668"/>
      <c r="W821" s="668"/>
      <c r="X821" s="669"/>
      <c r="Y821" s="389"/>
      <c r="Z821" s="390"/>
      <c r="AA821" s="390"/>
      <c r="AB821" s="810"/>
      <c r="AC821" s="673"/>
      <c r="AD821" s="674"/>
      <c r="AE821" s="674"/>
      <c r="AF821" s="674"/>
      <c r="AG821" s="675"/>
      <c r="AH821" s="667"/>
      <c r="AI821" s="668"/>
      <c r="AJ821" s="668"/>
      <c r="AK821" s="668"/>
      <c r="AL821" s="668"/>
      <c r="AM821" s="668"/>
      <c r="AN821" s="668"/>
      <c r="AO821" s="668"/>
      <c r="AP821" s="668"/>
      <c r="AQ821" s="668"/>
      <c r="AR821" s="668"/>
      <c r="AS821" s="668"/>
      <c r="AT821" s="669"/>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9" t="s">
        <v>345</v>
      </c>
      <c r="AM832" s="280"/>
      <c r="AN832" s="280"/>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339</v>
      </c>
      <c r="AD837" s="149"/>
      <c r="AE837" s="149"/>
      <c r="AF837" s="149"/>
      <c r="AG837" s="149"/>
      <c r="AH837" s="368" t="s">
        <v>369</v>
      </c>
      <c r="AI837" s="365"/>
      <c r="AJ837" s="365"/>
      <c r="AK837" s="365"/>
      <c r="AL837" s="365" t="s">
        <v>21</v>
      </c>
      <c r="AM837" s="365"/>
      <c r="AN837" s="365"/>
      <c r="AO837" s="370"/>
      <c r="AP837" s="371" t="s">
        <v>301</v>
      </c>
      <c r="AQ837" s="371"/>
      <c r="AR837" s="371"/>
      <c r="AS837" s="371"/>
      <c r="AT837" s="371"/>
      <c r="AU837" s="371"/>
      <c r="AV837" s="371"/>
      <c r="AW837" s="371"/>
      <c r="AX837" s="371"/>
    </row>
    <row r="838" spans="1:50" ht="63.75" customHeight="1" x14ac:dyDescent="0.15">
      <c r="A838" s="377">
        <v>1</v>
      </c>
      <c r="B838" s="377">
        <v>1</v>
      </c>
      <c r="C838" s="362" t="s">
        <v>626</v>
      </c>
      <c r="D838" s="348"/>
      <c r="E838" s="348"/>
      <c r="F838" s="348"/>
      <c r="G838" s="348"/>
      <c r="H838" s="348"/>
      <c r="I838" s="348"/>
      <c r="J838" s="349">
        <v>5011101086591</v>
      </c>
      <c r="K838" s="350"/>
      <c r="L838" s="350"/>
      <c r="M838" s="350"/>
      <c r="N838" s="350"/>
      <c r="O838" s="350"/>
      <c r="P838" s="363" t="s">
        <v>674</v>
      </c>
      <c r="Q838" s="351"/>
      <c r="R838" s="351"/>
      <c r="S838" s="351"/>
      <c r="T838" s="351"/>
      <c r="U838" s="351"/>
      <c r="V838" s="351"/>
      <c r="W838" s="351"/>
      <c r="X838" s="351"/>
      <c r="Y838" s="352">
        <v>2.4</v>
      </c>
      <c r="Z838" s="353"/>
      <c r="AA838" s="353"/>
      <c r="AB838" s="354"/>
      <c r="AC838" s="364" t="s">
        <v>374</v>
      </c>
      <c r="AD838" s="372"/>
      <c r="AE838" s="372"/>
      <c r="AF838" s="372"/>
      <c r="AG838" s="372"/>
      <c r="AH838" s="373">
        <v>3</v>
      </c>
      <c r="AI838" s="374"/>
      <c r="AJ838" s="374"/>
      <c r="AK838" s="374"/>
      <c r="AL838" s="358">
        <v>81.5</v>
      </c>
      <c r="AM838" s="359"/>
      <c r="AN838" s="359"/>
      <c r="AO838" s="360"/>
      <c r="AP838" s="361" t="s">
        <v>630</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339</v>
      </c>
      <c r="AD870" s="149"/>
      <c r="AE870" s="149"/>
      <c r="AF870" s="149"/>
      <c r="AG870" s="149"/>
      <c r="AH870" s="368" t="s">
        <v>369</v>
      </c>
      <c r="AI870" s="365"/>
      <c r="AJ870" s="365"/>
      <c r="AK870" s="365"/>
      <c r="AL870" s="365" t="s">
        <v>21</v>
      </c>
      <c r="AM870" s="365"/>
      <c r="AN870" s="365"/>
      <c r="AO870" s="370"/>
      <c r="AP870" s="371" t="s">
        <v>301</v>
      </c>
      <c r="AQ870" s="371"/>
      <c r="AR870" s="371"/>
      <c r="AS870" s="371"/>
      <c r="AT870" s="371"/>
      <c r="AU870" s="371"/>
      <c r="AV870" s="371"/>
      <c r="AW870" s="371"/>
      <c r="AX870" s="371"/>
    </row>
    <row r="871" spans="1:50" ht="44.25" customHeight="1" x14ac:dyDescent="0.15">
      <c r="A871" s="377">
        <v>1</v>
      </c>
      <c r="B871" s="377">
        <v>1</v>
      </c>
      <c r="C871" s="362" t="s">
        <v>668</v>
      </c>
      <c r="D871" s="348"/>
      <c r="E871" s="348"/>
      <c r="F871" s="348"/>
      <c r="G871" s="348"/>
      <c r="H871" s="348"/>
      <c r="I871" s="348"/>
      <c r="J871" s="349">
        <v>8000020280003</v>
      </c>
      <c r="K871" s="350"/>
      <c r="L871" s="350"/>
      <c r="M871" s="350"/>
      <c r="N871" s="350"/>
      <c r="O871" s="350"/>
      <c r="P871" s="363" t="s">
        <v>674</v>
      </c>
      <c r="Q871" s="351"/>
      <c r="R871" s="351"/>
      <c r="S871" s="351"/>
      <c r="T871" s="351"/>
      <c r="U871" s="351"/>
      <c r="V871" s="351"/>
      <c r="W871" s="351"/>
      <c r="X871" s="351"/>
      <c r="Y871" s="352">
        <v>2</v>
      </c>
      <c r="Z871" s="353"/>
      <c r="AA871" s="353"/>
      <c r="AB871" s="354"/>
      <c r="AC871" s="364" t="s">
        <v>80</v>
      </c>
      <c r="AD871" s="372"/>
      <c r="AE871" s="372"/>
      <c r="AF871" s="372"/>
      <c r="AG871" s="372"/>
      <c r="AH871" s="373" t="s">
        <v>630</v>
      </c>
      <c r="AI871" s="374"/>
      <c r="AJ871" s="374"/>
      <c r="AK871" s="374"/>
      <c r="AL871" s="358" t="s">
        <v>632</v>
      </c>
      <c r="AM871" s="359"/>
      <c r="AN871" s="359"/>
      <c r="AO871" s="360"/>
      <c r="AP871" s="361" t="s">
        <v>633</v>
      </c>
      <c r="AQ871" s="361"/>
      <c r="AR871" s="361"/>
      <c r="AS871" s="361"/>
      <c r="AT871" s="361"/>
      <c r="AU871" s="361"/>
      <c r="AV871" s="361"/>
      <c r="AW871" s="361"/>
      <c r="AX871" s="361"/>
    </row>
    <row r="872" spans="1:50" ht="45" customHeight="1" x14ac:dyDescent="0.15">
      <c r="A872" s="377">
        <v>2</v>
      </c>
      <c r="B872" s="377">
        <v>1</v>
      </c>
      <c r="C872" s="362" t="s">
        <v>669</v>
      </c>
      <c r="D872" s="348"/>
      <c r="E872" s="348"/>
      <c r="F872" s="348"/>
      <c r="G872" s="348"/>
      <c r="H872" s="348"/>
      <c r="I872" s="348"/>
      <c r="J872" s="349">
        <v>5000020240001</v>
      </c>
      <c r="K872" s="350"/>
      <c r="L872" s="350"/>
      <c r="M872" s="350"/>
      <c r="N872" s="350"/>
      <c r="O872" s="350"/>
      <c r="P872" s="363" t="s">
        <v>674</v>
      </c>
      <c r="Q872" s="351"/>
      <c r="R872" s="351"/>
      <c r="S872" s="351"/>
      <c r="T872" s="351"/>
      <c r="U872" s="351"/>
      <c r="V872" s="351"/>
      <c r="W872" s="351"/>
      <c r="X872" s="351"/>
      <c r="Y872" s="352">
        <v>0.9</v>
      </c>
      <c r="Z872" s="353"/>
      <c r="AA872" s="353"/>
      <c r="AB872" s="354"/>
      <c r="AC872" s="364" t="s">
        <v>80</v>
      </c>
      <c r="AD872" s="364"/>
      <c r="AE872" s="364"/>
      <c r="AF872" s="364"/>
      <c r="AG872" s="364"/>
      <c r="AH872" s="373" t="s">
        <v>631</v>
      </c>
      <c r="AI872" s="374"/>
      <c r="AJ872" s="374"/>
      <c r="AK872" s="374"/>
      <c r="AL872" s="358" t="s">
        <v>630</v>
      </c>
      <c r="AM872" s="359"/>
      <c r="AN872" s="359"/>
      <c r="AO872" s="360"/>
      <c r="AP872" s="361" t="s">
        <v>630</v>
      </c>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339</v>
      </c>
      <c r="AD903" s="149"/>
      <c r="AE903" s="149"/>
      <c r="AF903" s="149"/>
      <c r="AG903" s="149"/>
      <c r="AH903" s="368" t="s">
        <v>369</v>
      </c>
      <c r="AI903" s="365"/>
      <c r="AJ903" s="365"/>
      <c r="AK903" s="365"/>
      <c r="AL903" s="365" t="s">
        <v>21</v>
      </c>
      <c r="AM903" s="365"/>
      <c r="AN903" s="365"/>
      <c r="AO903" s="370"/>
      <c r="AP903" s="371" t="s">
        <v>301</v>
      </c>
      <c r="AQ903" s="371"/>
      <c r="AR903" s="371"/>
      <c r="AS903" s="371"/>
      <c r="AT903" s="371"/>
      <c r="AU903" s="371"/>
      <c r="AV903" s="371"/>
      <c r="AW903" s="371"/>
      <c r="AX903" s="371"/>
    </row>
    <row r="904" spans="1:50" ht="49.5" customHeight="1" x14ac:dyDescent="0.15">
      <c r="A904" s="377">
        <v>1</v>
      </c>
      <c r="B904" s="377">
        <v>1</v>
      </c>
      <c r="C904" s="362" t="s">
        <v>634</v>
      </c>
      <c r="D904" s="348"/>
      <c r="E904" s="348"/>
      <c r="F904" s="348"/>
      <c r="G904" s="348"/>
      <c r="H904" s="348"/>
      <c r="I904" s="348"/>
      <c r="J904" s="349">
        <v>3010605000960</v>
      </c>
      <c r="K904" s="350"/>
      <c r="L904" s="350"/>
      <c r="M904" s="350"/>
      <c r="N904" s="350"/>
      <c r="O904" s="350"/>
      <c r="P904" s="363" t="s">
        <v>635</v>
      </c>
      <c r="Q904" s="351"/>
      <c r="R904" s="351"/>
      <c r="S904" s="351"/>
      <c r="T904" s="351"/>
      <c r="U904" s="351"/>
      <c r="V904" s="351"/>
      <c r="W904" s="351"/>
      <c r="X904" s="351"/>
      <c r="Y904" s="352">
        <v>0.9</v>
      </c>
      <c r="Z904" s="353"/>
      <c r="AA904" s="353"/>
      <c r="AB904" s="354"/>
      <c r="AC904" s="364" t="s">
        <v>380</v>
      </c>
      <c r="AD904" s="372"/>
      <c r="AE904" s="372"/>
      <c r="AF904" s="372"/>
      <c r="AG904" s="372"/>
      <c r="AH904" s="373" t="s">
        <v>636</v>
      </c>
      <c r="AI904" s="374"/>
      <c r="AJ904" s="374"/>
      <c r="AK904" s="374"/>
      <c r="AL904" s="358" t="s">
        <v>630</v>
      </c>
      <c r="AM904" s="359"/>
      <c r="AN904" s="359"/>
      <c r="AO904" s="360"/>
      <c r="AP904" s="361" t="s">
        <v>653</v>
      </c>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339</v>
      </c>
      <c r="AD936" s="149"/>
      <c r="AE936" s="149"/>
      <c r="AF936" s="149"/>
      <c r="AG936" s="149"/>
      <c r="AH936" s="368" t="s">
        <v>369</v>
      </c>
      <c r="AI936" s="365"/>
      <c r="AJ936" s="365"/>
      <c r="AK936" s="365"/>
      <c r="AL936" s="365" t="s">
        <v>21</v>
      </c>
      <c r="AM936" s="365"/>
      <c r="AN936" s="365"/>
      <c r="AO936" s="370"/>
      <c r="AP936" s="371" t="s">
        <v>301</v>
      </c>
      <c r="AQ936" s="371"/>
      <c r="AR936" s="371"/>
      <c r="AS936" s="371"/>
      <c r="AT936" s="371"/>
      <c r="AU936" s="371"/>
      <c r="AV936" s="371"/>
      <c r="AW936" s="371"/>
      <c r="AX936" s="371"/>
    </row>
    <row r="937" spans="1:50" ht="46.5" customHeight="1" x14ac:dyDescent="0.15">
      <c r="A937" s="377">
        <v>1</v>
      </c>
      <c r="B937" s="377">
        <v>1</v>
      </c>
      <c r="C937" s="362" t="s">
        <v>671</v>
      </c>
      <c r="D937" s="348"/>
      <c r="E937" s="348"/>
      <c r="F937" s="348"/>
      <c r="G937" s="348"/>
      <c r="H937" s="348"/>
      <c r="I937" s="348"/>
      <c r="J937" s="349">
        <v>6010005005310</v>
      </c>
      <c r="K937" s="350"/>
      <c r="L937" s="350"/>
      <c r="M937" s="350"/>
      <c r="N937" s="350"/>
      <c r="O937" s="350"/>
      <c r="P937" s="363" t="s">
        <v>649</v>
      </c>
      <c r="Q937" s="351"/>
      <c r="R937" s="351"/>
      <c r="S937" s="351"/>
      <c r="T937" s="351"/>
      <c r="U937" s="351"/>
      <c r="V937" s="351"/>
      <c r="W937" s="351"/>
      <c r="X937" s="351"/>
      <c r="Y937" s="352">
        <v>0.6</v>
      </c>
      <c r="Z937" s="353"/>
      <c r="AA937" s="353"/>
      <c r="AB937" s="354"/>
      <c r="AC937" s="364" t="s">
        <v>380</v>
      </c>
      <c r="AD937" s="372"/>
      <c r="AE937" s="372"/>
      <c r="AF937" s="372"/>
      <c r="AG937" s="372"/>
      <c r="AH937" s="373" t="s">
        <v>650</v>
      </c>
      <c r="AI937" s="374"/>
      <c r="AJ937" s="374"/>
      <c r="AK937" s="374"/>
      <c r="AL937" s="358" t="s">
        <v>651</v>
      </c>
      <c r="AM937" s="359"/>
      <c r="AN937" s="359"/>
      <c r="AO937" s="360"/>
      <c r="AP937" s="361" t="s">
        <v>652</v>
      </c>
      <c r="AQ937" s="361"/>
      <c r="AR937" s="361"/>
      <c r="AS937" s="361"/>
      <c r="AT937" s="361"/>
      <c r="AU937" s="361"/>
      <c r="AV937" s="361"/>
      <c r="AW937" s="361"/>
      <c r="AX937" s="361"/>
    </row>
    <row r="938" spans="1:50" ht="46.5"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46.5"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46.5"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46.5"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46.5"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46.5"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46.5"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46.5"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46.5"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46.5"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46.5"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46.5"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46.5"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46.5"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46.5"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46.5"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46.5"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46.5"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46.5"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46.5"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46.5"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46.5"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46.5"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46.5"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46.5"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46.5"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46.5"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46.5"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46.5"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2.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46.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339</v>
      </c>
      <c r="AD969" s="149"/>
      <c r="AE969" s="149"/>
      <c r="AF969" s="149"/>
      <c r="AG969" s="149"/>
      <c r="AH969" s="368" t="s">
        <v>369</v>
      </c>
      <c r="AI969" s="365"/>
      <c r="AJ969" s="365"/>
      <c r="AK969" s="365"/>
      <c r="AL969" s="365" t="s">
        <v>21</v>
      </c>
      <c r="AM969" s="365"/>
      <c r="AN969" s="365"/>
      <c r="AO969" s="370"/>
      <c r="AP969" s="371" t="s">
        <v>301</v>
      </c>
      <c r="AQ969" s="371"/>
      <c r="AR969" s="371"/>
      <c r="AS969" s="371"/>
      <c r="AT969" s="371"/>
      <c r="AU969" s="371"/>
      <c r="AV969" s="371"/>
      <c r="AW969" s="371"/>
      <c r="AX969" s="371"/>
    </row>
    <row r="970" spans="1:50" ht="30" customHeight="1" x14ac:dyDescent="0.15">
      <c r="A970" s="377">
        <v>1</v>
      </c>
      <c r="B970" s="377">
        <v>1</v>
      </c>
      <c r="C970" s="362" t="s">
        <v>655</v>
      </c>
      <c r="D970" s="348"/>
      <c r="E970" s="348"/>
      <c r="F970" s="348"/>
      <c r="G970" s="348"/>
      <c r="H970" s="348"/>
      <c r="I970" s="348"/>
      <c r="J970" s="349">
        <v>5010401078662</v>
      </c>
      <c r="K970" s="350"/>
      <c r="L970" s="350"/>
      <c r="M970" s="350"/>
      <c r="N970" s="350"/>
      <c r="O970" s="350"/>
      <c r="P970" s="363" t="s">
        <v>656</v>
      </c>
      <c r="Q970" s="351"/>
      <c r="R970" s="351"/>
      <c r="S970" s="351"/>
      <c r="T970" s="351"/>
      <c r="U970" s="351"/>
      <c r="V970" s="351"/>
      <c r="W970" s="351"/>
      <c r="X970" s="351"/>
      <c r="Y970" s="352">
        <v>0.7</v>
      </c>
      <c r="Z970" s="353"/>
      <c r="AA970" s="353"/>
      <c r="AB970" s="354"/>
      <c r="AC970" s="364" t="s">
        <v>380</v>
      </c>
      <c r="AD970" s="372"/>
      <c r="AE970" s="372"/>
      <c r="AF970" s="372"/>
      <c r="AG970" s="372"/>
      <c r="AH970" s="373" t="s">
        <v>657</v>
      </c>
      <c r="AI970" s="374"/>
      <c r="AJ970" s="374"/>
      <c r="AK970" s="374"/>
      <c r="AL970" s="358" t="s">
        <v>658</v>
      </c>
      <c r="AM970" s="359"/>
      <c r="AN970" s="359"/>
      <c r="AO970" s="360"/>
      <c r="AP970" s="361" t="s">
        <v>658</v>
      </c>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339</v>
      </c>
      <c r="AD1002" s="149"/>
      <c r="AE1002" s="149"/>
      <c r="AF1002" s="149"/>
      <c r="AG1002" s="149"/>
      <c r="AH1002" s="368" t="s">
        <v>369</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339</v>
      </c>
      <c r="AD1035" s="149"/>
      <c r="AE1035" s="149"/>
      <c r="AF1035" s="149"/>
      <c r="AG1035" s="149"/>
      <c r="AH1035" s="368" t="s">
        <v>369</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339</v>
      </c>
      <c r="AD1068" s="149"/>
      <c r="AE1068" s="149"/>
      <c r="AF1068" s="149"/>
      <c r="AG1068" s="149"/>
      <c r="AH1068" s="368" t="s">
        <v>369</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330</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345</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331</v>
      </c>
      <c r="AQ1102" s="371"/>
      <c r="AR1102" s="371"/>
      <c r="AS1102" s="371"/>
      <c r="AT1102" s="371"/>
      <c r="AU1102" s="371"/>
      <c r="AV1102" s="371"/>
      <c r="AW1102" s="371"/>
      <c r="AX1102" s="371"/>
    </row>
    <row r="1103" spans="1:50" ht="30" customHeight="1" x14ac:dyDescent="0.15">
      <c r="A1103" s="377">
        <v>1</v>
      </c>
      <c r="B1103" s="377">
        <v>1</v>
      </c>
      <c r="C1103" s="375" t="s">
        <v>672</v>
      </c>
      <c r="D1103" s="375"/>
      <c r="E1103" s="147" t="s">
        <v>673</v>
      </c>
      <c r="F1103" s="376"/>
      <c r="G1103" s="376"/>
      <c r="H1103" s="376"/>
      <c r="I1103" s="376"/>
      <c r="J1103" s="349" t="s">
        <v>673</v>
      </c>
      <c r="K1103" s="350"/>
      <c r="L1103" s="350"/>
      <c r="M1103" s="350"/>
      <c r="N1103" s="350"/>
      <c r="O1103" s="350"/>
      <c r="P1103" s="363" t="s">
        <v>673</v>
      </c>
      <c r="Q1103" s="351"/>
      <c r="R1103" s="351"/>
      <c r="S1103" s="351"/>
      <c r="T1103" s="351"/>
      <c r="U1103" s="351"/>
      <c r="V1103" s="351"/>
      <c r="W1103" s="351"/>
      <c r="X1103" s="351"/>
      <c r="Y1103" s="352" t="s">
        <v>673</v>
      </c>
      <c r="Z1103" s="353"/>
      <c r="AA1103" s="353"/>
      <c r="AB1103" s="354"/>
      <c r="AC1103" s="147" t="s">
        <v>673</v>
      </c>
      <c r="AD1103" s="376"/>
      <c r="AE1103" s="376"/>
      <c r="AF1103" s="376"/>
      <c r="AG1103" s="376"/>
      <c r="AH1103" s="356" t="s">
        <v>673</v>
      </c>
      <c r="AI1103" s="357"/>
      <c r="AJ1103" s="357"/>
      <c r="AK1103" s="357"/>
      <c r="AL1103" s="358" t="s">
        <v>673</v>
      </c>
      <c r="AM1103" s="359"/>
      <c r="AN1103" s="359"/>
      <c r="AO1103" s="360"/>
      <c r="AP1103" s="361" t="s">
        <v>673</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35">
      <formula>IF(RIGHT(TEXT(P14,"0.#"),1)=".",FALSE,TRUE)</formula>
    </cfRule>
    <cfRule type="expression" dxfId="2818" priority="14036">
      <formula>IF(RIGHT(TEXT(P14,"0.#"),1)=".",TRUE,FALSE)</formula>
    </cfRule>
  </conditionalFormatting>
  <conditionalFormatting sqref="AE32">
    <cfRule type="expression" dxfId="2817" priority="14025">
      <formula>IF(RIGHT(TEXT(AE32,"0.#"),1)=".",FALSE,TRUE)</formula>
    </cfRule>
    <cfRule type="expression" dxfId="2816" priority="14026">
      <formula>IF(RIGHT(TEXT(AE32,"0.#"),1)=".",TRUE,FALSE)</formula>
    </cfRule>
  </conditionalFormatting>
  <conditionalFormatting sqref="P18:AX18">
    <cfRule type="expression" dxfId="2815" priority="13911">
      <formula>IF(RIGHT(TEXT(P18,"0.#"),1)=".",FALSE,TRUE)</formula>
    </cfRule>
    <cfRule type="expression" dxfId="2814" priority="13912">
      <formula>IF(RIGHT(TEXT(P18,"0.#"),1)=".",TRUE,FALSE)</formula>
    </cfRule>
  </conditionalFormatting>
  <conditionalFormatting sqref="Y792">
    <cfRule type="expression" dxfId="2813" priority="13903">
      <formula>IF(RIGHT(TEXT(Y792,"0.#"),1)=".",FALSE,TRUE)</formula>
    </cfRule>
    <cfRule type="expression" dxfId="2812" priority="13904">
      <formula>IF(RIGHT(TEXT(Y792,"0.#"),1)=".",TRUE,FALSE)</formula>
    </cfRule>
  </conditionalFormatting>
  <conditionalFormatting sqref="Y823:Y830 Y821 Y810:Y817 Y808 Y797:Y804 Y795">
    <cfRule type="expression" dxfId="2811" priority="13685">
      <formula>IF(RIGHT(TEXT(Y795,"0.#"),1)=".",FALSE,TRUE)</formula>
    </cfRule>
    <cfRule type="expression" dxfId="2810" priority="13686">
      <formula>IF(RIGHT(TEXT(Y795,"0.#"),1)=".",TRUE,FALSE)</formula>
    </cfRule>
  </conditionalFormatting>
  <conditionalFormatting sqref="AK15:AX15 P13:AX13 AK16:AQ17">
    <cfRule type="expression" dxfId="2809" priority="13733">
      <formula>IF(RIGHT(TEXT(P13,"0.#"),1)=".",FALSE,TRUE)</formula>
    </cfRule>
    <cfRule type="expression" dxfId="2808" priority="13734">
      <formula>IF(RIGHT(TEXT(P13,"0.#"),1)=".",TRUE,FALSE)</formula>
    </cfRule>
  </conditionalFormatting>
  <conditionalFormatting sqref="P19:AJ19">
    <cfRule type="expression" dxfId="2807" priority="13731">
      <formula>IF(RIGHT(TEXT(P19,"0.#"),1)=".",FALSE,TRUE)</formula>
    </cfRule>
    <cfRule type="expression" dxfId="2806" priority="13732">
      <formula>IF(RIGHT(TEXT(P19,"0.#"),1)=".",TRUE,FALSE)</formula>
    </cfRule>
  </conditionalFormatting>
  <conditionalFormatting sqref="AE101 AQ101">
    <cfRule type="expression" dxfId="2805" priority="13723">
      <formula>IF(RIGHT(TEXT(AE101,"0.#"),1)=".",FALSE,TRUE)</formula>
    </cfRule>
    <cfRule type="expression" dxfId="2804" priority="13724">
      <formula>IF(RIGHT(TEXT(AE101,"0.#"),1)=".",TRUE,FALSE)</formula>
    </cfRule>
  </conditionalFormatting>
  <conditionalFormatting sqref="Y785 Y782 Y787:Y791">
    <cfRule type="expression" dxfId="2803" priority="13709">
      <formula>IF(RIGHT(TEXT(Y782,"0.#"),1)=".",FALSE,TRUE)</formula>
    </cfRule>
    <cfRule type="expression" dxfId="2802" priority="13710">
      <formula>IF(RIGHT(TEXT(Y782,"0.#"),1)=".",TRUE,FALSE)</formula>
    </cfRule>
  </conditionalFormatting>
  <conditionalFormatting sqref="AU783">
    <cfRule type="expression" dxfId="2801" priority="13707">
      <formula>IF(RIGHT(TEXT(AU783,"0.#"),1)=".",FALSE,TRUE)</formula>
    </cfRule>
    <cfRule type="expression" dxfId="2800" priority="13708">
      <formula>IF(RIGHT(TEXT(AU783,"0.#"),1)=".",TRUE,FALSE)</formula>
    </cfRule>
  </conditionalFormatting>
  <conditionalFormatting sqref="AU792">
    <cfRule type="expression" dxfId="2799" priority="13705">
      <formula>IF(RIGHT(TEXT(AU792,"0.#"),1)=".",FALSE,TRUE)</formula>
    </cfRule>
    <cfRule type="expression" dxfId="2798" priority="13706">
      <formula>IF(RIGHT(TEXT(AU792,"0.#"),1)=".",TRUE,FALSE)</formula>
    </cfRule>
  </conditionalFormatting>
  <conditionalFormatting sqref="AU782 AU786:AU791">
    <cfRule type="expression" dxfId="2797" priority="13703">
      <formula>IF(RIGHT(TEXT(AU782,"0.#"),1)=".",FALSE,TRUE)</formula>
    </cfRule>
    <cfRule type="expression" dxfId="2796" priority="13704">
      <formula>IF(RIGHT(TEXT(AU782,"0.#"),1)=".",TRUE,FALSE)</formula>
    </cfRule>
  </conditionalFormatting>
  <conditionalFormatting sqref="Y822 Y809 Y796">
    <cfRule type="expression" dxfId="2795" priority="13689">
      <formula>IF(RIGHT(TEXT(Y796,"0.#"),1)=".",FALSE,TRUE)</formula>
    </cfRule>
    <cfRule type="expression" dxfId="2794" priority="13690">
      <formula>IF(RIGHT(TEXT(Y796,"0.#"),1)=".",TRUE,FALSE)</formula>
    </cfRule>
  </conditionalFormatting>
  <conditionalFormatting sqref="Y831 Y818 Y805">
    <cfRule type="expression" dxfId="2793" priority="13687">
      <formula>IF(RIGHT(TEXT(Y805,"0.#"),1)=".",FALSE,TRUE)</formula>
    </cfRule>
    <cfRule type="expression" dxfId="2792" priority="13688">
      <formula>IF(RIGHT(TEXT(Y805,"0.#"),1)=".",TRUE,FALSE)</formula>
    </cfRule>
  </conditionalFormatting>
  <conditionalFormatting sqref="AU822 AU809 AU796">
    <cfRule type="expression" dxfId="2791" priority="13683">
      <formula>IF(RIGHT(TEXT(AU796,"0.#"),1)=".",FALSE,TRUE)</formula>
    </cfRule>
    <cfRule type="expression" dxfId="2790" priority="13684">
      <formula>IF(RIGHT(TEXT(AU796,"0.#"),1)=".",TRUE,FALSE)</formula>
    </cfRule>
  </conditionalFormatting>
  <conditionalFormatting sqref="AU831 AU818 AU805">
    <cfRule type="expression" dxfId="2789" priority="13681">
      <formula>IF(RIGHT(TEXT(AU805,"0.#"),1)=".",FALSE,TRUE)</formula>
    </cfRule>
    <cfRule type="expression" dxfId="2788" priority="13682">
      <formula>IF(RIGHT(TEXT(AU805,"0.#"),1)=".",TRUE,FALSE)</formula>
    </cfRule>
  </conditionalFormatting>
  <conditionalFormatting sqref="AU823:AU830 AU821 AU810:AU817 AU808 AU797:AU804 AU795">
    <cfRule type="expression" dxfId="2787" priority="13679">
      <formula>IF(RIGHT(TEXT(AU795,"0.#"),1)=".",FALSE,TRUE)</formula>
    </cfRule>
    <cfRule type="expression" dxfId="2786" priority="13680">
      <formula>IF(RIGHT(TEXT(AU795,"0.#"),1)=".",TRUE,FALSE)</formula>
    </cfRule>
  </conditionalFormatting>
  <conditionalFormatting sqref="AM87">
    <cfRule type="expression" dxfId="2785" priority="13333">
      <formula>IF(RIGHT(TEXT(AM87,"0.#"),1)=".",FALSE,TRUE)</formula>
    </cfRule>
    <cfRule type="expression" dxfId="2784" priority="13334">
      <formula>IF(RIGHT(TEXT(AM87,"0.#"),1)=".",TRUE,FALSE)</formula>
    </cfRule>
  </conditionalFormatting>
  <conditionalFormatting sqref="AE55">
    <cfRule type="expression" dxfId="2783" priority="13401">
      <formula>IF(RIGHT(TEXT(AE55,"0.#"),1)=".",FALSE,TRUE)</formula>
    </cfRule>
    <cfRule type="expression" dxfId="2782" priority="13402">
      <formula>IF(RIGHT(TEXT(AE55,"0.#"),1)=".",TRUE,FALSE)</formula>
    </cfRule>
  </conditionalFormatting>
  <conditionalFormatting sqref="AI55">
    <cfRule type="expression" dxfId="2781" priority="13399">
      <formula>IF(RIGHT(TEXT(AI55,"0.#"),1)=".",FALSE,TRUE)</formula>
    </cfRule>
    <cfRule type="expression" dxfId="2780" priority="13400">
      <formula>IF(RIGHT(TEXT(AI55,"0.#"),1)=".",TRUE,FALSE)</formula>
    </cfRule>
  </conditionalFormatting>
  <conditionalFormatting sqref="AE33">
    <cfRule type="expression" dxfId="2779" priority="13493">
      <formula>IF(RIGHT(TEXT(AE33,"0.#"),1)=".",FALSE,TRUE)</formula>
    </cfRule>
    <cfRule type="expression" dxfId="2778" priority="13494">
      <formula>IF(RIGHT(TEXT(AE33,"0.#"),1)=".",TRUE,FALSE)</formula>
    </cfRule>
  </conditionalFormatting>
  <conditionalFormatting sqref="AE34">
    <cfRule type="expression" dxfId="2777" priority="13491">
      <formula>IF(RIGHT(TEXT(AE34,"0.#"),1)=".",FALSE,TRUE)</formula>
    </cfRule>
    <cfRule type="expression" dxfId="2776" priority="13492">
      <formula>IF(RIGHT(TEXT(AE34,"0.#"),1)=".",TRUE,FALSE)</formula>
    </cfRule>
  </conditionalFormatting>
  <conditionalFormatting sqref="AI33">
    <cfRule type="expression" dxfId="2775" priority="13487">
      <formula>IF(RIGHT(TEXT(AI33,"0.#"),1)=".",FALSE,TRUE)</formula>
    </cfRule>
    <cfRule type="expression" dxfId="2774" priority="13488">
      <formula>IF(RIGHT(TEXT(AI33,"0.#"),1)=".",TRUE,FALSE)</formula>
    </cfRule>
  </conditionalFormatting>
  <conditionalFormatting sqref="AI32">
    <cfRule type="expression" dxfId="2773" priority="13485">
      <formula>IF(RIGHT(TEXT(AI32,"0.#"),1)=".",FALSE,TRUE)</formula>
    </cfRule>
    <cfRule type="expression" dxfId="2772" priority="13486">
      <formula>IF(RIGHT(TEXT(AI32,"0.#"),1)=".",TRUE,FALSE)</formula>
    </cfRule>
  </conditionalFormatting>
  <conditionalFormatting sqref="AM32">
    <cfRule type="expression" dxfId="2771" priority="13483">
      <formula>IF(RIGHT(TEXT(AM32,"0.#"),1)=".",FALSE,TRUE)</formula>
    </cfRule>
    <cfRule type="expression" dxfId="2770" priority="13484">
      <formula>IF(RIGHT(TEXT(AM32,"0.#"),1)=".",TRUE,FALSE)</formula>
    </cfRule>
  </conditionalFormatting>
  <conditionalFormatting sqref="AM33">
    <cfRule type="expression" dxfId="2769" priority="13481">
      <formula>IF(RIGHT(TEXT(AM33,"0.#"),1)=".",FALSE,TRUE)</formula>
    </cfRule>
    <cfRule type="expression" dxfId="2768" priority="13482">
      <formula>IF(RIGHT(TEXT(AM33,"0.#"),1)=".",TRUE,FALSE)</formula>
    </cfRule>
  </conditionalFormatting>
  <conditionalFormatting sqref="AQ32:AQ34">
    <cfRule type="expression" dxfId="2767" priority="13473">
      <formula>IF(RIGHT(TEXT(AQ32,"0.#"),1)=".",FALSE,TRUE)</formula>
    </cfRule>
    <cfRule type="expression" dxfId="2766" priority="13474">
      <formula>IF(RIGHT(TEXT(AQ32,"0.#"),1)=".",TRUE,FALSE)</formula>
    </cfRule>
  </conditionalFormatting>
  <conditionalFormatting sqref="AU32:AU34">
    <cfRule type="expression" dxfId="2765" priority="13471">
      <formula>IF(RIGHT(TEXT(AU32,"0.#"),1)=".",FALSE,TRUE)</formula>
    </cfRule>
    <cfRule type="expression" dxfId="2764" priority="13472">
      <formula>IF(RIGHT(TEXT(AU32,"0.#"),1)=".",TRUE,FALSE)</formula>
    </cfRule>
  </conditionalFormatting>
  <conditionalFormatting sqref="AE53">
    <cfRule type="expression" dxfId="2763" priority="13405">
      <formula>IF(RIGHT(TEXT(AE53,"0.#"),1)=".",FALSE,TRUE)</formula>
    </cfRule>
    <cfRule type="expression" dxfId="2762" priority="13406">
      <formula>IF(RIGHT(TEXT(AE53,"0.#"),1)=".",TRUE,FALSE)</formula>
    </cfRule>
  </conditionalFormatting>
  <conditionalFormatting sqref="AE54">
    <cfRule type="expression" dxfId="2761" priority="13403">
      <formula>IF(RIGHT(TEXT(AE54,"0.#"),1)=".",FALSE,TRUE)</formula>
    </cfRule>
    <cfRule type="expression" dxfId="2760" priority="13404">
      <formula>IF(RIGHT(TEXT(AE54,"0.#"),1)=".",TRUE,FALSE)</formula>
    </cfRule>
  </conditionalFormatting>
  <conditionalFormatting sqref="AI54">
    <cfRule type="expression" dxfId="2759" priority="13397">
      <formula>IF(RIGHT(TEXT(AI54,"0.#"),1)=".",FALSE,TRUE)</formula>
    </cfRule>
    <cfRule type="expression" dxfId="2758" priority="13398">
      <formula>IF(RIGHT(TEXT(AI54,"0.#"),1)=".",TRUE,FALSE)</formula>
    </cfRule>
  </conditionalFormatting>
  <conditionalFormatting sqref="AI53">
    <cfRule type="expression" dxfId="2757" priority="13395">
      <formula>IF(RIGHT(TEXT(AI53,"0.#"),1)=".",FALSE,TRUE)</formula>
    </cfRule>
    <cfRule type="expression" dxfId="2756" priority="13396">
      <formula>IF(RIGHT(TEXT(AI53,"0.#"),1)=".",TRUE,FALSE)</formula>
    </cfRule>
  </conditionalFormatting>
  <conditionalFormatting sqref="AM53">
    <cfRule type="expression" dxfId="2755" priority="13393">
      <formula>IF(RIGHT(TEXT(AM53,"0.#"),1)=".",FALSE,TRUE)</formula>
    </cfRule>
    <cfRule type="expression" dxfId="2754" priority="13394">
      <formula>IF(RIGHT(TEXT(AM53,"0.#"),1)=".",TRUE,FALSE)</formula>
    </cfRule>
  </conditionalFormatting>
  <conditionalFormatting sqref="AM54">
    <cfRule type="expression" dxfId="2753" priority="13391">
      <formula>IF(RIGHT(TEXT(AM54,"0.#"),1)=".",FALSE,TRUE)</formula>
    </cfRule>
    <cfRule type="expression" dxfId="2752" priority="13392">
      <formula>IF(RIGHT(TEXT(AM54,"0.#"),1)=".",TRUE,FALSE)</formula>
    </cfRule>
  </conditionalFormatting>
  <conditionalFormatting sqref="AM55">
    <cfRule type="expression" dxfId="2751" priority="13389">
      <formula>IF(RIGHT(TEXT(AM55,"0.#"),1)=".",FALSE,TRUE)</formula>
    </cfRule>
    <cfRule type="expression" dxfId="2750" priority="13390">
      <formula>IF(RIGHT(TEXT(AM55,"0.#"),1)=".",TRUE,FALSE)</formula>
    </cfRule>
  </conditionalFormatting>
  <conditionalFormatting sqref="AE60">
    <cfRule type="expression" dxfId="2749" priority="13375">
      <formula>IF(RIGHT(TEXT(AE60,"0.#"),1)=".",FALSE,TRUE)</formula>
    </cfRule>
    <cfRule type="expression" dxfId="2748" priority="13376">
      <formula>IF(RIGHT(TEXT(AE60,"0.#"),1)=".",TRUE,FALSE)</formula>
    </cfRule>
  </conditionalFormatting>
  <conditionalFormatting sqref="AE61">
    <cfRule type="expression" dxfId="2747" priority="13373">
      <formula>IF(RIGHT(TEXT(AE61,"0.#"),1)=".",FALSE,TRUE)</formula>
    </cfRule>
    <cfRule type="expression" dxfId="2746" priority="13374">
      <formula>IF(RIGHT(TEXT(AE61,"0.#"),1)=".",TRUE,FALSE)</formula>
    </cfRule>
  </conditionalFormatting>
  <conditionalFormatting sqref="AE62">
    <cfRule type="expression" dxfId="2745" priority="13371">
      <formula>IF(RIGHT(TEXT(AE62,"0.#"),1)=".",FALSE,TRUE)</formula>
    </cfRule>
    <cfRule type="expression" dxfId="2744" priority="13372">
      <formula>IF(RIGHT(TEXT(AE62,"0.#"),1)=".",TRUE,FALSE)</formula>
    </cfRule>
  </conditionalFormatting>
  <conditionalFormatting sqref="AI62">
    <cfRule type="expression" dxfId="2743" priority="13369">
      <formula>IF(RIGHT(TEXT(AI62,"0.#"),1)=".",FALSE,TRUE)</formula>
    </cfRule>
    <cfRule type="expression" dxfId="2742" priority="13370">
      <formula>IF(RIGHT(TEXT(AI62,"0.#"),1)=".",TRUE,FALSE)</formula>
    </cfRule>
  </conditionalFormatting>
  <conditionalFormatting sqref="AI61">
    <cfRule type="expression" dxfId="2741" priority="13367">
      <formula>IF(RIGHT(TEXT(AI61,"0.#"),1)=".",FALSE,TRUE)</formula>
    </cfRule>
    <cfRule type="expression" dxfId="2740" priority="13368">
      <formula>IF(RIGHT(TEXT(AI61,"0.#"),1)=".",TRUE,FALSE)</formula>
    </cfRule>
  </conditionalFormatting>
  <conditionalFormatting sqref="AI60">
    <cfRule type="expression" dxfId="2739" priority="13365">
      <formula>IF(RIGHT(TEXT(AI60,"0.#"),1)=".",FALSE,TRUE)</formula>
    </cfRule>
    <cfRule type="expression" dxfId="2738" priority="13366">
      <formula>IF(RIGHT(TEXT(AI60,"0.#"),1)=".",TRUE,FALSE)</formula>
    </cfRule>
  </conditionalFormatting>
  <conditionalFormatting sqref="AM60">
    <cfRule type="expression" dxfId="2737" priority="13363">
      <formula>IF(RIGHT(TEXT(AM60,"0.#"),1)=".",FALSE,TRUE)</formula>
    </cfRule>
    <cfRule type="expression" dxfId="2736" priority="13364">
      <formula>IF(RIGHT(TEXT(AM60,"0.#"),1)=".",TRUE,FALSE)</formula>
    </cfRule>
  </conditionalFormatting>
  <conditionalFormatting sqref="AM61">
    <cfRule type="expression" dxfId="2735" priority="13361">
      <formula>IF(RIGHT(TEXT(AM61,"0.#"),1)=".",FALSE,TRUE)</formula>
    </cfRule>
    <cfRule type="expression" dxfId="2734" priority="13362">
      <formula>IF(RIGHT(TEXT(AM61,"0.#"),1)=".",TRUE,FALSE)</formula>
    </cfRule>
  </conditionalFormatting>
  <conditionalFormatting sqref="AM62">
    <cfRule type="expression" dxfId="2733" priority="13359">
      <formula>IF(RIGHT(TEXT(AM62,"0.#"),1)=".",FALSE,TRUE)</formula>
    </cfRule>
    <cfRule type="expression" dxfId="2732" priority="13360">
      <formula>IF(RIGHT(TEXT(AM62,"0.#"),1)=".",TRUE,FALSE)</formula>
    </cfRule>
  </conditionalFormatting>
  <conditionalFormatting sqref="AE87">
    <cfRule type="expression" dxfId="2731" priority="13345">
      <formula>IF(RIGHT(TEXT(AE87,"0.#"),1)=".",FALSE,TRUE)</formula>
    </cfRule>
    <cfRule type="expression" dxfId="2730" priority="13346">
      <formula>IF(RIGHT(TEXT(AE87,"0.#"),1)=".",TRUE,FALSE)</formula>
    </cfRule>
  </conditionalFormatting>
  <conditionalFormatting sqref="AE88">
    <cfRule type="expression" dxfId="2729" priority="13343">
      <formula>IF(RIGHT(TEXT(AE88,"0.#"),1)=".",FALSE,TRUE)</formula>
    </cfRule>
    <cfRule type="expression" dxfId="2728" priority="13344">
      <formula>IF(RIGHT(TEXT(AE88,"0.#"),1)=".",TRUE,FALSE)</formula>
    </cfRule>
  </conditionalFormatting>
  <conditionalFormatting sqref="AE89">
    <cfRule type="expression" dxfId="2727" priority="13341">
      <formula>IF(RIGHT(TEXT(AE89,"0.#"),1)=".",FALSE,TRUE)</formula>
    </cfRule>
    <cfRule type="expression" dxfId="2726" priority="13342">
      <formula>IF(RIGHT(TEXT(AE89,"0.#"),1)=".",TRUE,FALSE)</formula>
    </cfRule>
  </conditionalFormatting>
  <conditionalFormatting sqref="AI89">
    <cfRule type="expression" dxfId="2725" priority="13339">
      <formula>IF(RIGHT(TEXT(AI89,"0.#"),1)=".",FALSE,TRUE)</formula>
    </cfRule>
    <cfRule type="expression" dxfId="2724" priority="13340">
      <formula>IF(RIGHT(TEXT(AI89,"0.#"),1)=".",TRUE,FALSE)</formula>
    </cfRule>
  </conditionalFormatting>
  <conditionalFormatting sqref="AI88">
    <cfRule type="expression" dxfId="2723" priority="13337">
      <formula>IF(RIGHT(TEXT(AI88,"0.#"),1)=".",FALSE,TRUE)</formula>
    </cfRule>
    <cfRule type="expression" dxfId="2722" priority="13338">
      <formula>IF(RIGHT(TEXT(AI88,"0.#"),1)=".",TRUE,FALSE)</formula>
    </cfRule>
  </conditionalFormatting>
  <conditionalFormatting sqref="AI87">
    <cfRule type="expression" dxfId="2721" priority="13335">
      <formula>IF(RIGHT(TEXT(AI87,"0.#"),1)=".",FALSE,TRUE)</formula>
    </cfRule>
    <cfRule type="expression" dxfId="2720" priority="13336">
      <formula>IF(RIGHT(TEXT(AI87,"0.#"),1)=".",TRUE,FALSE)</formula>
    </cfRule>
  </conditionalFormatting>
  <conditionalFormatting sqref="AM88">
    <cfRule type="expression" dxfId="2719" priority="13331">
      <formula>IF(RIGHT(TEXT(AM88,"0.#"),1)=".",FALSE,TRUE)</formula>
    </cfRule>
    <cfRule type="expression" dxfId="2718" priority="13332">
      <formula>IF(RIGHT(TEXT(AM88,"0.#"),1)=".",TRUE,FALSE)</formula>
    </cfRule>
  </conditionalFormatting>
  <conditionalFormatting sqref="AM89">
    <cfRule type="expression" dxfId="2717" priority="13329">
      <formula>IF(RIGHT(TEXT(AM89,"0.#"),1)=".",FALSE,TRUE)</formula>
    </cfRule>
    <cfRule type="expression" dxfId="2716" priority="13330">
      <formula>IF(RIGHT(TEXT(AM89,"0.#"),1)=".",TRUE,FALSE)</formula>
    </cfRule>
  </conditionalFormatting>
  <conditionalFormatting sqref="AE92">
    <cfRule type="expression" dxfId="2715" priority="13315">
      <formula>IF(RIGHT(TEXT(AE92,"0.#"),1)=".",FALSE,TRUE)</formula>
    </cfRule>
    <cfRule type="expression" dxfId="2714" priority="13316">
      <formula>IF(RIGHT(TEXT(AE92,"0.#"),1)=".",TRUE,FALSE)</formula>
    </cfRule>
  </conditionalFormatting>
  <conditionalFormatting sqref="AE93">
    <cfRule type="expression" dxfId="2713" priority="13313">
      <formula>IF(RIGHT(TEXT(AE93,"0.#"),1)=".",FALSE,TRUE)</formula>
    </cfRule>
    <cfRule type="expression" dxfId="2712" priority="13314">
      <formula>IF(RIGHT(TEXT(AE93,"0.#"),1)=".",TRUE,FALSE)</formula>
    </cfRule>
  </conditionalFormatting>
  <conditionalFormatting sqref="AE94">
    <cfRule type="expression" dxfId="2711" priority="13311">
      <formula>IF(RIGHT(TEXT(AE94,"0.#"),1)=".",FALSE,TRUE)</formula>
    </cfRule>
    <cfRule type="expression" dxfId="2710" priority="13312">
      <formula>IF(RIGHT(TEXT(AE94,"0.#"),1)=".",TRUE,FALSE)</formula>
    </cfRule>
  </conditionalFormatting>
  <conditionalFormatting sqref="AI94">
    <cfRule type="expression" dxfId="2709" priority="13309">
      <formula>IF(RIGHT(TEXT(AI94,"0.#"),1)=".",FALSE,TRUE)</formula>
    </cfRule>
    <cfRule type="expression" dxfId="2708" priority="13310">
      <formula>IF(RIGHT(TEXT(AI94,"0.#"),1)=".",TRUE,FALSE)</formula>
    </cfRule>
  </conditionalFormatting>
  <conditionalFormatting sqref="AI93">
    <cfRule type="expression" dxfId="2707" priority="13307">
      <formula>IF(RIGHT(TEXT(AI93,"0.#"),1)=".",FALSE,TRUE)</formula>
    </cfRule>
    <cfRule type="expression" dxfId="2706" priority="13308">
      <formula>IF(RIGHT(TEXT(AI93,"0.#"),1)=".",TRUE,FALSE)</formula>
    </cfRule>
  </conditionalFormatting>
  <conditionalFormatting sqref="AI92">
    <cfRule type="expression" dxfId="2705" priority="13305">
      <formula>IF(RIGHT(TEXT(AI92,"0.#"),1)=".",FALSE,TRUE)</formula>
    </cfRule>
    <cfRule type="expression" dxfId="2704" priority="13306">
      <formula>IF(RIGHT(TEXT(AI92,"0.#"),1)=".",TRUE,FALSE)</formula>
    </cfRule>
  </conditionalFormatting>
  <conditionalFormatting sqref="AM92">
    <cfRule type="expression" dxfId="2703" priority="13303">
      <formula>IF(RIGHT(TEXT(AM92,"0.#"),1)=".",FALSE,TRUE)</formula>
    </cfRule>
    <cfRule type="expression" dxfId="2702" priority="13304">
      <formula>IF(RIGHT(TEXT(AM92,"0.#"),1)=".",TRUE,FALSE)</formula>
    </cfRule>
  </conditionalFormatting>
  <conditionalFormatting sqref="AM93">
    <cfRule type="expression" dxfId="2701" priority="13301">
      <formula>IF(RIGHT(TEXT(AM93,"0.#"),1)=".",FALSE,TRUE)</formula>
    </cfRule>
    <cfRule type="expression" dxfId="2700" priority="13302">
      <formula>IF(RIGHT(TEXT(AM93,"0.#"),1)=".",TRUE,FALSE)</formula>
    </cfRule>
  </conditionalFormatting>
  <conditionalFormatting sqref="AM94">
    <cfRule type="expression" dxfId="2699" priority="13299">
      <formula>IF(RIGHT(TEXT(AM94,"0.#"),1)=".",FALSE,TRUE)</formula>
    </cfRule>
    <cfRule type="expression" dxfId="2698" priority="13300">
      <formula>IF(RIGHT(TEXT(AM94,"0.#"),1)=".",TRUE,FALSE)</formula>
    </cfRule>
  </conditionalFormatting>
  <conditionalFormatting sqref="AE97">
    <cfRule type="expression" dxfId="2697" priority="13285">
      <formula>IF(RIGHT(TEXT(AE97,"0.#"),1)=".",FALSE,TRUE)</formula>
    </cfRule>
    <cfRule type="expression" dxfId="2696" priority="13286">
      <formula>IF(RIGHT(TEXT(AE97,"0.#"),1)=".",TRUE,FALSE)</formula>
    </cfRule>
  </conditionalFormatting>
  <conditionalFormatting sqref="AE98">
    <cfRule type="expression" dxfId="2695" priority="13283">
      <formula>IF(RIGHT(TEXT(AE98,"0.#"),1)=".",FALSE,TRUE)</formula>
    </cfRule>
    <cfRule type="expression" dxfId="2694" priority="13284">
      <formula>IF(RIGHT(TEXT(AE98,"0.#"),1)=".",TRUE,FALSE)</formula>
    </cfRule>
  </conditionalFormatting>
  <conditionalFormatting sqref="AE99">
    <cfRule type="expression" dxfId="2693" priority="13281">
      <formula>IF(RIGHT(TEXT(AE99,"0.#"),1)=".",FALSE,TRUE)</formula>
    </cfRule>
    <cfRule type="expression" dxfId="2692" priority="13282">
      <formula>IF(RIGHT(TEXT(AE99,"0.#"),1)=".",TRUE,FALSE)</formula>
    </cfRule>
  </conditionalFormatting>
  <conditionalFormatting sqref="AI99">
    <cfRule type="expression" dxfId="2691" priority="13279">
      <formula>IF(RIGHT(TEXT(AI99,"0.#"),1)=".",FALSE,TRUE)</formula>
    </cfRule>
    <cfRule type="expression" dxfId="2690" priority="13280">
      <formula>IF(RIGHT(TEXT(AI99,"0.#"),1)=".",TRUE,FALSE)</formula>
    </cfRule>
  </conditionalFormatting>
  <conditionalFormatting sqref="AI98">
    <cfRule type="expression" dxfId="2689" priority="13277">
      <formula>IF(RIGHT(TEXT(AI98,"0.#"),1)=".",FALSE,TRUE)</formula>
    </cfRule>
    <cfRule type="expression" dxfId="2688" priority="13278">
      <formula>IF(RIGHT(TEXT(AI98,"0.#"),1)=".",TRUE,FALSE)</formula>
    </cfRule>
  </conditionalFormatting>
  <conditionalFormatting sqref="AI97">
    <cfRule type="expression" dxfId="2687" priority="13275">
      <formula>IF(RIGHT(TEXT(AI97,"0.#"),1)=".",FALSE,TRUE)</formula>
    </cfRule>
    <cfRule type="expression" dxfId="2686" priority="13276">
      <formula>IF(RIGHT(TEXT(AI97,"0.#"),1)=".",TRUE,FALSE)</formula>
    </cfRule>
  </conditionalFormatting>
  <conditionalFormatting sqref="AM97">
    <cfRule type="expression" dxfId="2685" priority="13273">
      <formula>IF(RIGHT(TEXT(AM97,"0.#"),1)=".",FALSE,TRUE)</formula>
    </cfRule>
    <cfRule type="expression" dxfId="2684" priority="13274">
      <formula>IF(RIGHT(TEXT(AM97,"0.#"),1)=".",TRUE,FALSE)</formula>
    </cfRule>
  </conditionalFormatting>
  <conditionalFormatting sqref="AM98">
    <cfRule type="expression" dxfId="2683" priority="13271">
      <formula>IF(RIGHT(TEXT(AM98,"0.#"),1)=".",FALSE,TRUE)</formula>
    </cfRule>
    <cfRule type="expression" dxfId="2682" priority="13272">
      <formula>IF(RIGHT(TEXT(AM98,"0.#"),1)=".",TRUE,FALSE)</formula>
    </cfRule>
  </conditionalFormatting>
  <conditionalFormatting sqref="AM99">
    <cfRule type="expression" dxfId="2681" priority="13269">
      <formula>IF(RIGHT(TEXT(AM99,"0.#"),1)=".",FALSE,TRUE)</formula>
    </cfRule>
    <cfRule type="expression" dxfId="2680" priority="13270">
      <formula>IF(RIGHT(TEXT(AM99,"0.#"),1)=".",TRUE,FALSE)</formula>
    </cfRule>
  </conditionalFormatting>
  <conditionalFormatting sqref="AI101">
    <cfRule type="expression" dxfId="2679" priority="13255">
      <formula>IF(RIGHT(TEXT(AI101,"0.#"),1)=".",FALSE,TRUE)</formula>
    </cfRule>
    <cfRule type="expression" dxfId="2678" priority="13256">
      <formula>IF(RIGHT(TEXT(AI101,"0.#"),1)=".",TRUE,FALSE)</formula>
    </cfRule>
  </conditionalFormatting>
  <conditionalFormatting sqref="AM101">
    <cfRule type="expression" dxfId="2677" priority="13253">
      <formula>IF(RIGHT(TEXT(AM101,"0.#"),1)=".",FALSE,TRUE)</formula>
    </cfRule>
    <cfRule type="expression" dxfId="2676" priority="13254">
      <formula>IF(RIGHT(TEXT(AM101,"0.#"),1)=".",TRUE,FALSE)</formula>
    </cfRule>
  </conditionalFormatting>
  <conditionalFormatting sqref="AE102">
    <cfRule type="expression" dxfId="2675" priority="13251">
      <formula>IF(RIGHT(TEXT(AE102,"0.#"),1)=".",FALSE,TRUE)</formula>
    </cfRule>
    <cfRule type="expression" dxfId="2674" priority="13252">
      <formula>IF(RIGHT(TEXT(AE102,"0.#"),1)=".",TRUE,FALSE)</formula>
    </cfRule>
  </conditionalFormatting>
  <conditionalFormatting sqref="AI102">
    <cfRule type="expression" dxfId="2673" priority="13249">
      <formula>IF(RIGHT(TEXT(AI102,"0.#"),1)=".",FALSE,TRUE)</formula>
    </cfRule>
    <cfRule type="expression" dxfId="2672" priority="13250">
      <formula>IF(RIGHT(TEXT(AI102,"0.#"),1)=".",TRUE,FALSE)</formula>
    </cfRule>
  </conditionalFormatting>
  <conditionalFormatting sqref="AM102">
    <cfRule type="expression" dxfId="2671" priority="13247">
      <formula>IF(RIGHT(TEXT(AM102,"0.#"),1)=".",FALSE,TRUE)</formula>
    </cfRule>
    <cfRule type="expression" dxfId="2670" priority="13248">
      <formula>IF(RIGHT(TEXT(AM102,"0.#"),1)=".",TRUE,FALSE)</formula>
    </cfRule>
  </conditionalFormatting>
  <conditionalFormatting sqref="AQ102">
    <cfRule type="expression" dxfId="2669" priority="13245">
      <formula>IF(RIGHT(TEXT(AQ102,"0.#"),1)=".",FALSE,TRUE)</formula>
    </cfRule>
    <cfRule type="expression" dxfId="2668" priority="13246">
      <formula>IF(RIGHT(TEXT(AQ102,"0.#"),1)=".",TRUE,FALSE)</formula>
    </cfRule>
  </conditionalFormatting>
  <conditionalFormatting sqref="AE104">
    <cfRule type="expression" dxfId="2667" priority="13243">
      <formula>IF(RIGHT(TEXT(AE104,"0.#"),1)=".",FALSE,TRUE)</formula>
    </cfRule>
    <cfRule type="expression" dxfId="2666" priority="13244">
      <formula>IF(RIGHT(TEXT(AE104,"0.#"),1)=".",TRUE,FALSE)</formula>
    </cfRule>
  </conditionalFormatting>
  <conditionalFormatting sqref="AI104">
    <cfRule type="expression" dxfId="2665" priority="13241">
      <formula>IF(RIGHT(TEXT(AI104,"0.#"),1)=".",FALSE,TRUE)</formula>
    </cfRule>
    <cfRule type="expression" dxfId="2664" priority="13242">
      <formula>IF(RIGHT(TEXT(AI104,"0.#"),1)=".",TRUE,FALSE)</formula>
    </cfRule>
  </conditionalFormatting>
  <conditionalFormatting sqref="AM104">
    <cfRule type="expression" dxfId="2663" priority="13239">
      <formula>IF(RIGHT(TEXT(AM104,"0.#"),1)=".",FALSE,TRUE)</formula>
    </cfRule>
    <cfRule type="expression" dxfId="2662" priority="13240">
      <formula>IF(RIGHT(TEXT(AM104,"0.#"),1)=".",TRUE,FALSE)</formula>
    </cfRule>
  </conditionalFormatting>
  <conditionalFormatting sqref="AE105">
    <cfRule type="expression" dxfId="2661" priority="13237">
      <formula>IF(RIGHT(TEXT(AE105,"0.#"),1)=".",FALSE,TRUE)</formula>
    </cfRule>
    <cfRule type="expression" dxfId="2660" priority="13238">
      <formula>IF(RIGHT(TEXT(AE105,"0.#"),1)=".",TRUE,FALSE)</formula>
    </cfRule>
  </conditionalFormatting>
  <conditionalFormatting sqref="AI105">
    <cfRule type="expression" dxfId="2659" priority="13235">
      <formula>IF(RIGHT(TEXT(AI105,"0.#"),1)=".",FALSE,TRUE)</formula>
    </cfRule>
    <cfRule type="expression" dxfId="2658" priority="13236">
      <formula>IF(RIGHT(TEXT(AI105,"0.#"),1)=".",TRUE,FALSE)</formula>
    </cfRule>
  </conditionalFormatting>
  <conditionalFormatting sqref="AM105">
    <cfRule type="expression" dxfId="2657" priority="13233">
      <formula>IF(RIGHT(TEXT(AM105,"0.#"),1)=".",FALSE,TRUE)</formula>
    </cfRule>
    <cfRule type="expression" dxfId="2656" priority="13234">
      <formula>IF(RIGHT(TEXT(AM105,"0.#"),1)=".",TRUE,FALSE)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E116 AQ116">
    <cfRule type="expression" dxfId="2619" priority="13187">
      <formula>IF(RIGHT(TEXT(AE116,"0.#"),1)=".",FALSE,TRUE)</formula>
    </cfRule>
    <cfRule type="expression" dxfId="2618" priority="13188">
      <formula>IF(RIGHT(TEXT(AE116,"0.#"),1)=".",TRUE,FALSE)</formula>
    </cfRule>
  </conditionalFormatting>
  <conditionalFormatting sqref="AI116">
    <cfRule type="expression" dxfId="2617" priority="13185">
      <formula>IF(RIGHT(TEXT(AI116,"0.#"),1)=".",FALSE,TRUE)</formula>
    </cfRule>
    <cfRule type="expression" dxfId="2616" priority="13186">
      <formula>IF(RIGHT(TEXT(AI116,"0.#"),1)=".",TRUE,FALSE)</formula>
    </cfRule>
  </conditionalFormatting>
  <conditionalFormatting sqref="AM116">
    <cfRule type="expression" dxfId="2615" priority="13183">
      <formula>IF(RIGHT(TEXT(AM116,"0.#"),1)=".",FALSE,TRUE)</formula>
    </cfRule>
    <cfRule type="expression" dxfId="2614" priority="13184">
      <formula>IF(RIGHT(TEXT(AM116,"0.#"),1)=".",TRUE,FALSE)</formula>
    </cfRule>
  </conditionalFormatting>
  <conditionalFormatting sqref="AE117">
    <cfRule type="expression" dxfId="2613" priority="13181">
      <formula>IF(RIGHT(TEXT(AE117,"0.#"),1)=".",FALSE,TRUE)</formula>
    </cfRule>
    <cfRule type="expression" dxfId="2612" priority="13182">
      <formula>IF(RIGHT(TEXT(AE117,"0.#"),1)=".",TRUE,FALSE)</formula>
    </cfRule>
  </conditionalFormatting>
  <conditionalFormatting sqref="AI117">
    <cfRule type="expression" dxfId="2611" priority="13179">
      <formula>IF(RIGHT(TEXT(AI117,"0.#"),1)=".",FALSE,TRUE)</formula>
    </cfRule>
    <cfRule type="expression" dxfId="2610" priority="13180">
      <formula>IF(RIGHT(TEXT(AI117,"0.#"),1)=".",TRUE,FALSE)</formula>
    </cfRule>
  </conditionalFormatting>
  <conditionalFormatting sqref="AQ117">
    <cfRule type="expression" dxfId="2609" priority="13175">
      <formula>IF(RIGHT(TEXT(AQ117,"0.#"),1)=".",FALSE,TRUE)</formula>
    </cfRule>
    <cfRule type="expression" dxfId="2608" priority="13176">
      <formula>IF(RIGHT(TEXT(AQ117,"0.#"),1)=".",TRUE,FALSE)</formula>
    </cfRule>
  </conditionalFormatting>
  <conditionalFormatting sqref="AE119 AQ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M119">
    <cfRule type="expression" dxfId="2603" priority="13169">
      <formula>IF(RIGHT(TEXT(AM119,"0.#"),1)=".",FALSE,TRUE)</formula>
    </cfRule>
    <cfRule type="expression" dxfId="2602" priority="13170">
      <formula>IF(RIGHT(TEXT(AM119,"0.#"),1)=".",TRUE,FALSE)</formula>
    </cfRule>
  </conditionalFormatting>
  <conditionalFormatting sqref="AQ120">
    <cfRule type="expression" dxfId="2601" priority="13161">
      <formula>IF(RIGHT(TEXT(AQ120,"0.#"),1)=".",FALSE,TRUE)</formula>
    </cfRule>
    <cfRule type="expression" dxfId="2600" priority="13162">
      <formula>IF(RIGHT(TEXT(AQ120,"0.#"),1)=".",TRUE,FALSE)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E134:AE135 AI134:AI135 AM134:AM135 AQ134:AQ135 AU134:AU135">
    <cfRule type="expression" dxfId="2557" priority="13087">
      <formula>IF(RIGHT(TEXT(AE134,"0.#"),1)=".",FALSE,TRUE)</formula>
    </cfRule>
    <cfRule type="expression" dxfId="2556" priority="13088">
      <formula>IF(RIGHT(TEXT(AE134,"0.#"),1)=".",TRUE,FALSE)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40:AO867">
    <cfRule type="expression" dxfId="2525" priority="6657">
      <formula>IF(AND(AL840&gt;=0, RIGHT(TEXT(AL840,"0.#"),1)&lt;&gt;"."),TRUE,FALSE)</formula>
    </cfRule>
    <cfRule type="expression" dxfId="2524" priority="6658">
      <formula>IF(AND(AL840&gt;=0, RIGHT(TEXT(AL840,"0.#"),1)="."),TRUE,FALSE)</formula>
    </cfRule>
    <cfRule type="expression" dxfId="2523" priority="6659">
      <formula>IF(AND(AL840&lt;0, RIGHT(TEXT(AL840,"0.#"),1)&lt;&gt;"."),TRUE,FALSE)</formula>
    </cfRule>
    <cfRule type="expression" dxfId="2522" priority="6660">
      <formula>IF(AND(AL840&lt;0, RIGHT(TEXT(AL840,"0.#"),1)="."),TRUE,FALSE)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40:Y867">
    <cfRule type="expression" dxfId="2451" priority="2985">
      <formula>IF(RIGHT(TEXT(Y840,"0.#"),1)=".",FALSE,TRUE)</formula>
    </cfRule>
    <cfRule type="expression" dxfId="2450" priority="2986">
      <formula>IF(RIGHT(TEXT(Y840,"0.#"),1)=".",TRUE,FALSE)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04:AO1132">
    <cfRule type="expression" dxfId="2421" priority="2891">
      <formula>IF(AND(AL1104&gt;=0, RIGHT(TEXT(AL1104,"0.#"),1)&lt;&gt;"."),TRUE,FALSE)</formula>
    </cfRule>
    <cfRule type="expression" dxfId="2420" priority="2892">
      <formula>IF(AND(AL1104&gt;=0, RIGHT(TEXT(AL1104,"0.#"),1)="."),TRUE,FALSE)</formula>
    </cfRule>
    <cfRule type="expression" dxfId="2419" priority="2893">
      <formula>IF(AND(AL1104&lt;0, RIGHT(TEXT(AL1104,"0.#"),1)&lt;&gt;"."),TRUE,FALSE)</formula>
    </cfRule>
    <cfRule type="expression" dxfId="2418" priority="2894">
      <formula>IF(AND(AL1104&lt;0, RIGHT(TEXT(AL1104,"0.#"),1)="."),TRUE,FALSE)</formula>
    </cfRule>
  </conditionalFormatting>
  <conditionalFormatting sqref="Y1104:Y1132">
    <cfRule type="expression" dxfId="2417" priority="2889">
      <formula>IF(RIGHT(TEXT(Y1104,"0.#"),1)=".",FALSE,TRUE)</formula>
    </cfRule>
    <cfRule type="expression" dxfId="2416" priority="2890">
      <formula>IF(RIGHT(TEXT(Y1104,"0.#"),1)=".",TRUE,FALSE)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38:AO839">
    <cfRule type="expression" dxfId="2407" priority="2843">
      <formula>IF(AND(AL838&gt;=0, RIGHT(TEXT(AL838,"0.#"),1)&lt;&gt;"."),TRUE,FALSE)</formula>
    </cfRule>
    <cfRule type="expression" dxfId="2406" priority="2844">
      <formula>IF(AND(AL838&gt;=0, RIGHT(TEXT(AL838,"0.#"),1)="."),TRUE,FALSE)</formula>
    </cfRule>
    <cfRule type="expression" dxfId="2405" priority="2845">
      <formula>IF(AND(AL838&lt;0, RIGHT(TEXT(AL838,"0.#"),1)&lt;&gt;"."),TRUE,FALSE)</formula>
    </cfRule>
    <cfRule type="expression" dxfId="2404" priority="2846">
      <formula>IF(AND(AL838&lt;0, RIGHT(TEXT(AL838,"0.#"),1)="."),TRUE,FALSE)</formula>
    </cfRule>
  </conditionalFormatting>
  <conditionalFormatting sqref="Y838:Y839">
    <cfRule type="expression" dxfId="2403" priority="2841">
      <formula>IF(RIGHT(TEXT(Y838,"0.#"),1)=".",FALSE,TRUE)</formula>
    </cfRule>
    <cfRule type="expression" dxfId="2402" priority="2842">
      <formula>IF(RIGHT(TEXT(Y838,"0.#"),1)=".",TRUE,FALSE)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3:Y900">
    <cfRule type="expression" dxfId="2085" priority="2101">
      <formula>IF(RIGHT(TEXT(Y873,"0.#"),1)=".",FALSE,TRUE)</formula>
    </cfRule>
    <cfRule type="expression" dxfId="2084" priority="2102">
      <formula>IF(RIGHT(TEXT(Y873,"0.#"),1)=".",TRUE,FALSE)</formula>
    </cfRule>
  </conditionalFormatting>
  <conditionalFormatting sqref="Y871:Y872">
    <cfRule type="expression" dxfId="2083" priority="2095">
      <formula>IF(RIGHT(TEXT(Y871,"0.#"),1)=".",FALSE,TRUE)</formula>
    </cfRule>
    <cfRule type="expression" dxfId="2082" priority="2096">
      <formula>IF(RIGHT(TEXT(Y871,"0.#"),1)=".",TRUE,FALSE)</formula>
    </cfRule>
  </conditionalFormatting>
  <conditionalFormatting sqref="Y906:Y933">
    <cfRule type="expression" dxfId="2081" priority="2089">
      <formula>IF(RIGHT(TEXT(Y906,"0.#"),1)=".",FALSE,TRUE)</formula>
    </cfRule>
    <cfRule type="expression" dxfId="2080" priority="2090">
      <formula>IF(RIGHT(TEXT(Y906,"0.#"),1)=".",TRUE,FALSE)</formula>
    </cfRule>
  </conditionalFormatting>
  <conditionalFormatting sqref="Y904:Y905">
    <cfRule type="expression" dxfId="2079" priority="2083">
      <formula>IF(RIGHT(TEXT(Y904,"0.#"),1)=".",FALSE,TRUE)</formula>
    </cfRule>
    <cfRule type="expression" dxfId="2078" priority="2084">
      <formula>IF(RIGHT(TEXT(Y904,"0.#"),1)=".",TRUE,FALSE)</formula>
    </cfRule>
  </conditionalFormatting>
  <conditionalFormatting sqref="Y939:Y966">
    <cfRule type="expression" dxfId="2077" priority="2077">
      <formula>IF(RIGHT(TEXT(Y939,"0.#"),1)=".",FALSE,TRUE)</formula>
    </cfRule>
    <cfRule type="expression" dxfId="2076" priority="2078">
      <formula>IF(RIGHT(TEXT(Y939,"0.#"),1)=".",TRUE,FALSE)</formula>
    </cfRule>
  </conditionalFormatting>
  <conditionalFormatting sqref="Y937:Y938">
    <cfRule type="expression" dxfId="2075" priority="2071">
      <formula>IF(RIGHT(TEXT(Y937,"0.#"),1)=".",FALSE,TRUE)</formula>
    </cfRule>
    <cfRule type="expression" dxfId="2074" priority="2072">
      <formula>IF(RIGHT(TEXT(Y937,"0.#"),1)=".",TRUE,FALSE)</formula>
    </cfRule>
  </conditionalFormatting>
  <conditionalFormatting sqref="Y972:Y999">
    <cfRule type="expression" dxfId="2073" priority="2065">
      <formula>IF(RIGHT(TEXT(Y972,"0.#"),1)=".",FALSE,TRUE)</formula>
    </cfRule>
    <cfRule type="expression" dxfId="2072" priority="2066">
      <formula>IF(RIGHT(TEXT(Y972,"0.#"),1)=".",TRUE,FALSE)</formula>
    </cfRule>
  </conditionalFormatting>
  <conditionalFormatting sqref="Y970:Y971">
    <cfRule type="expression" dxfId="2071" priority="2059">
      <formula>IF(RIGHT(TEXT(Y970,"0.#"),1)=".",FALSE,TRUE)</formula>
    </cfRule>
    <cfRule type="expression" dxfId="2070" priority="2060">
      <formula>IF(RIGHT(TEXT(Y970,"0.#"),1)=".",TRUE,FALSE)</formula>
    </cfRule>
  </conditionalFormatting>
  <conditionalFormatting sqref="Y1005:Y1032">
    <cfRule type="expression" dxfId="2069" priority="2053">
      <formula>IF(RIGHT(TEXT(Y1005,"0.#"),1)=".",FALSE,TRUE)</formula>
    </cfRule>
    <cfRule type="expression" dxfId="2068" priority="2054">
      <formula>IF(RIGHT(TEXT(Y1005,"0.#"),1)=".",TRUE,FALSE)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3:AO900">
    <cfRule type="expression" dxfId="1987" priority="2103">
      <formula>IF(AND(AL873&gt;=0, RIGHT(TEXT(AL873,"0.#"),1)&lt;&gt;"."),TRUE,FALSE)</formula>
    </cfRule>
    <cfRule type="expression" dxfId="1986" priority="2104">
      <formula>IF(AND(AL873&gt;=0, RIGHT(TEXT(AL873,"0.#"),1)="."),TRUE,FALSE)</formula>
    </cfRule>
    <cfRule type="expression" dxfId="1985" priority="2105">
      <formula>IF(AND(AL873&lt;0, RIGHT(TEXT(AL873,"0.#"),1)&lt;&gt;"."),TRUE,FALSE)</formula>
    </cfRule>
    <cfRule type="expression" dxfId="1984" priority="2106">
      <formula>IF(AND(AL873&lt;0, RIGHT(TEXT(AL873,"0.#"),1)="."),TRUE,FALSE)</formula>
    </cfRule>
  </conditionalFormatting>
  <conditionalFormatting sqref="AL871:AO872">
    <cfRule type="expression" dxfId="1983" priority="2097">
      <formula>IF(AND(AL871&gt;=0, RIGHT(TEXT(AL871,"0.#"),1)&lt;&gt;"."),TRUE,FALSE)</formula>
    </cfRule>
    <cfRule type="expression" dxfId="1982" priority="2098">
      <formula>IF(AND(AL871&gt;=0, RIGHT(TEXT(AL871,"0.#"),1)="."),TRUE,FALSE)</formula>
    </cfRule>
    <cfRule type="expression" dxfId="1981" priority="2099">
      <formula>IF(AND(AL871&lt;0, RIGHT(TEXT(AL871,"0.#"),1)&lt;&gt;"."),TRUE,FALSE)</formula>
    </cfRule>
    <cfRule type="expression" dxfId="1980" priority="2100">
      <formula>IF(AND(AL871&lt;0, RIGHT(TEXT(AL871,"0.#"),1)="."),TRUE,FALSE)</formula>
    </cfRule>
  </conditionalFormatting>
  <conditionalFormatting sqref="AL906:AO933">
    <cfRule type="expression" dxfId="1979" priority="2091">
      <formula>IF(AND(AL906&gt;=0, RIGHT(TEXT(AL906,"0.#"),1)&lt;&gt;"."),TRUE,FALSE)</formula>
    </cfRule>
    <cfRule type="expression" dxfId="1978" priority="2092">
      <formula>IF(AND(AL906&gt;=0, RIGHT(TEXT(AL906,"0.#"),1)="."),TRUE,FALSE)</formula>
    </cfRule>
    <cfRule type="expression" dxfId="1977" priority="2093">
      <formula>IF(AND(AL906&lt;0, RIGHT(TEXT(AL906,"0.#"),1)&lt;&gt;"."),TRUE,FALSE)</formula>
    </cfRule>
    <cfRule type="expression" dxfId="1976" priority="2094">
      <formula>IF(AND(AL906&lt;0, RIGHT(TEXT(AL906,"0.#"),1)="."),TRUE,FALSE)</formula>
    </cfRule>
  </conditionalFormatting>
  <conditionalFormatting sqref="AL904:AO905">
    <cfRule type="expression" dxfId="1975" priority="2085">
      <formula>IF(AND(AL904&gt;=0, RIGHT(TEXT(AL904,"0.#"),1)&lt;&gt;"."),TRUE,FALSE)</formula>
    </cfRule>
    <cfRule type="expression" dxfId="1974" priority="2086">
      <formula>IF(AND(AL904&gt;=0, RIGHT(TEXT(AL904,"0.#"),1)="."),TRUE,FALSE)</formula>
    </cfRule>
    <cfRule type="expression" dxfId="1973" priority="2087">
      <formula>IF(AND(AL904&lt;0, RIGHT(TEXT(AL904,"0.#"),1)&lt;&gt;"."),TRUE,FALSE)</formula>
    </cfRule>
    <cfRule type="expression" dxfId="1972" priority="2088">
      <formula>IF(AND(AL904&lt;0, RIGHT(TEXT(AL904,"0.#"),1)="."),TRUE,FALSE)</formula>
    </cfRule>
  </conditionalFormatting>
  <conditionalFormatting sqref="AL939:AO966">
    <cfRule type="expression" dxfId="1971" priority="2079">
      <formula>IF(AND(AL939&gt;=0, RIGHT(TEXT(AL939,"0.#"),1)&lt;&gt;"."),TRUE,FALSE)</formula>
    </cfRule>
    <cfRule type="expression" dxfId="1970" priority="2080">
      <formula>IF(AND(AL939&gt;=0, RIGHT(TEXT(AL939,"0.#"),1)="."),TRUE,FALSE)</formula>
    </cfRule>
    <cfRule type="expression" dxfId="1969" priority="2081">
      <formula>IF(AND(AL939&lt;0, RIGHT(TEXT(AL939,"0.#"),1)&lt;&gt;"."),TRUE,FALSE)</formula>
    </cfRule>
    <cfRule type="expression" dxfId="1968" priority="2082">
      <formula>IF(AND(AL939&lt;0, RIGHT(TEXT(AL939,"0.#"),1)="."),TRUE,FALSE)</formula>
    </cfRule>
  </conditionalFormatting>
  <conditionalFormatting sqref="AL937:AO938">
    <cfRule type="expression" dxfId="1967" priority="2073">
      <formula>IF(AND(AL937&gt;=0, RIGHT(TEXT(AL937,"0.#"),1)&lt;&gt;"."),TRUE,FALSE)</formula>
    </cfRule>
    <cfRule type="expression" dxfId="1966" priority="2074">
      <formula>IF(AND(AL937&gt;=0, RIGHT(TEXT(AL937,"0.#"),1)="."),TRUE,FALSE)</formula>
    </cfRule>
    <cfRule type="expression" dxfId="1965" priority="2075">
      <formula>IF(AND(AL937&lt;0, RIGHT(TEXT(AL937,"0.#"),1)&lt;&gt;"."),TRUE,FALSE)</formula>
    </cfRule>
    <cfRule type="expression" dxfId="1964" priority="2076">
      <formula>IF(AND(AL937&lt;0, RIGHT(TEXT(AL937,"0.#"),1)="."),TRUE,FALSE)</formula>
    </cfRule>
  </conditionalFormatting>
  <conditionalFormatting sqref="AL972:AO999">
    <cfRule type="expression" dxfId="1963" priority="2067">
      <formula>IF(AND(AL972&gt;=0, RIGHT(TEXT(AL972,"0.#"),1)&lt;&gt;"."),TRUE,FALSE)</formula>
    </cfRule>
    <cfRule type="expression" dxfId="1962" priority="2068">
      <formula>IF(AND(AL972&gt;=0, RIGHT(TEXT(AL972,"0.#"),1)="."),TRUE,FALSE)</formula>
    </cfRule>
    <cfRule type="expression" dxfId="1961" priority="2069">
      <formula>IF(AND(AL972&lt;0, RIGHT(TEXT(AL972,"0.#"),1)&lt;&gt;"."),TRUE,FALSE)</formula>
    </cfRule>
    <cfRule type="expression" dxfId="1960" priority="2070">
      <formula>IF(AND(AL972&lt;0, RIGHT(TEXT(AL972,"0.#"),1)="."),TRUE,FALSE)</formula>
    </cfRule>
  </conditionalFormatting>
  <conditionalFormatting sqref="AL970:AO971">
    <cfRule type="expression" dxfId="1959" priority="2061">
      <formula>IF(AND(AL970&gt;=0, RIGHT(TEXT(AL970,"0.#"),1)&lt;&gt;"."),TRUE,FALSE)</formula>
    </cfRule>
    <cfRule type="expression" dxfId="1958" priority="2062">
      <formula>IF(AND(AL970&gt;=0, RIGHT(TEXT(AL970,"0.#"),1)="."),TRUE,FALSE)</formula>
    </cfRule>
    <cfRule type="expression" dxfId="1957" priority="2063">
      <formula>IF(AND(AL970&lt;0, RIGHT(TEXT(AL970,"0.#"),1)&lt;&gt;"."),TRUE,FALSE)</formula>
    </cfRule>
    <cfRule type="expression" dxfId="1956" priority="2064">
      <formula>IF(AND(AL970&lt;0, RIGHT(TEXT(AL970,"0.#"),1)="."),TRUE,FALSE)</formula>
    </cfRule>
  </conditionalFormatting>
  <conditionalFormatting sqref="AL1005:AO1032">
    <cfRule type="expression" dxfId="1955" priority="2055">
      <formula>IF(AND(AL1005&gt;=0, RIGHT(TEXT(AL1005,"0.#"),1)&lt;&gt;"."),TRUE,FALSE)</formula>
    </cfRule>
    <cfRule type="expression" dxfId="1954" priority="2056">
      <formula>IF(AND(AL1005&gt;=0, RIGHT(TEXT(AL1005,"0.#"),1)="."),TRUE,FALSE)</formula>
    </cfRule>
    <cfRule type="expression" dxfId="1953" priority="2057">
      <formula>IF(AND(AL1005&lt;0, RIGHT(TEXT(AL1005,"0.#"),1)&lt;&gt;"."),TRUE,FALSE)</formula>
    </cfRule>
    <cfRule type="expression" dxfId="1952" priority="2058">
      <formula>IF(AND(AL1005&lt;0, RIGHT(TEXT(AL1005,"0.#"),1)="."),TRUE,FALSE)</formula>
    </cfRule>
  </conditionalFormatting>
  <conditionalFormatting sqref="AL1003:AO1004">
    <cfRule type="expression" dxfId="1951" priority="2049">
      <formula>IF(AND(AL1003&gt;=0, RIGHT(TEXT(AL1003,"0.#"),1)&lt;&gt;"."),TRUE,FALSE)</formula>
    </cfRule>
    <cfRule type="expression" dxfId="1950" priority="2050">
      <formula>IF(AND(AL1003&gt;=0, RIGHT(TEXT(AL1003,"0.#"),1)="."),TRUE,FALSE)</formula>
    </cfRule>
    <cfRule type="expression" dxfId="1949" priority="2051">
      <formula>IF(AND(AL1003&lt;0, RIGHT(TEXT(AL1003,"0.#"),1)&lt;&gt;"."),TRUE,FALSE)</formula>
    </cfRule>
    <cfRule type="expression" dxfId="1948" priority="2052">
      <formula>IF(AND(AL1003&lt;0, RIGHT(TEXT(AL1003,"0.#"),1)="."),TRUE,FALSE)</formula>
    </cfRule>
  </conditionalFormatting>
  <conditionalFormatting sqref="Y1003:Y1004">
    <cfRule type="expression" dxfId="1947" priority="2047">
      <formula>IF(RIGHT(TEXT(Y1003,"0.#"),1)=".",FALSE,TRUE)</formula>
    </cfRule>
    <cfRule type="expression" dxfId="1946" priority="2048">
      <formula>IF(RIGHT(TEXT(Y1003,"0.#"),1)=".",TRUE,FALSE)</formula>
    </cfRule>
  </conditionalFormatting>
  <conditionalFormatting sqref="AL1038:AO1065">
    <cfRule type="expression" dxfId="1945" priority="2043">
      <formula>IF(AND(AL1038&gt;=0, RIGHT(TEXT(AL1038,"0.#"),1)&lt;&gt;"."),TRUE,FALSE)</formula>
    </cfRule>
    <cfRule type="expression" dxfId="1944" priority="2044">
      <formula>IF(AND(AL1038&gt;=0, RIGHT(TEXT(AL1038,"0.#"),1)="."),TRUE,FALSE)</formula>
    </cfRule>
    <cfRule type="expression" dxfId="1943" priority="2045">
      <formula>IF(AND(AL1038&lt;0, RIGHT(TEXT(AL1038,"0.#"),1)&lt;&gt;"."),TRUE,FALSE)</formula>
    </cfRule>
    <cfRule type="expression" dxfId="1942" priority="2046">
      <formula>IF(AND(AL1038&lt;0, RIGHT(TEXT(AL1038,"0.#"),1)="."),TRUE,FALSE)</formula>
    </cfRule>
  </conditionalFormatting>
  <conditionalFormatting sqref="Y1038:Y1065">
    <cfRule type="expression" dxfId="1941" priority="2041">
      <formula>IF(RIGHT(TEXT(Y1038,"0.#"),1)=".",FALSE,TRUE)</formula>
    </cfRule>
    <cfRule type="expression" dxfId="1940" priority="2042">
      <formula>IF(RIGHT(TEXT(Y1038,"0.#"),1)=".",TRUE,FALSE)</formula>
    </cfRule>
  </conditionalFormatting>
  <conditionalFormatting sqref="AL1036:AO1037">
    <cfRule type="expression" dxfId="1939" priority="2037">
      <formula>IF(AND(AL1036&gt;=0, RIGHT(TEXT(AL1036,"0.#"),1)&lt;&gt;"."),TRUE,FALSE)</formula>
    </cfRule>
    <cfRule type="expression" dxfId="1938" priority="2038">
      <formula>IF(AND(AL1036&gt;=0, RIGHT(TEXT(AL1036,"0.#"),1)="."),TRUE,FALSE)</formula>
    </cfRule>
    <cfRule type="expression" dxfId="1937" priority="2039">
      <formula>IF(AND(AL1036&lt;0, RIGHT(TEXT(AL1036,"0.#"),1)&lt;&gt;"."),TRUE,FALSE)</formula>
    </cfRule>
    <cfRule type="expression" dxfId="1936" priority="2040">
      <formula>IF(AND(AL1036&lt;0, RIGHT(TEXT(AL1036,"0.#"),1)="."),TRUE,FALSE)</formula>
    </cfRule>
  </conditionalFormatting>
  <conditionalFormatting sqref="Y1036:Y1037">
    <cfRule type="expression" dxfId="1935" priority="2035">
      <formula>IF(RIGHT(TEXT(Y1036,"0.#"),1)=".",FALSE,TRUE)</formula>
    </cfRule>
    <cfRule type="expression" dxfId="1934" priority="2036">
      <formula>IF(RIGHT(TEXT(Y1036,"0.#"),1)=".",TRUE,FALSE)</formula>
    </cfRule>
  </conditionalFormatting>
  <conditionalFormatting sqref="AL1071:AO1098">
    <cfRule type="expression" dxfId="1933" priority="2031">
      <formula>IF(AND(AL1071&gt;=0, RIGHT(TEXT(AL1071,"0.#"),1)&lt;&gt;"."),TRUE,FALSE)</formula>
    </cfRule>
    <cfRule type="expression" dxfId="1932" priority="2032">
      <formula>IF(AND(AL1071&gt;=0, RIGHT(TEXT(AL1071,"0.#"),1)="."),TRUE,FALSE)</formula>
    </cfRule>
    <cfRule type="expression" dxfId="1931" priority="2033">
      <formula>IF(AND(AL1071&lt;0, RIGHT(TEXT(AL1071,"0.#"),1)&lt;&gt;"."),TRUE,FALSE)</formula>
    </cfRule>
    <cfRule type="expression" dxfId="1930" priority="2034">
      <formula>IF(AND(AL1071&lt;0, RIGHT(TEXT(AL1071,"0.#"),1)="."),TRUE,FALSE)</formula>
    </cfRule>
  </conditionalFormatting>
  <conditionalFormatting sqref="Y1071:Y1098">
    <cfRule type="expression" dxfId="1929" priority="2029">
      <formula>IF(RIGHT(TEXT(Y1071,"0.#"),1)=".",FALSE,TRUE)</formula>
    </cfRule>
    <cfRule type="expression" dxfId="1928" priority="2030">
      <formula>IF(RIGHT(TEXT(Y1071,"0.#"),1)=".",TRUE,FALSE)</formula>
    </cfRule>
  </conditionalFormatting>
  <conditionalFormatting sqref="AL1069:AO1070">
    <cfRule type="expression" dxfId="1927" priority="2025">
      <formula>IF(AND(AL1069&gt;=0, RIGHT(TEXT(AL1069,"0.#"),1)&lt;&gt;"."),TRUE,FALSE)</formula>
    </cfRule>
    <cfRule type="expression" dxfId="1926" priority="2026">
      <formula>IF(AND(AL1069&gt;=0, RIGHT(TEXT(AL1069,"0.#"),1)="."),TRUE,FALSE)</formula>
    </cfRule>
    <cfRule type="expression" dxfId="1925" priority="2027">
      <formula>IF(AND(AL1069&lt;0, RIGHT(TEXT(AL1069,"0.#"),1)&lt;&gt;"."),TRUE,FALSE)</formula>
    </cfRule>
    <cfRule type="expression" dxfId="1924" priority="2028">
      <formula>IF(AND(AL1069&lt;0, RIGHT(TEXT(AL1069,"0.#"),1)="."),TRUE,FALSE)</formula>
    </cfRule>
  </conditionalFormatting>
  <conditionalFormatting sqref="Y1069:Y1070">
    <cfRule type="expression" dxfId="1923" priority="2023">
      <formula>IF(RIGHT(TEXT(Y1069,"0.#"),1)=".",FALSE,TRUE)</formula>
    </cfRule>
    <cfRule type="expression" dxfId="1922" priority="2024">
      <formula>IF(RIGHT(TEXT(Y1069,"0.#"),1)=".",TRUE,FALSE)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P29:AC29">
    <cfRule type="expression" dxfId="729" priority="33">
      <formula>IF(RIGHT(TEXT(P29,"0.#"),1)=".",FALSE,TRUE)</formula>
    </cfRule>
    <cfRule type="expression" dxfId="728" priority="34">
      <formula>IF(RIGHT(TEXT(P29,"0.#"),1)=".",TRUE,FALSE)</formula>
    </cfRule>
  </conditionalFormatting>
  <conditionalFormatting sqref="P15:AJ15">
    <cfRule type="expression" dxfId="727" priority="31">
      <formula>IF(RIGHT(TEXT(P15,"0.#"),1)=".",FALSE,TRUE)</formula>
    </cfRule>
    <cfRule type="expression" dxfId="726" priority="32">
      <formula>IF(RIGHT(TEXT(P15,"0.#"),1)=".",TRUE,FALSE)</formula>
    </cfRule>
  </conditionalFormatting>
  <conditionalFormatting sqref="P16:AJ16">
    <cfRule type="expression" dxfId="725" priority="29">
      <formula>IF(RIGHT(TEXT(P16,"0.#"),1)=".",FALSE,TRUE)</formula>
    </cfRule>
    <cfRule type="expression" dxfId="724" priority="30">
      <formula>IF(RIGHT(TEXT(P16,"0.#"),1)=".",TRUE,FALSE)</formula>
    </cfRule>
  </conditionalFormatting>
  <conditionalFormatting sqref="P17:AJ17">
    <cfRule type="expression" dxfId="723" priority="27">
      <formula>IF(RIGHT(TEXT(P17,"0.#"),1)=".",FALSE,TRUE)</formula>
    </cfRule>
    <cfRule type="expression" dxfId="722" priority="28">
      <formula>IF(RIGHT(TEXT(P17,"0.#"),1)=".",TRUE,FALSE)</formula>
    </cfRule>
  </conditionalFormatting>
  <conditionalFormatting sqref="AI34">
    <cfRule type="expression" dxfId="721" priority="25">
      <formula>IF(RIGHT(TEXT(AI34,"0.#"),1)=".",FALSE,TRUE)</formula>
    </cfRule>
    <cfRule type="expression" dxfId="720" priority="26">
      <formula>IF(RIGHT(TEXT(AI34,"0.#"),1)=".",TRUE,FALSE)</formula>
    </cfRule>
  </conditionalFormatting>
  <conditionalFormatting sqref="AM34">
    <cfRule type="expression" dxfId="719" priority="23">
      <formula>IF(RIGHT(TEXT(AM34,"0.#"),1)=".",FALSE,TRUE)</formula>
    </cfRule>
    <cfRule type="expression" dxfId="718" priority="24">
      <formula>IF(RIGHT(TEXT(AM34,"0.#"),1)=".",TRUE,FALSE)</formula>
    </cfRule>
  </conditionalFormatting>
  <conditionalFormatting sqref="AM117">
    <cfRule type="expression" dxfId="717" priority="21">
      <formula>IF(RIGHT(TEXT(AM117,"0.#"),1)=".",FALSE,TRUE)</formula>
    </cfRule>
    <cfRule type="expression" dxfId="716" priority="22">
      <formula>IF(RIGHT(TEXT(AM117,"0.#"),1)=".",TRUE,FALSE)</formula>
    </cfRule>
  </conditionalFormatting>
  <conditionalFormatting sqref="Y783">
    <cfRule type="expression" dxfId="715" priority="17">
      <formula>IF(RIGHT(TEXT(Y783,"0.#"),1)=".",FALSE,TRUE)</formula>
    </cfRule>
    <cfRule type="expression" dxfId="714" priority="18">
      <formula>IF(RIGHT(TEXT(Y783,"0.#"),1)=".",TRUE,FALSE)</formula>
    </cfRule>
  </conditionalFormatting>
  <conditionalFormatting sqref="Y784">
    <cfRule type="expression" dxfId="713" priority="15">
      <formula>IF(RIGHT(TEXT(Y784,"0.#"),1)=".",FALSE,TRUE)</formula>
    </cfRule>
    <cfRule type="expression" dxfId="712" priority="16">
      <formula>IF(RIGHT(TEXT(Y784,"0.#"),1)=".",TRUE,FALSE)</formula>
    </cfRule>
  </conditionalFormatting>
  <conditionalFormatting sqref="Y786">
    <cfRule type="expression" dxfId="711" priority="13">
      <formula>IF(RIGHT(TEXT(Y786,"0.#"),1)=".",FALSE,TRUE)</formula>
    </cfRule>
    <cfRule type="expression" dxfId="710" priority="14">
      <formula>IF(RIGHT(TEXT(Y786,"0.#"),1)=".",TRUE,FALSE)</formula>
    </cfRule>
  </conditionalFormatting>
  <conditionalFormatting sqref="AU784">
    <cfRule type="expression" dxfId="709" priority="9">
      <formula>IF(RIGHT(TEXT(AU784,"0.#"),1)=".",FALSE,TRUE)</formula>
    </cfRule>
    <cfRule type="expression" dxfId="708" priority="10">
      <formula>IF(RIGHT(TEXT(AU784,"0.#"),1)=".",TRUE,FALSE)</formula>
    </cfRule>
  </conditionalFormatting>
  <conditionalFormatting sqref="AU785">
    <cfRule type="expression" dxfId="707" priority="7">
      <formula>IF(RIGHT(TEXT(AU785,"0.#"),1)=".",FALSE,TRUE)</formula>
    </cfRule>
    <cfRule type="expression" dxfId="706" priority="8">
      <formula>IF(RIGHT(TEXT(AU785,"0.#"),1)=".",TRUE,FALSE)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569</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350</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3"/>
      <c r="Z2" s="834"/>
      <c r="AA2" s="835"/>
      <c r="AB2" s="1037" t="s">
        <v>11</v>
      </c>
      <c r="AC2" s="1038"/>
      <c r="AD2" s="1039"/>
      <c r="AE2" s="249" t="s">
        <v>394</v>
      </c>
      <c r="AF2" s="249"/>
      <c r="AG2" s="249"/>
      <c r="AH2" s="249"/>
      <c r="AI2" s="249" t="s">
        <v>392</v>
      </c>
      <c r="AJ2" s="249"/>
      <c r="AK2" s="249"/>
      <c r="AL2" s="249"/>
      <c r="AM2" s="249" t="s">
        <v>421</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4"/>
      <c r="Z3" s="1035"/>
      <c r="AA3" s="1036"/>
      <c r="AB3" s="1040"/>
      <c r="AC3" s="1041"/>
      <c r="AD3" s="1042"/>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10"/>
      <c r="I4" s="1010"/>
      <c r="J4" s="1010"/>
      <c r="K4" s="1010"/>
      <c r="L4" s="1010"/>
      <c r="M4" s="1010"/>
      <c r="N4" s="1010"/>
      <c r="O4" s="1011"/>
      <c r="P4" s="105"/>
      <c r="Q4" s="1018"/>
      <c r="R4" s="1018"/>
      <c r="S4" s="1018"/>
      <c r="T4" s="1018"/>
      <c r="U4" s="1018"/>
      <c r="V4" s="1018"/>
      <c r="W4" s="1018"/>
      <c r="X4" s="1019"/>
      <c r="Y4" s="1028" t="s">
        <v>12</v>
      </c>
      <c r="Z4" s="1029"/>
      <c r="AA4" s="1030"/>
      <c r="AB4" s="465"/>
      <c r="AC4" s="1032"/>
      <c r="AD4" s="1032"/>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12"/>
      <c r="H5" s="1013"/>
      <c r="I5" s="1013"/>
      <c r="J5" s="1013"/>
      <c r="K5" s="1013"/>
      <c r="L5" s="1013"/>
      <c r="M5" s="1013"/>
      <c r="N5" s="1013"/>
      <c r="O5" s="1014"/>
      <c r="P5" s="1020"/>
      <c r="Q5" s="1020"/>
      <c r="R5" s="1020"/>
      <c r="S5" s="1020"/>
      <c r="T5" s="1020"/>
      <c r="U5" s="1020"/>
      <c r="V5" s="1020"/>
      <c r="W5" s="1020"/>
      <c r="X5" s="1021"/>
      <c r="Y5" s="419" t="s">
        <v>54</v>
      </c>
      <c r="Z5" s="1025"/>
      <c r="AA5" s="1026"/>
      <c r="AB5" s="527"/>
      <c r="AC5" s="1031"/>
      <c r="AD5" s="1031"/>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5"/>
      <c r="H6" s="1016"/>
      <c r="I6" s="1016"/>
      <c r="J6" s="1016"/>
      <c r="K6" s="1016"/>
      <c r="L6" s="1016"/>
      <c r="M6" s="1016"/>
      <c r="N6" s="1016"/>
      <c r="O6" s="1017"/>
      <c r="P6" s="1022"/>
      <c r="Q6" s="1022"/>
      <c r="R6" s="1022"/>
      <c r="S6" s="1022"/>
      <c r="T6" s="1022"/>
      <c r="U6" s="1022"/>
      <c r="V6" s="1022"/>
      <c r="W6" s="1022"/>
      <c r="X6" s="1023"/>
      <c r="Y6" s="1024" t="s">
        <v>13</v>
      </c>
      <c r="Z6" s="1025"/>
      <c r="AA6" s="1026"/>
      <c r="AB6" s="595" t="s">
        <v>182</v>
      </c>
      <c r="AC6" s="1027"/>
      <c r="AD6" s="1027"/>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350</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3"/>
      <c r="Z9" s="834"/>
      <c r="AA9" s="835"/>
      <c r="AB9" s="1037" t="s">
        <v>11</v>
      </c>
      <c r="AC9" s="1038"/>
      <c r="AD9" s="1039"/>
      <c r="AE9" s="249" t="s">
        <v>394</v>
      </c>
      <c r="AF9" s="249"/>
      <c r="AG9" s="249"/>
      <c r="AH9" s="249"/>
      <c r="AI9" s="249" t="s">
        <v>392</v>
      </c>
      <c r="AJ9" s="249"/>
      <c r="AK9" s="249"/>
      <c r="AL9" s="249"/>
      <c r="AM9" s="249" t="s">
        <v>421</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4"/>
      <c r="Z10" s="1035"/>
      <c r="AA10" s="1036"/>
      <c r="AB10" s="1040"/>
      <c r="AC10" s="1041"/>
      <c r="AD10" s="1042"/>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5"/>
      <c r="AC11" s="1032"/>
      <c r="AD11" s="1032"/>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12"/>
      <c r="H12" s="1013"/>
      <c r="I12" s="1013"/>
      <c r="J12" s="1013"/>
      <c r="K12" s="1013"/>
      <c r="L12" s="1013"/>
      <c r="M12" s="1013"/>
      <c r="N12" s="1013"/>
      <c r="O12" s="1014"/>
      <c r="P12" s="1020"/>
      <c r="Q12" s="1020"/>
      <c r="R12" s="1020"/>
      <c r="S12" s="1020"/>
      <c r="T12" s="1020"/>
      <c r="U12" s="1020"/>
      <c r="V12" s="1020"/>
      <c r="W12" s="1020"/>
      <c r="X12" s="1021"/>
      <c r="Y12" s="419" t="s">
        <v>54</v>
      </c>
      <c r="Z12" s="1025"/>
      <c r="AA12" s="1026"/>
      <c r="AB12" s="527"/>
      <c r="AC12" s="1031"/>
      <c r="AD12" s="1031"/>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5" t="s">
        <v>182</v>
      </c>
      <c r="AC13" s="1027"/>
      <c r="AD13" s="1027"/>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350</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3"/>
      <c r="Z16" s="834"/>
      <c r="AA16" s="835"/>
      <c r="AB16" s="1037" t="s">
        <v>11</v>
      </c>
      <c r="AC16" s="1038"/>
      <c r="AD16" s="1039"/>
      <c r="AE16" s="249" t="s">
        <v>394</v>
      </c>
      <c r="AF16" s="249"/>
      <c r="AG16" s="249"/>
      <c r="AH16" s="249"/>
      <c r="AI16" s="249" t="s">
        <v>392</v>
      </c>
      <c r="AJ16" s="249"/>
      <c r="AK16" s="249"/>
      <c r="AL16" s="249"/>
      <c r="AM16" s="249" t="s">
        <v>421</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4"/>
      <c r="Z17" s="1035"/>
      <c r="AA17" s="1036"/>
      <c r="AB17" s="1040"/>
      <c r="AC17" s="1041"/>
      <c r="AD17" s="1042"/>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5"/>
      <c r="AC18" s="1032"/>
      <c r="AD18" s="1032"/>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12"/>
      <c r="H19" s="1013"/>
      <c r="I19" s="1013"/>
      <c r="J19" s="1013"/>
      <c r="K19" s="1013"/>
      <c r="L19" s="1013"/>
      <c r="M19" s="1013"/>
      <c r="N19" s="1013"/>
      <c r="O19" s="1014"/>
      <c r="P19" s="1020"/>
      <c r="Q19" s="1020"/>
      <c r="R19" s="1020"/>
      <c r="S19" s="1020"/>
      <c r="T19" s="1020"/>
      <c r="U19" s="1020"/>
      <c r="V19" s="1020"/>
      <c r="W19" s="1020"/>
      <c r="X19" s="1021"/>
      <c r="Y19" s="419" t="s">
        <v>54</v>
      </c>
      <c r="Z19" s="1025"/>
      <c r="AA19" s="1026"/>
      <c r="AB19" s="527"/>
      <c r="AC19" s="1031"/>
      <c r="AD19" s="1031"/>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5" t="s">
        <v>182</v>
      </c>
      <c r="AC20" s="1027"/>
      <c r="AD20" s="1027"/>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350</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3"/>
      <c r="Z23" s="834"/>
      <c r="AA23" s="835"/>
      <c r="AB23" s="1037" t="s">
        <v>11</v>
      </c>
      <c r="AC23" s="1038"/>
      <c r="AD23" s="1039"/>
      <c r="AE23" s="249" t="s">
        <v>394</v>
      </c>
      <c r="AF23" s="249"/>
      <c r="AG23" s="249"/>
      <c r="AH23" s="249"/>
      <c r="AI23" s="249" t="s">
        <v>392</v>
      </c>
      <c r="AJ23" s="249"/>
      <c r="AK23" s="249"/>
      <c r="AL23" s="249"/>
      <c r="AM23" s="249" t="s">
        <v>421</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4"/>
      <c r="Z24" s="1035"/>
      <c r="AA24" s="1036"/>
      <c r="AB24" s="1040"/>
      <c r="AC24" s="1041"/>
      <c r="AD24" s="1042"/>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5"/>
      <c r="AC25" s="1032"/>
      <c r="AD25" s="1032"/>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12"/>
      <c r="H26" s="1013"/>
      <c r="I26" s="1013"/>
      <c r="J26" s="1013"/>
      <c r="K26" s="1013"/>
      <c r="L26" s="1013"/>
      <c r="M26" s="1013"/>
      <c r="N26" s="1013"/>
      <c r="O26" s="1014"/>
      <c r="P26" s="1020"/>
      <c r="Q26" s="1020"/>
      <c r="R26" s="1020"/>
      <c r="S26" s="1020"/>
      <c r="T26" s="1020"/>
      <c r="U26" s="1020"/>
      <c r="V26" s="1020"/>
      <c r="W26" s="1020"/>
      <c r="X26" s="1021"/>
      <c r="Y26" s="419" t="s">
        <v>54</v>
      </c>
      <c r="Z26" s="1025"/>
      <c r="AA26" s="1026"/>
      <c r="AB26" s="527"/>
      <c r="AC26" s="1031"/>
      <c r="AD26" s="1031"/>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5" t="s">
        <v>182</v>
      </c>
      <c r="AC27" s="1027"/>
      <c r="AD27" s="1027"/>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350</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3"/>
      <c r="Z30" s="834"/>
      <c r="AA30" s="835"/>
      <c r="AB30" s="1037" t="s">
        <v>11</v>
      </c>
      <c r="AC30" s="1038"/>
      <c r="AD30" s="1039"/>
      <c r="AE30" s="249" t="s">
        <v>394</v>
      </c>
      <c r="AF30" s="249"/>
      <c r="AG30" s="249"/>
      <c r="AH30" s="249"/>
      <c r="AI30" s="249" t="s">
        <v>392</v>
      </c>
      <c r="AJ30" s="249"/>
      <c r="AK30" s="249"/>
      <c r="AL30" s="249"/>
      <c r="AM30" s="249" t="s">
        <v>421</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4"/>
      <c r="Z31" s="1035"/>
      <c r="AA31" s="1036"/>
      <c r="AB31" s="1040"/>
      <c r="AC31" s="1041"/>
      <c r="AD31" s="1042"/>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5"/>
      <c r="AC32" s="1032"/>
      <c r="AD32" s="1032"/>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12"/>
      <c r="H33" s="1013"/>
      <c r="I33" s="1013"/>
      <c r="J33" s="1013"/>
      <c r="K33" s="1013"/>
      <c r="L33" s="1013"/>
      <c r="M33" s="1013"/>
      <c r="N33" s="1013"/>
      <c r="O33" s="1014"/>
      <c r="P33" s="1020"/>
      <c r="Q33" s="1020"/>
      <c r="R33" s="1020"/>
      <c r="S33" s="1020"/>
      <c r="T33" s="1020"/>
      <c r="U33" s="1020"/>
      <c r="V33" s="1020"/>
      <c r="W33" s="1020"/>
      <c r="X33" s="1021"/>
      <c r="Y33" s="419" t="s">
        <v>54</v>
      </c>
      <c r="Z33" s="1025"/>
      <c r="AA33" s="1026"/>
      <c r="AB33" s="527"/>
      <c r="AC33" s="1031"/>
      <c r="AD33" s="1031"/>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5" t="s">
        <v>182</v>
      </c>
      <c r="AC34" s="1027"/>
      <c r="AD34" s="1027"/>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350</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3"/>
      <c r="Z37" s="834"/>
      <c r="AA37" s="835"/>
      <c r="AB37" s="1037" t="s">
        <v>11</v>
      </c>
      <c r="AC37" s="1038"/>
      <c r="AD37" s="1039"/>
      <c r="AE37" s="249" t="s">
        <v>394</v>
      </c>
      <c r="AF37" s="249"/>
      <c r="AG37" s="249"/>
      <c r="AH37" s="249"/>
      <c r="AI37" s="249" t="s">
        <v>392</v>
      </c>
      <c r="AJ37" s="249"/>
      <c r="AK37" s="249"/>
      <c r="AL37" s="249"/>
      <c r="AM37" s="249" t="s">
        <v>421</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4"/>
      <c r="Z38" s="1035"/>
      <c r="AA38" s="1036"/>
      <c r="AB38" s="1040"/>
      <c r="AC38" s="1041"/>
      <c r="AD38" s="1042"/>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5"/>
      <c r="AC39" s="1032"/>
      <c r="AD39" s="1032"/>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12"/>
      <c r="H40" s="1013"/>
      <c r="I40" s="1013"/>
      <c r="J40" s="1013"/>
      <c r="K40" s="1013"/>
      <c r="L40" s="1013"/>
      <c r="M40" s="1013"/>
      <c r="N40" s="1013"/>
      <c r="O40" s="1014"/>
      <c r="P40" s="1020"/>
      <c r="Q40" s="1020"/>
      <c r="R40" s="1020"/>
      <c r="S40" s="1020"/>
      <c r="T40" s="1020"/>
      <c r="U40" s="1020"/>
      <c r="V40" s="1020"/>
      <c r="W40" s="1020"/>
      <c r="X40" s="1021"/>
      <c r="Y40" s="419" t="s">
        <v>54</v>
      </c>
      <c r="Z40" s="1025"/>
      <c r="AA40" s="1026"/>
      <c r="AB40" s="527"/>
      <c r="AC40" s="1031"/>
      <c r="AD40" s="1031"/>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5" t="s">
        <v>182</v>
      </c>
      <c r="AC41" s="1027"/>
      <c r="AD41" s="1027"/>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350</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3"/>
      <c r="Z44" s="834"/>
      <c r="AA44" s="835"/>
      <c r="AB44" s="1037" t="s">
        <v>11</v>
      </c>
      <c r="AC44" s="1038"/>
      <c r="AD44" s="1039"/>
      <c r="AE44" s="249" t="s">
        <v>394</v>
      </c>
      <c r="AF44" s="249"/>
      <c r="AG44" s="249"/>
      <c r="AH44" s="249"/>
      <c r="AI44" s="249" t="s">
        <v>392</v>
      </c>
      <c r="AJ44" s="249"/>
      <c r="AK44" s="249"/>
      <c r="AL44" s="249"/>
      <c r="AM44" s="249" t="s">
        <v>421</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4"/>
      <c r="Z45" s="1035"/>
      <c r="AA45" s="1036"/>
      <c r="AB45" s="1040"/>
      <c r="AC45" s="1041"/>
      <c r="AD45" s="1042"/>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5"/>
      <c r="AC46" s="1032"/>
      <c r="AD46" s="1032"/>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12"/>
      <c r="H47" s="1013"/>
      <c r="I47" s="1013"/>
      <c r="J47" s="1013"/>
      <c r="K47" s="1013"/>
      <c r="L47" s="1013"/>
      <c r="M47" s="1013"/>
      <c r="N47" s="1013"/>
      <c r="O47" s="1014"/>
      <c r="P47" s="1020"/>
      <c r="Q47" s="1020"/>
      <c r="R47" s="1020"/>
      <c r="S47" s="1020"/>
      <c r="T47" s="1020"/>
      <c r="U47" s="1020"/>
      <c r="V47" s="1020"/>
      <c r="W47" s="1020"/>
      <c r="X47" s="1021"/>
      <c r="Y47" s="419" t="s">
        <v>54</v>
      </c>
      <c r="Z47" s="1025"/>
      <c r="AA47" s="1026"/>
      <c r="AB47" s="527"/>
      <c r="AC47" s="1031"/>
      <c r="AD47" s="1031"/>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5" t="s">
        <v>182</v>
      </c>
      <c r="AC48" s="1027"/>
      <c r="AD48" s="1027"/>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350</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3"/>
      <c r="Z51" s="834"/>
      <c r="AA51" s="835"/>
      <c r="AB51" s="243" t="s">
        <v>11</v>
      </c>
      <c r="AC51" s="1038"/>
      <c r="AD51" s="1039"/>
      <c r="AE51" s="249" t="s">
        <v>394</v>
      </c>
      <c r="AF51" s="249"/>
      <c r="AG51" s="249"/>
      <c r="AH51" s="249"/>
      <c r="AI51" s="249" t="s">
        <v>392</v>
      </c>
      <c r="AJ51" s="249"/>
      <c r="AK51" s="249"/>
      <c r="AL51" s="249"/>
      <c r="AM51" s="249" t="s">
        <v>421</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4"/>
      <c r="Z52" s="1035"/>
      <c r="AA52" s="1036"/>
      <c r="AB52" s="1040"/>
      <c r="AC52" s="1041"/>
      <c r="AD52" s="1042"/>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5"/>
      <c r="AC53" s="1032"/>
      <c r="AD53" s="1032"/>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12"/>
      <c r="H54" s="1013"/>
      <c r="I54" s="1013"/>
      <c r="J54" s="1013"/>
      <c r="K54" s="1013"/>
      <c r="L54" s="1013"/>
      <c r="M54" s="1013"/>
      <c r="N54" s="1013"/>
      <c r="O54" s="1014"/>
      <c r="P54" s="1020"/>
      <c r="Q54" s="1020"/>
      <c r="R54" s="1020"/>
      <c r="S54" s="1020"/>
      <c r="T54" s="1020"/>
      <c r="U54" s="1020"/>
      <c r="V54" s="1020"/>
      <c r="W54" s="1020"/>
      <c r="X54" s="1021"/>
      <c r="Y54" s="419" t="s">
        <v>54</v>
      </c>
      <c r="Z54" s="1025"/>
      <c r="AA54" s="1026"/>
      <c r="AB54" s="527"/>
      <c r="AC54" s="1031"/>
      <c r="AD54" s="1031"/>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5" t="s">
        <v>182</v>
      </c>
      <c r="AC55" s="1027"/>
      <c r="AD55" s="1027"/>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350</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3"/>
      <c r="Z58" s="834"/>
      <c r="AA58" s="835"/>
      <c r="AB58" s="1037" t="s">
        <v>11</v>
      </c>
      <c r="AC58" s="1038"/>
      <c r="AD58" s="1039"/>
      <c r="AE58" s="249" t="s">
        <v>394</v>
      </c>
      <c r="AF58" s="249"/>
      <c r="AG58" s="249"/>
      <c r="AH58" s="249"/>
      <c r="AI58" s="249" t="s">
        <v>392</v>
      </c>
      <c r="AJ58" s="249"/>
      <c r="AK58" s="249"/>
      <c r="AL58" s="249"/>
      <c r="AM58" s="249" t="s">
        <v>421</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4"/>
      <c r="Z59" s="1035"/>
      <c r="AA59" s="1036"/>
      <c r="AB59" s="1040"/>
      <c r="AC59" s="1041"/>
      <c r="AD59" s="1042"/>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5"/>
      <c r="AC60" s="1032"/>
      <c r="AD60" s="1032"/>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12"/>
      <c r="H61" s="1013"/>
      <c r="I61" s="1013"/>
      <c r="J61" s="1013"/>
      <c r="K61" s="1013"/>
      <c r="L61" s="1013"/>
      <c r="M61" s="1013"/>
      <c r="N61" s="1013"/>
      <c r="O61" s="1014"/>
      <c r="P61" s="1020"/>
      <c r="Q61" s="1020"/>
      <c r="R61" s="1020"/>
      <c r="S61" s="1020"/>
      <c r="T61" s="1020"/>
      <c r="U61" s="1020"/>
      <c r="V61" s="1020"/>
      <c r="W61" s="1020"/>
      <c r="X61" s="1021"/>
      <c r="Y61" s="419" t="s">
        <v>54</v>
      </c>
      <c r="Z61" s="1025"/>
      <c r="AA61" s="1026"/>
      <c r="AB61" s="527"/>
      <c r="AC61" s="1031"/>
      <c r="AD61" s="1031"/>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5" t="s">
        <v>182</v>
      </c>
      <c r="AC62" s="1027"/>
      <c r="AD62" s="1027"/>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350</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3"/>
      <c r="Z65" s="834"/>
      <c r="AA65" s="835"/>
      <c r="AB65" s="1037" t="s">
        <v>11</v>
      </c>
      <c r="AC65" s="1038"/>
      <c r="AD65" s="1039"/>
      <c r="AE65" s="249" t="s">
        <v>394</v>
      </c>
      <c r="AF65" s="249"/>
      <c r="AG65" s="249"/>
      <c r="AH65" s="249"/>
      <c r="AI65" s="249" t="s">
        <v>392</v>
      </c>
      <c r="AJ65" s="249"/>
      <c r="AK65" s="249"/>
      <c r="AL65" s="249"/>
      <c r="AM65" s="249" t="s">
        <v>421</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4"/>
      <c r="Z66" s="1035"/>
      <c r="AA66" s="1036"/>
      <c r="AB66" s="1040"/>
      <c r="AC66" s="1041"/>
      <c r="AD66" s="1042"/>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5"/>
      <c r="AC67" s="1032"/>
      <c r="AD67" s="1032"/>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12"/>
      <c r="H68" s="1013"/>
      <c r="I68" s="1013"/>
      <c r="J68" s="1013"/>
      <c r="K68" s="1013"/>
      <c r="L68" s="1013"/>
      <c r="M68" s="1013"/>
      <c r="N68" s="1013"/>
      <c r="O68" s="1014"/>
      <c r="P68" s="1020"/>
      <c r="Q68" s="1020"/>
      <c r="R68" s="1020"/>
      <c r="S68" s="1020"/>
      <c r="T68" s="1020"/>
      <c r="U68" s="1020"/>
      <c r="V68" s="1020"/>
      <c r="W68" s="1020"/>
      <c r="X68" s="1021"/>
      <c r="Y68" s="419" t="s">
        <v>54</v>
      </c>
      <c r="Z68" s="1025"/>
      <c r="AA68" s="1026"/>
      <c r="AB68" s="527"/>
      <c r="AC68" s="1031"/>
      <c r="AD68" s="1031"/>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5"/>
      <c r="H69" s="1016"/>
      <c r="I69" s="1016"/>
      <c r="J69" s="1016"/>
      <c r="K69" s="1016"/>
      <c r="L69" s="1016"/>
      <c r="M69" s="1016"/>
      <c r="N69" s="1016"/>
      <c r="O69" s="1017"/>
      <c r="P69" s="1022"/>
      <c r="Q69" s="1022"/>
      <c r="R69" s="1022"/>
      <c r="S69" s="1022"/>
      <c r="T69" s="1022"/>
      <c r="U69" s="1022"/>
      <c r="V69" s="1022"/>
      <c r="W69" s="1022"/>
      <c r="X69" s="1023"/>
      <c r="Y69" s="419" t="s">
        <v>13</v>
      </c>
      <c r="Z69" s="1025"/>
      <c r="AA69" s="1026"/>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0" t="s">
        <v>17</v>
      </c>
      <c r="H3" s="671"/>
      <c r="I3" s="671"/>
      <c r="J3" s="671"/>
      <c r="K3" s="671"/>
      <c r="L3" s="670" t="s">
        <v>18</v>
      </c>
      <c r="M3" s="671"/>
      <c r="N3" s="671"/>
      <c r="O3" s="671"/>
      <c r="P3" s="671"/>
      <c r="Q3" s="671"/>
      <c r="R3" s="671"/>
      <c r="S3" s="671"/>
      <c r="T3" s="671"/>
      <c r="U3" s="671"/>
      <c r="V3" s="671"/>
      <c r="W3" s="671"/>
      <c r="X3" s="672"/>
      <c r="Y3" s="656" t="s">
        <v>19</v>
      </c>
      <c r="Z3" s="657"/>
      <c r="AA3" s="657"/>
      <c r="AB3" s="803"/>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89"/>
      <c r="Z4" s="390"/>
      <c r="AA4" s="390"/>
      <c r="AB4" s="810"/>
      <c r="AC4" s="673"/>
      <c r="AD4" s="674"/>
      <c r="AE4" s="674"/>
      <c r="AF4" s="674"/>
      <c r="AG4" s="675"/>
      <c r="AH4" s="667"/>
      <c r="AI4" s="668"/>
      <c r="AJ4" s="668"/>
      <c r="AK4" s="668"/>
      <c r="AL4" s="668"/>
      <c r="AM4" s="668"/>
      <c r="AN4" s="668"/>
      <c r="AO4" s="668"/>
      <c r="AP4" s="668"/>
      <c r="AQ4" s="668"/>
      <c r="AR4" s="668"/>
      <c r="AS4" s="668"/>
      <c r="AT4" s="669"/>
      <c r="AU4" s="389"/>
      <c r="AV4" s="390"/>
      <c r="AW4" s="390"/>
      <c r="AX4" s="391"/>
    </row>
    <row r="5" spans="1:50" ht="24.75" customHeight="1" x14ac:dyDescent="0.15">
      <c r="A5" s="1055"/>
      <c r="B5" s="1056"/>
      <c r="C5" s="1056"/>
      <c r="D5" s="1056"/>
      <c r="E5" s="1056"/>
      <c r="F5" s="105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5"/>
      <c r="B6" s="1056"/>
      <c r="C6" s="1056"/>
      <c r="D6" s="1056"/>
      <c r="E6" s="1056"/>
      <c r="F6" s="105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5"/>
      <c r="B7" s="1056"/>
      <c r="C7" s="1056"/>
      <c r="D7" s="1056"/>
      <c r="E7" s="1056"/>
      <c r="F7" s="105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5"/>
      <c r="B8" s="1056"/>
      <c r="C8" s="1056"/>
      <c r="D8" s="1056"/>
      <c r="E8" s="1056"/>
      <c r="F8" s="105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5"/>
      <c r="B9" s="1056"/>
      <c r="C9" s="1056"/>
      <c r="D9" s="1056"/>
      <c r="E9" s="1056"/>
      <c r="F9" s="105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5"/>
      <c r="B10" s="1056"/>
      <c r="C10" s="1056"/>
      <c r="D10" s="1056"/>
      <c r="E10" s="1056"/>
      <c r="F10" s="105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5"/>
      <c r="B11" s="1056"/>
      <c r="C11" s="1056"/>
      <c r="D11" s="1056"/>
      <c r="E11" s="1056"/>
      <c r="F11" s="105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5"/>
      <c r="B12" s="1056"/>
      <c r="C12" s="1056"/>
      <c r="D12" s="1056"/>
      <c r="E12" s="1056"/>
      <c r="F12" s="105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5"/>
      <c r="B13" s="1056"/>
      <c r="C13" s="1056"/>
      <c r="D13" s="1056"/>
      <c r="E13" s="1056"/>
      <c r="F13" s="105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5"/>
      <c r="B14" s="1056"/>
      <c r="C14" s="1056"/>
      <c r="D14" s="1056"/>
      <c r="E14" s="1056"/>
      <c r="F14" s="1057"/>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5"/>
      <c r="B15" s="1056"/>
      <c r="C15" s="1056"/>
      <c r="D15" s="1056"/>
      <c r="E15" s="1056"/>
      <c r="F15" s="1057"/>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55"/>
      <c r="B16" s="1056"/>
      <c r="C16" s="1056"/>
      <c r="D16" s="1056"/>
      <c r="E16" s="1056"/>
      <c r="F16" s="1057"/>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89"/>
      <c r="Z17" s="390"/>
      <c r="AA17" s="390"/>
      <c r="AB17" s="810"/>
      <c r="AC17" s="673"/>
      <c r="AD17" s="674"/>
      <c r="AE17" s="674"/>
      <c r="AF17" s="674"/>
      <c r="AG17" s="675"/>
      <c r="AH17" s="667"/>
      <c r="AI17" s="668"/>
      <c r="AJ17" s="668"/>
      <c r="AK17" s="668"/>
      <c r="AL17" s="668"/>
      <c r="AM17" s="668"/>
      <c r="AN17" s="668"/>
      <c r="AO17" s="668"/>
      <c r="AP17" s="668"/>
      <c r="AQ17" s="668"/>
      <c r="AR17" s="668"/>
      <c r="AS17" s="668"/>
      <c r="AT17" s="669"/>
      <c r="AU17" s="389"/>
      <c r="AV17" s="390"/>
      <c r="AW17" s="390"/>
      <c r="AX17" s="391"/>
    </row>
    <row r="18" spans="1:50" ht="24.75" customHeight="1" x14ac:dyDescent="0.15">
      <c r="A18" s="1055"/>
      <c r="B18" s="1056"/>
      <c r="C18" s="1056"/>
      <c r="D18" s="1056"/>
      <c r="E18" s="1056"/>
      <c r="F18" s="105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5"/>
      <c r="B19" s="1056"/>
      <c r="C19" s="1056"/>
      <c r="D19" s="1056"/>
      <c r="E19" s="1056"/>
      <c r="F19" s="105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5"/>
      <c r="B20" s="1056"/>
      <c r="C20" s="1056"/>
      <c r="D20" s="1056"/>
      <c r="E20" s="1056"/>
      <c r="F20" s="105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5"/>
      <c r="B21" s="1056"/>
      <c r="C21" s="1056"/>
      <c r="D21" s="1056"/>
      <c r="E21" s="1056"/>
      <c r="F21" s="105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5"/>
      <c r="B22" s="1056"/>
      <c r="C22" s="1056"/>
      <c r="D22" s="1056"/>
      <c r="E22" s="1056"/>
      <c r="F22" s="105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5"/>
      <c r="B23" s="1056"/>
      <c r="C23" s="1056"/>
      <c r="D23" s="1056"/>
      <c r="E23" s="1056"/>
      <c r="F23" s="105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5"/>
      <c r="B24" s="1056"/>
      <c r="C24" s="1056"/>
      <c r="D24" s="1056"/>
      <c r="E24" s="1056"/>
      <c r="F24" s="105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5"/>
      <c r="B25" s="1056"/>
      <c r="C25" s="1056"/>
      <c r="D25" s="1056"/>
      <c r="E25" s="1056"/>
      <c r="F25" s="105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5"/>
      <c r="B26" s="1056"/>
      <c r="C26" s="1056"/>
      <c r="D26" s="1056"/>
      <c r="E26" s="1056"/>
      <c r="F26" s="105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5"/>
      <c r="B27" s="1056"/>
      <c r="C27" s="1056"/>
      <c r="D27" s="1056"/>
      <c r="E27" s="1056"/>
      <c r="F27" s="1057"/>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5"/>
      <c r="B28" s="1056"/>
      <c r="C28" s="1056"/>
      <c r="D28" s="1056"/>
      <c r="E28" s="1056"/>
      <c r="F28" s="1057"/>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55"/>
      <c r="B29" s="1056"/>
      <c r="C29" s="1056"/>
      <c r="D29" s="1056"/>
      <c r="E29" s="1056"/>
      <c r="F29" s="1057"/>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89"/>
      <c r="Z30" s="390"/>
      <c r="AA30" s="390"/>
      <c r="AB30" s="810"/>
      <c r="AC30" s="673"/>
      <c r="AD30" s="674"/>
      <c r="AE30" s="674"/>
      <c r="AF30" s="674"/>
      <c r="AG30" s="675"/>
      <c r="AH30" s="667"/>
      <c r="AI30" s="668"/>
      <c r="AJ30" s="668"/>
      <c r="AK30" s="668"/>
      <c r="AL30" s="668"/>
      <c r="AM30" s="668"/>
      <c r="AN30" s="668"/>
      <c r="AO30" s="668"/>
      <c r="AP30" s="668"/>
      <c r="AQ30" s="668"/>
      <c r="AR30" s="668"/>
      <c r="AS30" s="668"/>
      <c r="AT30" s="669"/>
      <c r="AU30" s="389"/>
      <c r="AV30" s="390"/>
      <c r="AW30" s="390"/>
      <c r="AX30" s="391"/>
    </row>
    <row r="31" spans="1:50" ht="24.75" customHeight="1" x14ac:dyDescent="0.15">
      <c r="A31" s="1055"/>
      <c r="B31" s="1056"/>
      <c r="C31" s="1056"/>
      <c r="D31" s="1056"/>
      <c r="E31" s="1056"/>
      <c r="F31" s="105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5"/>
      <c r="B32" s="1056"/>
      <c r="C32" s="1056"/>
      <c r="D32" s="1056"/>
      <c r="E32" s="1056"/>
      <c r="F32" s="105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5"/>
      <c r="B33" s="1056"/>
      <c r="C33" s="1056"/>
      <c r="D33" s="1056"/>
      <c r="E33" s="1056"/>
      <c r="F33" s="105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5"/>
      <c r="B34" s="1056"/>
      <c r="C34" s="1056"/>
      <c r="D34" s="1056"/>
      <c r="E34" s="1056"/>
      <c r="F34" s="105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5"/>
      <c r="B35" s="1056"/>
      <c r="C35" s="1056"/>
      <c r="D35" s="1056"/>
      <c r="E35" s="1056"/>
      <c r="F35" s="105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5"/>
      <c r="B36" s="1056"/>
      <c r="C36" s="1056"/>
      <c r="D36" s="1056"/>
      <c r="E36" s="1056"/>
      <c r="F36" s="105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5"/>
      <c r="B37" s="1056"/>
      <c r="C37" s="1056"/>
      <c r="D37" s="1056"/>
      <c r="E37" s="1056"/>
      <c r="F37" s="105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5"/>
      <c r="B38" s="1056"/>
      <c r="C38" s="1056"/>
      <c r="D38" s="1056"/>
      <c r="E38" s="1056"/>
      <c r="F38" s="105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5"/>
      <c r="B39" s="1056"/>
      <c r="C39" s="1056"/>
      <c r="D39" s="1056"/>
      <c r="E39" s="1056"/>
      <c r="F39" s="105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5"/>
      <c r="B40" s="1056"/>
      <c r="C40" s="1056"/>
      <c r="D40" s="1056"/>
      <c r="E40" s="1056"/>
      <c r="F40" s="1057"/>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5"/>
      <c r="B41" s="1056"/>
      <c r="C41" s="1056"/>
      <c r="D41" s="1056"/>
      <c r="E41" s="1056"/>
      <c r="F41" s="1057"/>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55"/>
      <c r="B42" s="1056"/>
      <c r="C42" s="1056"/>
      <c r="D42" s="1056"/>
      <c r="E42" s="1056"/>
      <c r="F42" s="1057"/>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89"/>
      <c r="Z43" s="390"/>
      <c r="AA43" s="390"/>
      <c r="AB43" s="810"/>
      <c r="AC43" s="673"/>
      <c r="AD43" s="674"/>
      <c r="AE43" s="674"/>
      <c r="AF43" s="674"/>
      <c r="AG43" s="675"/>
      <c r="AH43" s="667"/>
      <c r="AI43" s="668"/>
      <c r="AJ43" s="668"/>
      <c r="AK43" s="668"/>
      <c r="AL43" s="668"/>
      <c r="AM43" s="668"/>
      <c r="AN43" s="668"/>
      <c r="AO43" s="668"/>
      <c r="AP43" s="668"/>
      <c r="AQ43" s="668"/>
      <c r="AR43" s="668"/>
      <c r="AS43" s="668"/>
      <c r="AT43" s="669"/>
      <c r="AU43" s="389"/>
      <c r="AV43" s="390"/>
      <c r="AW43" s="390"/>
      <c r="AX43" s="391"/>
    </row>
    <row r="44" spans="1:50" ht="24.75" customHeight="1" x14ac:dyDescent="0.15">
      <c r="A44" s="1055"/>
      <c r="B44" s="1056"/>
      <c r="C44" s="1056"/>
      <c r="D44" s="1056"/>
      <c r="E44" s="1056"/>
      <c r="F44" s="105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5"/>
      <c r="B45" s="1056"/>
      <c r="C45" s="1056"/>
      <c r="D45" s="1056"/>
      <c r="E45" s="1056"/>
      <c r="F45" s="105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5"/>
      <c r="B46" s="1056"/>
      <c r="C46" s="1056"/>
      <c r="D46" s="1056"/>
      <c r="E46" s="1056"/>
      <c r="F46" s="105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5"/>
      <c r="B47" s="1056"/>
      <c r="C47" s="1056"/>
      <c r="D47" s="1056"/>
      <c r="E47" s="1056"/>
      <c r="F47" s="105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5"/>
      <c r="B48" s="1056"/>
      <c r="C48" s="1056"/>
      <c r="D48" s="1056"/>
      <c r="E48" s="1056"/>
      <c r="F48" s="105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5"/>
      <c r="B49" s="1056"/>
      <c r="C49" s="1056"/>
      <c r="D49" s="1056"/>
      <c r="E49" s="1056"/>
      <c r="F49" s="105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5"/>
      <c r="B50" s="1056"/>
      <c r="C50" s="1056"/>
      <c r="D50" s="1056"/>
      <c r="E50" s="1056"/>
      <c r="F50" s="105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5"/>
      <c r="B51" s="1056"/>
      <c r="C51" s="1056"/>
      <c r="D51" s="1056"/>
      <c r="E51" s="1056"/>
      <c r="F51" s="105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5"/>
      <c r="B52" s="1056"/>
      <c r="C52" s="1056"/>
      <c r="D52" s="1056"/>
      <c r="E52" s="1056"/>
      <c r="F52" s="105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55"/>
      <c r="B56" s="1056"/>
      <c r="C56" s="1056"/>
      <c r="D56" s="1056"/>
      <c r="E56" s="1056"/>
      <c r="F56" s="1057"/>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89"/>
      <c r="Z57" s="390"/>
      <c r="AA57" s="390"/>
      <c r="AB57" s="810"/>
      <c r="AC57" s="673"/>
      <c r="AD57" s="674"/>
      <c r="AE57" s="674"/>
      <c r="AF57" s="674"/>
      <c r="AG57" s="675"/>
      <c r="AH57" s="667"/>
      <c r="AI57" s="668"/>
      <c r="AJ57" s="668"/>
      <c r="AK57" s="668"/>
      <c r="AL57" s="668"/>
      <c r="AM57" s="668"/>
      <c r="AN57" s="668"/>
      <c r="AO57" s="668"/>
      <c r="AP57" s="668"/>
      <c r="AQ57" s="668"/>
      <c r="AR57" s="668"/>
      <c r="AS57" s="668"/>
      <c r="AT57" s="669"/>
      <c r="AU57" s="389"/>
      <c r="AV57" s="390"/>
      <c r="AW57" s="390"/>
      <c r="AX57" s="391"/>
    </row>
    <row r="58" spans="1:50" ht="24.75" customHeight="1" x14ac:dyDescent="0.15">
      <c r="A58" s="1055"/>
      <c r="B58" s="1056"/>
      <c r="C58" s="1056"/>
      <c r="D58" s="1056"/>
      <c r="E58" s="1056"/>
      <c r="F58" s="105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5"/>
      <c r="B59" s="1056"/>
      <c r="C59" s="1056"/>
      <c r="D59" s="1056"/>
      <c r="E59" s="1056"/>
      <c r="F59" s="105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5"/>
      <c r="B60" s="1056"/>
      <c r="C60" s="1056"/>
      <c r="D60" s="1056"/>
      <c r="E60" s="1056"/>
      <c r="F60" s="105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5"/>
      <c r="B61" s="1056"/>
      <c r="C61" s="1056"/>
      <c r="D61" s="1056"/>
      <c r="E61" s="1056"/>
      <c r="F61" s="105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5"/>
      <c r="B62" s="1056"/>
      <c r="C62" s="1056"/>
      <c r="D62" s="1056"/>
      <c r="E62" s="1056"/>
      <c r="F62" s="105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5"/>
      <c r="B63" s="1056"/>
      <c r="C63" s="1056"/>
      <c r="D63" s="1056"/>
      <c r="E63" s="1056"/>
      <c r="F63" s="105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5"/>
      <c r="B64" s="1056"/>
      <c r="C64" s="1056"/>
      <c r="D64" s="1056"/>
      <c r="E64" s="1056"/>
      <c r="F64" s="105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5"/>
      <c r="B65" s="1056"/>
      <c r="C65" s="1056"/>
      <c r="D65" s="1056"/>
      <c r="E65" s="1056"/>
      <c r="F65" s="105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5"/>
      <c r="B66" s="1056"/>
      <c r="C66" s="1056"/>
      <c r="D66" s="1056"/>
      <c r="E66" s="1056"/>
      <c r="F66" s="105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5"/>
      <c r="B67" s="1056"/>
      <c r="C67" s="1056"/>
      <c r="D67" s="1056"/>
      <c r="E67" s="1056"/>
      <c r="F67" s="1057"/>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5"/>
      <c r="B68" s="1056"/>
      <c r="C68" s="1056"/>
      <c r="D68" s="1056"/>
      <c r="E68" s="1056"/>
      <c r="F68" s="1057"/>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55"/>
      <c r="B69" s="1056"/>
      <c r="C69" s="1056"/>
      <c r="D69" s="1056"/>
      <c r="E69" s="1056"/>
      <c r="F69" s="1057"/>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89"/>
      <c r="Z70" s="390"/>
      <c r="AA70" s="390"/>
      <c r="AB70" s="810"/>
      <c r="AC70" s="673"/>
      <c r="AD70" s="674"/>
      <c r="AE70" s="674"/>
      <c r="AF70" s="674"/>
      <c r="AG70" s="675"/>
      <c r="AH70" s="667"/>
      <c r="AI70" s="668"/>
      <c r="AJ70" s="668"/>
      <c r="AK70" s="668"/>
      <c r="AL70" s="668"/>
      <c r="AM70" s="668"/>
      <c r="AN70" s="668"/>
      <c r="AO70" s="668"/>
      <c r="AP70" s="668"/>
      <c r="AQ70" s="668"/>
      <c r="AR70" s="668"/>
      <c r="AS70" s="668"/>
      <c r="AT70" s="669"/>
      <c r="AU70" s="389"/>
      <c r="AV70" s="390"/>
      <c r="AW70" s="390"/>
      <c r="AX70" s="391"/>
    </row>
    <row r="71" spans="1:50" ht="24.75" customHeight="1" x14ac:dyDescent="0.15">
      <c r="A71" s="1055"/>
      <c r="B71" s="1056"/>
      <c r="C71" s="1056"/>
      <c r="D71" s="1056"/>
      <c r="E71" s="1056"/>
      <c r="F71" s="105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5"/>
      <c r="B72" s="1056"/>
      <c r="C72" s="1056"/>
      <c r="D72" s="1056"/>
      <c r="E72" s="1056"/>
      <c r="F72" s="105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5"/>
      <c r="B73" s="1056"/>
      <c r="C73" s="1056"/>
      <c r="D73" s="1056"/>
      <c r="E73" s="1056"/>
      <c r="F73" s="105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5"/>
      <c r="B74" s="1056"/>
      <c r="C74" s="1056"/>
      <c r="D74" s="1056"/>
      <c r="E74" s="1056"/>
      <c r="F74" s="105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5"/>
      <c r="B75" s="1056"/>
      <c r="C75" s="1056"/>
      <c r="D75" s="1056"/>
      <c r="E75" s="1056"/>
      <c r="F75" s="105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5"/>
      <c r="B76" s="1056"/>
      <c r="C76" s="1056"/>
      <c r="D76" s="1056"/>
      <c r="E76" s="1056"/>
      <c r="F76" s="105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5"/>
      <c r="B77" s="1056"/>
      <c r="C77" s="1056"/>
      <c r="D77" s="1056"/>
      <c r="E77" s="1056"/>
      <c r="F77" s="105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5"/>
      <c r="B78" s="1056"/>
      <c r="C78" s="1056"/>
      <c r="D78" s="1056"/>
      <c r="E78" s="1056"/>
      <c r="F78" s="105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5"/>
      <c r="B79" s="1056"/>
      <c r="C79" s="1056"/>
      <c r="D79" s="1056"/>
      <c r="E79" s="1056"/>
      <c r="F79" s="105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5"/>
      <c r="B80" s="1056"/>
      <c r="C80" s="1056"/>
      <c r="D80" s="1056"/>
      <c r="E80" s="1056"/>
      <c r="F80" s="1057"/>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5"/>
      <c r="B81" s="1056"/>
      <c r="C81" s="1056"/>
      <c r="D81" s="1056"/>
      <c r="E81" s="1056"/>
      <c r="F81" s="1057"/>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55"/>
      <c r="B82" s="1056"/>
      <c r="C82" s="1056"/>
      <c r="D82" s="1056"/>
      <c r="E82" s="1056"/>
      <c r="F82" s="1057"/>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89"/>
      <c r="Z83" s="390"/>
      <c r="AA83" s="390"/>
      <c r="AB83" s="810"/>
      <c r="AC83" s="673"/>
      <c r="AD83" s="674"/>
      <c r="AE83" s="674"/>
      <c r="AF83" s="674"/>
      <c r="AG83" s="675"/>
      <c r="AH83" s="667"/>
      <c r="AI83" s="668"/>
      <c r="AJ83" s="668"/>
      <c r="AK83" s="668"/>
      <c r="AL83" s="668"/>
      <c r="AM83" s="668"/>
      <c r="AN83" s="668"/>
      <c r="AO83" s="668"/>
      <c r="AP83" s="668"/>
      <c r="AQ83" s="668"/>
      <c r="AR83" s="668"/>
      <c r="AS83" s="668"/>
      <c r="AT83" s="669"/>
      <c r="AU83" s="389"/>
      <c r="AV83" s="390"/>
      <c r="AW83" s="390"/>
      <c r="AX83" s="391"/>
    </row>
    <row r="84" spans="1:50" ht="24.75" customHeight="1" x14ac:dyDescent="0.15">
      <c r="A84" s="1055"/>
      <c r="B84" s="1056"/>
      <c r="C84" s="1056"/>
      <c r="D84" s="1056"/>
      <c r="E84" s="1056"/>
      <c r="F84" s="105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5"/>
      <c r="B85" s="1056"/>
      <c r="C85" s="1056"/>
      <c r="D85" s="1056"/>
      <c r="E85" s="1056"/>
      <c r="F85" s="105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5"/>
      <c r="B86" s="1056"/>
      <c r="C86" s="1056"/>
      <c r="D86" s="1056"/>
      <c r="E86" s="1056"/>
      <c r="F86" s="105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5"/>
      <c r="B87" s="1056"/>
      <c r="C87" s="1056"/>
      <c r="D87" s="1056"/>
      <c r="E87" s="1056"/>
      <c r="F87" s="105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5"/>
      <c r="B88" s="1056"/>
      <c r="C88" s="1056"/>
      <c r="D88" s="1056"/>
      <c r="E88" s="1056"/>
      <c r="F88" s="105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5"/>
      <c r="B89" s="1056"/>
      <c r="C89" s="1056"/>
      <c r="D89" s="1056"/>
      <c r="E89" s="1056"/>
      <c r="F89" s="105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5"/>
      <c r="B90" s="1056"/>
      <c r="C90" s="1056"/>
      <c r="D90" s="1056"/>
      <c r="E90" s="1056"/>
      <c r="F90" s="105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5"/>
      <c r="B91" s="1056"/>
      <c r="C91" s="1056"/>
      <c r="D91" s="1056"/>
      <c r="E91" s="1056"/>
      <c r="F91" s="105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5"/>
      <c r="B92" s="1056"/>
      <c r="C92" s="1056"/>
      <c r="D92" s="1056"/>
      <c r="E92" s="1056"/>
      <c r="F92" s="105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5"/>
      <c r="B93" s="1056"/>
      <c r="C93" s="1056"/>
      <c r="D93" s="1056"/>
      <c r="E93" s="1056"/>
      <c r="F93" s="1057"/>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5"/>
      <c r="B94" s="1056"/>
      <c r="C94" s="1056"/>
      <c r="D94" s="1056"/>
      <c r="E94" s="1056"/>
      <c r="F94" s="1057"/>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55"/>
      <c r="B95" s="1056"/>
      <c r="C95" s="1056"/>
      <c r="D95" s="1056"/>
      <c r="E95" s="1056"/>
      <c r="F95" s="1057"/>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89"/>
      <c r="Z96" s="390"/>
      <c r="AA96" s="390"/>
      <c r="AB96" s="810"/>
      <c r="AC96" s="673"/>
      <c r="AD96" s="674"/>
      <c r="AE96" s="674"/>
      <c r="AF96" s="674"/>
      <c r="AG96" s="675"/>
      <c r="AH96" s="667"/>
      <c r="AI96" s="668"/>
      <c r="AJ96" s="668"/>
      <c r="AK96" s="668"/>
      <c r="AL96" s="668"/>
      <c r="AM96" s="668"/>
      <c r="AN96" s="668"/>
      <c r="AO96" s="668"/>
      <c r="AP96" s="668"/>
      <c r="AQ96" s="668"/>
      <c r="AR96" s="668"/>
      <c r="AS96" s="668"/>
      <c r="AT96" s="669"/>
      <c r="AU96" s="389"/>
      <c r="AV96" s="390"/>
      <c r="AW96" s="390"/>
      <c r="AX96" s="391"/>
    </row>
    <row r="97" spans="1:50" ht="24.75" customHeight="1" x14ac:dyDescent="0.15">
      <c r="A97" s="1055"/>
      <c r="B97" s="1056"/>
      <c r="C97" s="1056"/>
      <c r="D97" s="1056"/>
      <c r="E97" s="1056"/>
      <c r="F97" s="105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5"/>
      <c r="B98" s="1056"/>
      <c r="C98" s="1056"/>
      <c r="D98" s="1056"/>
      <c r="E98" s="1056"/>
      <c r="F98" s="105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5"/>
      <c r="B99" s="1056"/>
      <c r="C99" s="1056"/>
      <c r="D99" s="1056"/>
      <c r="E99" s="1056"/>
      <c r="F99" s="105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5"/>
      <c r="B100" s="1056"/>
      <c r="C100" s="1056"/>
      <c r="D100" s="1056"/>
      <c r="E100" s="1056"/>
      <c r="F100" s="105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5"/>
      <c r="B101" s="1056"/>
      <c r="C101" s="1056"/>
      <c r="D101" s="1056"/>
      <c r="E101" s="1056"/>
      <c r="F101" s="105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5"/>
      <c r="B102" s="1056"/>
      <c r="C102" s="1056"/>
      <c r="D102" s="1056"/>
      <c r="E102" s="1056"/>
      <c r="F102" s="105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5"/>
      <c r="B103" s="1056"/>
      <c r="C103" s="1056"/>
      <c r="D103" s="1056"/>
      <c r="E103" s="1056"/>
      <c r="F103" s="105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5"/>
      <c r="B104" s="1056"/>
      <c r="C104" s="1056"/>
      <c r="D104" s="1056"/>
      <c r="E104" s="1056"/>
      <c r="F104" s="105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5"/>
      <c r="B105" s="1056"/>
      <c r="C105" s="1056"/>
      <c r="D105" s="1056"/>
      <c r="E105" s="1056"/>
      <c r="F105" s="105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55"/>
      <c r="B109" s="1056"/>
      <c r="C109" s="1056"/>
      <c r="D109" s="1056"/>
      <c r="E109" s="1056"/>
      <c r="F109" s="1057"/>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89"/>
      <c r="Z110" s="390"/>
      <c r="AA110" s="390"/>
      <c r="AB110" s="810"/>
      <c r="AC110" s="673"/>
      <c r="AD110" s="674"/>
      <c r="AE110" s="674"/>
      <c r="AF110" s="674"/>
      <c r="AG110" s="675"/>
      <c r="AH110" s="667"/>
      <c r="AI110" s="668"/>
      <c r="AJ110" s="668"/>
      <c r="AK110" s="668"/>
      <c r="AL110" s="668"/>
      <c r="AM110" s="668"/>
      <c r="AN110" s="668"/>
      <c r="AO110" s="668"/>
      <c r="AP110" s="668"/>
      <c r="AQ110" s="668"/>
      <c r="AR110" s="668"/>
      <c r="AS110" s="668"/>
      <c r="AT110" s="669"/>
      <c r="AU110" s="389"/>
      <c r="AV110" s="390"/>
      <c r="AW110" s="390"/>
      <c r="AX110" s="391"/>
    </row>
    <row r="111" spans="1:50" ht="24.75" customHeight="1" x14ac:dyDescent="0.15">
      <c r="A111" s="1055"/>
      <c r="B111" s="1056"/>
      <c r="C111" s="1056"/>
      <c r="D111" s="1056"/>
      <c r="E111" s="1056"/>
      <c r="F111" s="105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5"/>
      <c r="B112" s="1056"/>
      <c r="C112" s="1056"/>
      <c r="D112" s="1056"/>
      <c r="E112" s="1056"/>
      <c r="F112" s="105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5"/>
      <c r="B113" s="1056"/>
      <c r="C113" s="1056"/>
      <c r="D113" s="1056"/>
      <c r="E113" s="1056"/>
      <c r="F113" s="105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5"/>
      <c r="B114" s="1056"/>
      <c r="C114" s="1056"/>
      <c r="D114" s="1056"/>
      <c r="E114" s="1056"/>
      <c r="F114" s="105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5"/>
      <c r="B115" s="1056"/>
      <c r="C115" s="1056"/>
      <c r="D115" s="1056"/>
      <c r="E115" s="1056"/>
      <c r="F115" s="105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5"/>
      <c r="B116" s="1056"/>
      <c r="C116" s="1056"/>
      <c r="D116" s="1056"/>
      <c r="E116" s="1056"/>
      <c r="F116" s="105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5"/>
      <c r="B117" s="1056"/>
      <c r="C117" s="1056"/>
      <c r="D117" s="1056"/>
      <c r="E117" s="1056"/>
      <c r="F117" s="105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5"/>
      <c r="B118" s="1056"/>
      <c r="C118" s="1056"/>
      <c r="D118" s="1056"/>
      <c r="E118" s="1056"/>
      <c r="F118" s="105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5"/>
      <c r="B119" s="1056"/>
      <c r="C119" s="1056"/>
      <c r="D119" s="1056"/>
      <c r="E119" s="1056"/>
      <c r="F119" s="105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5"/>
      <c r="B120" s="1056"/>
      <c r="C120" s="1056"/>
      <c r="D120" s="1056"/>
      <c r="E120" s="1056"/>
      <c r="F120" s="1057"/>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5"/>
      <c r="B121" s="1056"/>
      <c r="C121" s="1056"/>
      <c r="D121" s="1056"/>
      <c r="E121" s="1056"/>
      <c r="F121" s="1057"/>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55"/>
      <c r="B122" s="1056"/>
      <c r="C122" s="1056"/>
      <c r="D122" s="1056"/>
      <c r="E122" s="1056"/>
      <c r="F122" s="1057"/>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89"/>
      <c r="Z123" s="390"/>
      <c r="AA123" s="390"/>
      <c r="AB123" s="810"/>
      <c r="AC123" s="673"/>
      <c r="AD123" s="674"/>
      <c r="AE123" s="674"/>
      <c r="AF123" s="674"/>
      <c r="AG123" s="675"/>
      <c r="AH123" s="667"/>
      <c r="AI123" s="668"/>
      <c r="AJ123" s="668"/>
      <c r="AK123" s="668"/>
      <c r="AL123" s="668"/>
      <c r="AM123" s="668"/>
      <c r="AN123" s="668"/>
      <c r="AO123" s="668"/>
      <c r="AP123" s="668"/>
      <c r="AQ123" s="668"/>
      <c r="AR123" s="668"/>
      <c r="AS123" s="668"/>
      <c r="AT123" s="669"/>
      <c r="AU123" s="389"/>
      <c r="AV123" s="390"/>
      <c r="AW123" s="390"/>
      <c r="AX123" s="391"/>
    </row>
    <row r="124" spans="1:50" ht="24.75" customHeight="1" x14ac:dyDescent="0.15">
      <c r="A124" s="1055"/>
      <c r="B124" s="1056"/>
      <c r="C124" s="1056"/>
      <c r="D124" s="1056"/>
      <c r="E124" s="1056"/>
      <c r="F124" s="105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5"/>
      <c r="B125" s="1056"/>
      <c r="C125" s="1056"/>
      <c r="D125" s="1056"/>
      <c r="E125" s="1056"/>
      <c r="F125" s="105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5"/>
      <c r="B126" s="1056"/>
      <c r="C126" s="1056"/>
      <c r="D126" s="1056"/>
      <c r="E126" s="1056"/>
      <c r="F126" s="105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5"/>
      <c r="B127" s="1056"/>
      <c r="C127" s="1056"/>
      <c r="D127" s="1056"/>
      <c r="E127" s="1056"/>
      <c r="F127" s="105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5"/>
      <c r="B128" s="1056"/>
      <c r="C128" s="1056"/>
      <c r="D128" s="1056"/>
      <c r="E128" s="1056"/>
      <c r="F128" s="105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5"/>
      <c r="B129" s="1056"/>
      <c r="C129" s="1056"/>
      <c r="D129" s="1056"/>
      <c r="E129" s="1056"/>
      <c r="F129" s="105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5"/>
      <c r="B130" s="1056"/>
      <c r="C130" s="1056"/>
      <c r="D130" s="1056"/>
      <c r="E130" s="1056"/>
      <c r="F130" s="105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5"/>
      <c r="B131" s="1056"/>
      <c r="C131" s="1056"/>
      <c r="D131" s="1056"/>
      <c r="E131" s="1056"/>
      <c r="F131" s="105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5"/>
      <c r="B132" s="1056"/>
      <c r="C132" s="1056"/>
      <c r="D132" s="1056"/>
      <c r="E132" s="1056"/>
      <c r="F132" s="105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5"/>
      <c r="B133" s="1056"/>
      <c r="C133" s="1056"/>
      <c r="D133" s="1056"/>
      <c r="E133" s="1056"/>
      <c r="F133" s="1057"/>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5"/>
      <c r="B134" s="1056"/>
      <c r="C134" s="1056"/>
      <c r="D134" s="1056"/>
      <c r="E134" s="1056"/>
      <c r="F134" s="1057"/>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55"/>
      <c r="B135" s="1056"/>
      <c r="C135" s="1056"/>
      <c r="D135" s="1056"/>
      <c r="E135" s="1056"/>
      <c r="F135" s="1057"/>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89"/>
      <c r="Z136" s="390"/>
      <c r="AA136" s="390"/>
      <c r="AB136" s="810"/>
      <c r="AC136" s="673"/>
      <c r="AD136" s="674"/>
      <c r="AE136" s="674"/>
      <c r="AF136" s="674"/>
      <c r="AG136" s="675"/>
      <c r="AH136" s="667"/>
      <c r="AI136" s="668"/>
      <c r="AJ136" s="668"/>
      <c r="AK136" s="668"/>
      <c r="AL136" s="668"/>
      <c r="AM136" s="668"/>
      <c r="AN136" s="668"/>
      <c r="AO136" s="668"/>
      <c r="AP136" s="668"/>
      <c r="AQ136" s="668"/>
      <c r="AR136" s="668"/>
      <c r="AS136" s="668"/>
      <c r="AT136" s="669"/>
      <c r="AU136" s="389"/>
      <c r="AV136" s="390"/>
      <c r="AW136" s="390"/>
      <c r="AX136" s="391"/>
    </row>
    <row r="137" spans="1:50" ht="24.75" customHeight="1" x14ac:dyDescent="0.15">
      <c r="A137" s="1055"/>
      <c r="B137" s="1056"/>
      <c r="C137" s="1056"/>
      <c r="D137" s="1056"/>
      <c r="E137" s="1056"/>
      <c r="F137" s="105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5"/>
      <c r="B138" s="1056"/>
      <c r="C138" s="1056"/>
      <c r="D138" s="1056"/>
      <c r="E138" s="1056"/>
      <c r="F138" s="105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5"/>
      <c r="B139" s="1056"/>
      <c r="C139" s="1056"/>
      <c r="D139" s="1056"/>
      <c r="E139" s="1056"/>
      <c r="F139" s="105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5"/>
      <c r="B140" s="1056"/>
      <c r="C140" s="1056"/>
      <c r="D140" s="1056"/>
      <c r="E140" s="1056"/>
      <c r="F140" s="105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5"/>
      <c r="B141" s="1056"/>
      <c r="C141" s="1056"/>
      <c r="D141" s="1056"/>
      <c r="E141" s="1056"/>
      <c r="F141" s="105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5"/>
      <c r="B142" s="1056"/>
      <c r="C142" s="1056"/>
      <c r="D142" s="1056"/>
      <c r="E142" s="1056"/>
      <c r="F142" s="105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5"/>
      <c r="B143" s="1056"/>
      <c r="C143" s="1056"/>
      <c r="D143" s="1056"/>
      <c r="E143" s="1056"/>
      <c r="F143" s="105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5"/>
      <c r="B144" s="1056"/>
      <c r="C144" s="1056"/>
      <c r="D144" s="1056"/>
      <c r="E144" s="1056"/>
      <c r="F144" s="105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5"/>
      <c r="B145" s="1056"/>
      <c r="C145" s="1056"/>
      <c r="D145" s="1056"/>
      <c r="E145" s="1056"/>
      <c r="F145" s="105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5"/>
      <c r="B146" s="1056"/>
      <c r="C146" s="1056"/>
      <c r="D146" s="1056"/>
      <c r="E146" s="1056"/>
      <c r="F146" s="1057"/>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5"/>
      <c r="B147" s="1056"/>
      <c r="C147" s="1056"/>
      <c r="D147" s="1056"/>
      <c r="E147" s="1056"/>
      <c r="F147" s="1057"/>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55"/>
      <c r="B148" s="1056"/>
      <c r="C148" s="1056"/>
      <c r="D148" s="1056"/>
      <c r="E148" s="1056"/>
      <c r="F148" s="1057"/>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89"/>
      <c r="Z149" s="390"/>
      <c r="AA149" s="390"/>
      <c r="AB149" s="810"/>
      <c r="AC149" s="673"/>
      <c r="AD149" s="674"/>
      <c r="AE149" s="674"/>
      <c r="AF149" s="674"/>
      <c r="AG149" s="675"/>
      <c r="AH149" s="667"/>
      <c r="AI149" s="668"/>
      <c r="AJ149" s="668"/>
      <c r="AK149" s="668"/>
      <c r="AL149" s="668"/>
      <c r="AM149" s="668"/>
      <c r="AN149" s="668"/>
      <c r="AO149" s="668"/>
      <c r="AP149" s="668"/>
      <c r="AQ149" s="668"/>
      <c r="AR149" s="668"/>
      <c r="AS149" s="668"/>
      <c r="AT149" s="669"/>
      <c r="AU149" s="389"/>
      <c r="AV149" s="390"/>
      <c r="AW149" s="390"/>
      <c r="AX149" s="391"/>
    </row>
    <row r="150" spans="1:50" ht="24.75" customHeight="1" x14ac:dyDescent="0.15">
      <c r="A150" s="1055"/>
      <c r="B150" s="1056"/>
      <c r="C150" s="1056"/>
      <c r="D150" s="1056"/>
      <c r="E150" s="1056"/>
      <c r="F150" s="105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5"/>
      <c r="B151" s="1056"/>
      <c r="C151" s="1056"/>
      <c r="D151" s="1056"/>
      <c r="E151" s="1056"/>
      <c r="F151" s="105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5"/>
      <c r="B152" s="1056"/>
      <c r="C152" s="1056"/>
      <c r="D152" s="1056"/>
      <c r="E152" s="1056"/>
      <c r="F152" s="105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5"/>
      <c r="B153" s="1056"/>
      <c r="C153" s="1056"/>
      <c r="D153" s="1056"/>
      <c r="E153" s="1056"/>
      <c r="F153" s="105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5"/>
      <c r="B154" s="1056"/>
      <c r="C154" s="1056"/>
      <c r="D154" s="1056"/>
      <c r="E154" s="1056"/>
      <c r="F154" s="105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5"/>
      <c r="B155" s="1056"/>
      <c r="C155" s="1056"/>
      <c r="D155" s="1056"/>
      <c r="E155" s="1056"/>
      <c r="F155" s="105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5"/>
      <c r="B156" s="1056"/>
      <c r="C156" s="1056"/>
      <c r="D156" s="1056"/>
      <c r="E156" s="1056"/>
      <c r="F156" s="105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5"/>
      <c r="B157" s="1056"/>
      <c r="C157" s="1056"/>
      <c r="D157" s="1056"/>
      <c r="E157" s="1056"/>
      <c r="F157" s="105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5"/>
      <c r="B158" s="1056"/>
      <c r="C158" s="1056"/>
      <c r="D158" s="1056"/>
      <c r="E158" s="1056"/>
      <c r="F158" s="105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55"/>
      <c r="B162" s="1056"/>
      <c r="C162" s="1056"/>
      <c r="D162" s="1056"/>
      <c r="E162" s="1056"/>
      <c r="F162" s="1057"/>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89"/>
      <c r="Z163" s="390"/>
      <c r="AA163" s="390"/>
      <c r="AB163" s="810"/>
      <c r="AC163" s="673"/>
      <c r="AD163" s="674"/>
      <c r="AE163" s="674"/>
      <c r="AF163" s="674"/>
      <c r="AG163" s="675"/>
      <c r="AH163" s="667"/>
      <c r="AI163" s="668"/>
      <c r="AJ163" s="668"/>
      <c r="AK163" s="668"/>
      <c r="AL163" s="668"/>
      <c r="AM163" s="668"/>
      <c r="AN163" s="668"/>
      <c r="AO163" s="668"/>
      <c r="AP163" s="668"/>
      <c r="AQ163" s="668"/>
      <c r="AR163" s="668"/>
      <c r="AS163" s="668"/>
      <c r="AT163" s="669"/>
      <c r="AU163" s="389"/>
      <c r="AV163" s="390"/>
      <c r="AW163" s="390"/>
      <c r="AX163" s="391"/>
    </row>
    <row r="164" spans="1:50" ht="24.75" customHeight="1" x14ac:dyDescent="0.15">
      <c r="A164" s="1055"/>
      <c r="B164" s="1056"/>
      <c r="C164" s="1056"/>
      <c r="D164" s="1056"/>
      <c r="E164" s="1056"/>
      <c r="F164" s="105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5"/>
      <c r="B165" s="1056"/>
      <c r="C165" s="1056"/>
      <c r="D165" s="1056"/>
      <c r="E165" s="1056"/>
      <c r="F165" s="105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5"/>
      <c r="B166" s="1056"/>
      <c r="C166" s="1056"/>
      <c r="D166" s="1056"/>
      <c r="E166" s="1056"/>
      <c r="F166" s="105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5"/>
      <c r="B167" s="1056"/>
      <c r="C167" s="1056"/>
      <c r="D167" s="1056"/>
      <c r="E167" s="1056"/>
      <c r="F167" s="105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5"/>
      <c r="B168" s="1056"/>
      <c r="C168" s="1056"/>
      <c r="D168" s="1056"/>
      <c r="E168" s="1056"/>
      <c r="F168" s="105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5"/>
      <c r="B169" s="1056"/>
      <c r="C169" s="1056"/>
      <c r="D169" s="1056"/>
      <c r="E169" s="1056"/>
      <c r="F169" s="105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5"/>
      <c r="B170" s="1056"/>
      <c r="C170" s="1056"/>
      <c r="D170" s="1056"/>
      <c r="E170" s="1056"/>
      <c r="F170" s="105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5"/>
      <c r="B171" s="1056"/>
      <c r="C171" s="1056"/>
      <c r="D171" s="1056"/>
      <c r="E171" s="1056"/>
      <c r="F171" s="105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5"/>
      <c r="B172" s="1056"/>
      <c r="C172" s="1056"/>
      <c r="D172" s="1056"/>
      <c r="E172" s="1056"/>
      <c r="F172" s="105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5"/>
      <c r="B173" s="1056"/>
      <c r="C173" s="1056"/>
      <c r="D173" s="1056"/>
      <c r="E173" s="1056"/>
      <c r="F173" s="1057"/>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5"/>
      <c r="B174" s="1056"/>
      <c r="C174" s="1056"/>
      <c r="D174" s="1056"/>
      <c r="E174" s="1056"/>
      <c r="F174" s="1057"/>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55"/>
      <c r="B175" s="1056"/>
      <c r="C175" s="1056"/>
      <c r="D175" s="1056"/>
      <c r="E175" s="1056"/>
      <c r="F175" s="1057"/>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89"/>
      <c r="Z176" s="390"/>
      <c r="AA176" s="390"/>
      <c r="AB176" s="810"/>
      <c r="AC176" s="673"/>
      <c r="AD176" s="674"/>
      <c r="AE176" s="674"/>
      <c r="AF176" s="674"/>
      <c r="AG176" s="675"/>
      <c r="AH176" s="667"/>
      <c r="AI176" s="668"/>
      <c r="AJ176" s="668"/>
      <c r="AK176" s="668"/>
      <c r="AL176" s="668"/>
      <c r="AM176" s="668"/>
      <c r="AN176" s="668"/>
      <c r="AO176" s="668"/>
      <c r="AP176" s="668"/>
      <c r="AQ176" s="668"/>
      <c r="AR176" s="668"/>
      <c r="AS176" s="668"/>
      <c r="AT176" s="669"/>
      <c r="AU176" s="389"/>
      <c r="AV176" s="390"/>
      <c r="AW176" s="390"/>
      <c r="AX176" s="391"/>
    </row>
    <row r="177" spans="1:50" ht="24.75" customHeight="1" x14ac:dyDescent="0.15">
      <c r="A177" s="1055"/>
      <c r="B177" s="1056"/>
      <c r="C177" s="1056"/>
      <c r="D177" s="1056"/>
      <c r="E177" s="1056"/>
      <c r="F177" s="105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5"/>
      <c r="B178" s="1056"/>
      <c r="C178" s="1056"/>
      <c r="D178" s="1056"/>
      <c r="E178" s="1056"/>
      <c r="F178" s="105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5"/>
      <c r="B179" s="1056"/>
      <c r="C179" s="1056"/>
      <c r="D179" s="1056"/>
      <c r="E179" s="1056"/>
      <c r="F179" s="105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5"/>
      <c r="B180" s="1056"/>
      <c r="C180" s="1056"/>
      <c r="D180" s="1056"/>
      <c r="E180" s="1056"/>
      <c r="F180" s="105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5"/>
      <c r="B181" s="1056"/>
      <c r="C181" s="1056"/>
      <c r="D181" s="1056"/>
      <c r="E181" s="1056"/>
      <c r="F181" s="105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5"/>
      <c r="B182" s="1056"/>
      <c r="C182" s="1056"/>
      <c r="D182" s="1056"/>
      <c r="E182" s="1056"/>
      <c r="F182" s="105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5"/>
      <c r="B183" s="1056"/>
      <c r="C183" s="1056"/>
      <c r="D183" s="1056"/>
      <c r="E183" s="1056"/>
      <c r="F183" s="105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5"/>
      <c r="B184" s="1056"/>
      <c r="C184" s="1056"/>
      <c r="D184" s="1056"/>
      <c r="E184" s="1056"/>
      <c r="F184" s="105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5"/>
      <c r="B185" s="1056"/>
      <c r="C185" s="1056"/>
      <c r="D185" s="1056"/>
      <c r="E185" s="1056"/>
      <c r="F185" s="105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5"/>
      <c r="B186" s="1056"/>
      <c r="C186" s="1056"/>
      <c r="D186" s="1056"/>
      <c r="E186" s="1056"/>
      <c r="F186" s="1057"/>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5"/>
      <c r="B187" s="1056"/>
      <c r="C187" s="1056"/>
      <c r="D187" s="1056"/>
      <c r="E187" s="1056"/>
      <c r="F187" s="1057"/>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55"/>
      <c r="B188" s="1056"/>
      <c r="C188" s="1056"/>
      <c r="D188" s="1056"/>
      <c r="E188" s="1056"/>
      <c r="F188" s="1057"/>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89"/>
      <c r="Z189" s="390"/>
      <c r="AA189" s="390"/>
      <c r="AB189" s="810"/>
      <c r="AC189" s="673"/>
      <c r="AD189" s="674"/>
      <c r="AE189" s="674"/>
      <c r="AF189" s="674"/>
      <c r="AG189" s="675"/>
      <c r="AH189" s="667"/>
      <c r="AI189" s="668"/>
      <c r="AJ189" s="668"/>
      <c r="AK189" s="668"/>
      <c r="AL189" s="668"/>
      <c r="AM189" s="668"/>
      <c r="AN189" s="668"/>
      <c r="AO189" s="668"/>
      <c r="AP189" s="668"/>
      <c r="AQ189" s="668"/>
      <c r="AR189" s="668"/>
      <c r="AS189" s="668"/>
      <c r="AT189" s="669"/>
      <c r="AU189" s="389"/>
      <c r="AV189" s="390"/>
      <c r="AW189" s="390"/>
      <c r="AX189" s="391"/>
    </row>
    <row r="190" spans="1:50" ht="24.75" customHeight="1" x14ac:dyDescent="0.15">
      <c r="A190" s="1055"/>
      <c r="B190" s="1056"/>
      <c r="C190" s="1056"/>
      <c r="D190" s="1056"/>
      <c r="E190" s="1056"/>
      <c r="F190" s="105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5"/>
      <c r="B191" s="1056"/>
      <c r="C191" s="1056"/>
      <c r="D191" s="1056"/>
      <c r="E191" s="1056"/>
      <c r="F191" s="105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5"/>
      <c r="B192" s="1056"/>
      <c r="C192" s="1056"/>
      <c r="D192" s="1056"/>
      <c r="E192" s="1056"/>
      <c r="F192" s="105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5"/>
      <c r="B193" s="1056"/>
      <c r="C193" s="1056"/>
      <c r="D193" s="1056"/>
      <c r="E193" s="1056"/>
      <c r="F193" s="105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5"/>
      <c r="B194" s="1056"/>
      <c r="C194" s="1056"/>
      <c r="D194" s="1056"/>
      <c r="E194" s="1056"/>
      <c r="F194" s="105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5"/>
      <c r="B195" s="1056"/>
      <c r="C195" s="1056"/>
      <c r="D195" s="1056"/>
      <c r="E195" s="1056"/>
      <c r="F195" s="105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5"/>
      <c r="B196" s="1056"/>
      <c r="C196" s="1056"/>
      <c r="D196" s="1056"/>
      <c r="E196" s="1056"/>
      <c r="F196" s="105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5"/>
      <c r="B197" s="1056"/>
      <c r="C197" s="1056"/>
      <c r="D197" s="1056"/>
      <c r="E197" s="1056"/>
      <c r="F197" s="105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5"/>
      <c r="B198" s="1056"/>
      <c r="C198" s="1056"/>
      <c r="D198" s="1056"/>
      <c r="E198" s="1056"/>
      <c r="F198" s="105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5"/>
      <c r="B199" s="1056"/>
      <c r="C199" s="1056"/>
      <c r="D199" s="1056"/>
      <c r="E199" s="1056"/>
      <c r="F199" s="1057"/>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5"/>
      <c r="B200" s="1056"/>
      <c r="C200" s="1056"/>
      <c r="D200" s="1056"/>
      <c r="E200" s="1056"/>
      <c r="F200" s="1057"/>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55"/>
      <c r="B201" s="1056"/>
      <c r="C201" s="1056"/>
      <c r="D201" s="1056"/>
      <c r="E201" s="1056"/>
      <c r="F201" s="1057"/>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89"/>
      <c r="Z202" s="390"/>
      <c r="AA202" s="390"/>
      <c r="AB202" s="810"/>
      <c r="AC202" s="673"/>
      <c r="AD202" s="674"/>
      <c r="AE202" s="674"/>
      <c r="AF202" s="674"/>
      <c r="AG202" s="675"/>
      <c r="AH202" s="667"/>
      <c r="AI202" s="668"/>
      <c r="AJ202" s="668"/>
      <c r="AK202" s="668"/>
      <c r="AL202" s="668"/>
      <c r="AM202" s="668"/>
      <c r="AN202" s="668"/>
      <c r="AO202" s="668"/>
      <c r="AP202" s="668"/>
      <c r="AQ202" s="668"/>
      <c r="AR202" s="668"/>
      <c r="AS202" s="668"/>
      <c r="AT202" s="669"/>
      <c r="AU202" s="389"/>
      <c r="AV202" s="390"/>
      <c r="AW202" s="390"/>
      <c r="AX202" s="391"/>
    </row>
    <row r="203" spans="1:50" ht="24.75" customHeight="1" x14ac:dyDescent="0.15">
      <c r="A203" s="1055"/>
      <c r="B203" s="1056"/>
      <c r="C203" s="1056"/>
      <c r="D203" s="1056"/>
      <c r="E203" s="1056"/>
      <c r="F203" s="105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5"/>
      <c r="B204" s="1056"/>
      <c r="C204" s="1056"/>
      <c r="D204" s="1056"/>
      <c r="E204" s="1056"/>
      <c r="F204" s="105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5"/>
      <c r="B205" s="1056"/>
      <c r="C205" s="1056"/>
      <c r="D205" s="1056"/>
      <c r="E205" s="1056"/>
      <c r="F205" s="105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5"/>
      <c r="B206" s="1056"/>
      <c r="C206" s="1056"/>
      <c r="D206" s="1056"/>
      <c r="E206" s="1056"/>
      <c r="F206" s="105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5"/>
      <c r="B207" s="1056"/>
      <c r="C207" s="1056"/>
      <c r="D207" s="1056"/>
      <c r="E207" s="1056"/>
      <c r="F207" s="105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5"/>
      <c r="B208" s="1056"/>
      <c r="C208" s="1056"/>
      <c r="D208" s="1056"/>
      <c r="E208" s="1056"/>
      <c r="F208" s="105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5"/>
      <c r="B209" s="1056"/>
      <c r="C209" s="1056"/>
      <c r="D209" s="1056"/>
      <c r="E209" s="1056"/>
      <c r="F209" s="105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5"/>
      <c r="B210" s="1056"/>
      <c r="C210" s="1056"/>
      <c r="D210" s="1056"/>
      <c r="E210" s="1056"/>
      <c r="F210" s="105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5"/>
      <c r="B211" s="1056"/>
      <c r="C211" s="1056"/>
      <c r="D211" s="1056"/>
      <c r="E211" s="1056"/>
      <c r="F211" s="105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55"/>
      <c r="B215" s="1056"/>
      <c r="C215" s="1056"/>
      <c r="D215" s="1056"/>
      <c r="E215" s="1056"/>
      <c r="F215" s="1057"/>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89"/>
      <c r="Z216" s="390"/>
      <c r="AA216" s="390"/>
      <c r="AB216" s="810"/>
      <c r="AC216" s="673"/>
      <c r="AD216" s="674"/>
      <c r="AE216" s="674"/>
      <c r="AF216" s="674"/>
      <c r="AG216" s="675"/>
      <c r="AH216" s="667"/>
      <c r="AI216" s="668"/>
      <c r="AJ216" s="668"/>
      <c r="AK216" s="668"/>
      <c r="AL216" s="668"/>
      <c r="AM216" s="668"/>
      <c r="AN216" s="668"/>
      <c r="AO216" s="668"/>
      <c r="AP216" s="668"/>
      <c r="AQ216" s="668"/>
      <c r="AR216" s="668"/>
      <c r="AS216" s="668"/>
      <c r="AT216" s="669"/>
      <c r="AU216" s="389"/>
      <c r="AV216" s="390"/>
      <c r="AW216" s="390"/>
      <c r="AX216" s="391"/>
    </row>
    <row r="217" spans="1:50" ht="24.75" customHeight="1" x14ac:dyDescent="0.15">
      <c r="A217" s="1055"/>
      <c r="B217" s="1056"/>
      <c r="C217" s="1056"/>
      <c r="D217" s="1056"/>
      <c r="E217" s="1056"/>
      <c r="F217" s="105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5"/>
      <c r="B218" s="1056"/>
      <c r="C218" s="1056"/>
      <c r="D218" s="1056"/>
      <c r="E218" s="1056"/>
      <c r="F218" s="105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5"/>
      <c r="B219" s="1056"/>
      <c r="C219" s="1056"/>
      <c r="D219" s="1056"/>
      <c r="E219" s="1056"/>
      <c r="F219" s="105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5"/>
      <c r="B220" s="1056"/>
      <c r="C220" s="1056"/>
      <c r="D220" s="1056"/>
      <c r="E220" s="1056"/>
      <c r="F220" s="105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5"/>
      <c r="B221" s="1056"/>
      <c r="C221" s="1056"/>
      <c r="D221" s="1056"/>
      <c r="E221" s="1056"/>
      <c r="F221" s="105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5"/>
      <c r="B222" s="1056"/>
      <c r="C222" s="1056"/>
      <c r="D222" s="1056"/>
      <c r="E222" s="1056"/>
      <c r="F222" s="105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5"/>
      <c r="B223" s="1056"/>
      <c r="C223" s="1056"/>
      <c r="D223" s="1056"/>
      <c r="E223" s="1056"/>
      <c r="F223" s="105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5"/>
      <c r="B224" s="1056"/>
      <c r="C224" s="1056"/>
      <c r="D224" s="1056"/>
      <c r="E224" s="1056"/>
      <c r="F224" s="105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5"/>
      <c r="B225" s="1056"/>
      <c r="C225" s="1056"/>
      <c r="D225" s="1056"/>
      <c r="E225" s="1056"/>
      <c r="F225" s="105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5"/>
      <c r="B226" s="1056"/>
      <c r="C226" s="1056"/>
      <c r="D226" s="1056"/>
      <c r="E226" s="1056"/>
      <c r="F226" s="1057"/>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5"/>
      <c r="B227" s="1056"/>
      <c r="C227" s="1056"/>
      <c r="D227" s="1056"/>
      <c r="E227" s="1056"/>
      <c r="F227" s="1057"/>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55"/>
      <c r="B228" s="1056"/>
      <c r="C228" s="1056"/>
      <c r="D228" s="1056"/>
      <c r="E228" s="1056"/>
      <c r="F228" s="1057"/>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89"/>
      <c r="Z229" s="390"/>
      <c r="AA229" s="390"/>
      <c r="AB229" s="810"/>
      <c r="AC229" s="673"/>
      <c r="AD229" s="674"/>
      <c r="AE229" s="674"/>
      <c r="AF229" s="674"/>
      <c r="AG229" s="675"/>
      <c r="AH229" s="667"/>
      <c r="AI229" s="668"/>
      <c r="AJ229" s="668"/>
      <c r="AK229" s="668"/>
      <c r="AL229" s="668"/>
      <c r="AM229" s="668"/>
      <c r="AN229" s="668"/>
      <c r="AO229" s="668"/>
      <c r="AP229" s="668"/>
      <c r="AQ229" s="668"/>
      <c r="AR229" s="668"/>
      <c r="AS229" s="668"/>
      <c r="AT229" s="669"/>
      <c r="AU229" s="389"/>
      <c r="AV229" s="390"/>
      <c r="AW229" s="390"/>
      <c r="AX229" s="391"/>
    </row>
    <row r="230" spans="1:50" ht="24.75" customHeight="1" x14ac:dyDescent="0.15">
      <c r="A230" s="1055"/>
      <c r="B230" s="1056"/>
      <c r="C230" s="1056"/>
      <c r="D230" s="1056"/>
      <c r="E230" s="1056"/>
      <c r="F230" s="105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5"/>
      <c r="B231" s="1056"/>
      <c r="C231" s="1056"/>
      <c r="D231" s="1056"/>
      <c r="E231" s="1056"/>
      <c r="F231" s="105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5"/>
      <c r="B232" s="1056"/>
      <c r="C232" s="1056"/>
      <c r="D232" s="1056"/>
      <c r="E232" s="1056"/>
      <c r="F232" s="105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5"/>
      <c r="B233" s="1056"/>
      <c r="C233" s="1056"/>
      <c r="D233" s="1056"/>
      <c r="E233" s="1056"/>
      <c r="F233" s="105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5"/>
      <c r="B234" s="1056"/>
      <c r="C234" s="1056"/>
      <c r="D234" s="1056"/>
      <c r="E234" s="1056"/>
      <c r="F234" s="105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5"/>
      <c r="B235" s="1056"/>
      <c r="C235" s="1056"/>
      <c r="D235" s="1056"/>
      <c r="E235" s="1056"/>
      <c r="F235" s="105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5"/>
      <c r="B236" s="1056"/>
      <c r="C236" s="1056"/>
      <c r="D236" s="1056"/>
      <c r="E236" s="1056"/>
      <c r="F236" s="105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5"/>
      <c r="B237" s="1056"/>
      <c r="C237" s="1056"/>
      <c r="D237" s="1056"/>
      <c r="E237" s="1056"/>
      <c r="F237" s="105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5"/>
      <c r="B238" s="1056"/>
      <c r="C238" s="1056"/>
      <c r="D238" s="1056"/>
      <c r="E238" s="1056"/>
      <c r="F238" s="105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5"/>
      <c r="B239" s="1056"/>
      <c r="C239" s="1056"/>
      <c r="D239" s="1056"/>
      <c r="E239" s="1056"/>
      <c r="F239" s="1057"/>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5"/>
      <c r="B240" s="1056"/>
      <c r="C240" s="1056"/>
      <c r="D240" s="1056"/>
      <c r="E240" s="1056"/>
      <c r="F240" s="1057"/>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55"/>
      <c r="B241" s="1056"/>
      <c r="C241" s="1056"/>
      <c r="D241" s="1056"/>
      <c r="E241" s="1056"/>
      <c r="F241" s="1057"/>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89"/>
      <c r="Z242" s="390"/>
      <c r="AA242" s="390"/>
      <c r="AB242" s="810"/>
      <c r="AC242" s="673"/>
      <c r="AD242" s="674"/>
      <c r="AE242" s="674"/>
      <c r="AF242" s="674"/>
      <c r="AG242" s="675"/>
      <c r="AH242" s="667"/>
      <c r="AI242" s="668"/>
      <c r="AJ242" s="668"/>
      <c r="AK242" s="668"/>
      <c r="AL242" s="668"/>
      <c r="AM242" s="668"/>
      <c r="AN242" s="668"/>
      <c r="AO242" s="668"/>
      <c r="AP242" s="668"/>
      <c r="AQ242" s="668"/>
      <c r="AR242" s="668"/>
      <c r="AS242" s="668"/>
      <c r="AT242" s="669"/>
      <c r="AU242" s="389"/>
      <c r="AV242" s="390"/>
      <c r="AW242" s="390"/>
      <c r="AX242" s="391"/>
    </row>
    <row r="243" spans="1:50" ht="24.75" customHeight="1" x14ac:dyDescent="0.15">
      <c r="A243" s="1055"/>
      <c r="B243" s="1056"/>
      <c r="C243" s="1056"/>
      <c r="D243" s="1056"/>
      <c r="E243" s="1056"/>
      <c r="F243" s="105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5"/>
      <c r="B244" s="1056"/>
      <c r="C244" s="1056"/>
      <c r="D244" s="1056"/>
      <c r="E244" s="1056"/>
      <c r="F244" s="105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5"/>
      <c r="B245" s="1056"/>
      <c r="C245" s="1056"/>
      <c r="D245" s="1056"/>
      <c r="E245" s="1056"/>
      <c r="F245" s="105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5"/>
      <c r="B246" s="1056"/>
      <c r="C246" s="1056"/>
      <c r="D246" s="1056"/>
      <c r="E246" s="1056"/>
      <c r="F246" s="105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5"/>
      <c r="B247" s="1056"/>
      <c r="C247" s="1056"/>
      <c r="D247" s="1056"/>
      <c r="E247" s="1056"/>
      <c r="F247" s="105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5"/>
      <c r="B248" s="1056"/>
      <c r="C248" s="1056"/>
      <c r="D248" s="1056"/>
      <c r="E248" s="1056"/>
      <c r="F248" s="105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5"/>
      <c r="B249" s="1056"/>
      <c r="C249" s="1056"/>
      <c r="D249" s="1056"/>
      <c r="E249" s="1056"/>
      <c r="F249" s="105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5"/>
      <c r="B250" s="1056"/>
      <c r="C250" s="1056"/>
      <c r="D250" s="1056"/>
      <c r="E250" s="1056"/>
      <c r="F250" s="105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5"/>
      <c r="B251" s="1056"/>
      <c r="C251" s="1056"/>
      <c r="D251" s="1056"/>
      <c r="E251" s="1056"/>
      <c r="F251" s="105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5"/>
      <c r="B252" s="1056"/>
      <c r="C252" s="1056"/>
      <c r="D252" s="1056"/>
      <c r="E252" s="1056"/>
      <c r="F252" s="1057"/>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5"/>
      <c r="B253" s="1056"/>
      <c r="C253" s="1056"/>
      <c r="D253" s="1056"/>
      <c r="E253" s="1056"/>
      <c r="F253" s="1057"/>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55"/>
      <c r="B254" s="1056"/>
      <c r="C254" s="1056"/>
      <c r="D254" s="1056"/>
      <c r="E254" s="1056"/>
      <c r="F254" s="1057"/>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89"/>
      <c r="Z255" s="390"/>
      <c r="AA255" s="390"/>
      <c r="AB255" s="810"/>
      <c r="AC255" s="673"/>
      <c r="AD255" s="674"/>
      <c r="AE255" s="674"/>
      <c r="AF255" s="674"/>
      <c r="AG255" s="675"/>
      <c r="AH255" s="667"/>
      <c r="AI255" s="668"/>
      <c r="AJ255" s="668"/>
      <c r="AK255" s="668"/>
      <c r="AL255" s="668"/>
      <c r="AM255" s="668"/>
      <c r="AN255" s="668"/>
      <c r="AO255" s="668"/>
      <c r="AP255" s="668"/>
      <c r="AQ255" s="668"/>
      <c r="AR255" s="668"/>
      <c r="AS255" s="668"/>
      <c r="AT255" s="669"/>
      <c r="AU255" s="389"/>
      <c r="AV255" s="390"/>
      <c r="AW255" s="390"/>
      <c r="AX255" s="391"/>
    </row>
    <row r="256" spans="1:50" ht="24.75" customHeight="1" x14ac:dyDescent="0.15">
      <c r="A256" s="1055"/>
      <c r="B256" s="1056"/>
      <c r="C256" s="1056"/>
      <c r="D256" s="1056"/>
      <c r="E256" s="1056"/>
      <c r="F256" s="105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5"/>
      <c r="B257" s="1056"/>
      <c r="C257" s="1056"/>
      <c r="D257" s="1056"/>
      <c r="E257" s="1056"/>
      <c r="F257" s="105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5"/>
      <c r="B258" s="1056"/>
      <c r="C258" s="1056"/>
      <c r="D258" s="1056"/>
      <c r="E258" s="1056"/>
      <c r="F258" s="105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5"/>
      <c r="B259" s="1056"/>
      <c r="C259" s="1056"/>
      <c r="D259" s="1056"/>
      <c r="E259" s="1056"/>
      <c r="F259" s="105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5"/>
      <c r="B260" s="1056"/>
      <c r="C260" s="1056"/>
      <c r="D260" s="1056"/>
      <c r="E260" s="1056"/>
      <c r="F260" s="105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5"/>
      <c r="B261" s="1056"/>
      <c r="C261" s="1056"/>
      <c r="D261" s="1056"/>
      <c r="E261" s="1056"/>
      <c r="F261" s="105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5"/>
      <c r="B262" s="1056"/>
      <c r="C262" s="1056"/>
      <c r="D262" s="1056"/>
      <c r="E262" s="1056"/>
      <c r="F262" s="105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5"/>
      <c r="B263" s="1056"/>
      <c r="C263" s="1056"/>
      <c r="D263" s="1056"/>
      <c r="E263" s="1056"/>
      <c r="F263" s="105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5"/>
      <c r="B264" s="1056"/>
      <c r="C264" s="1056"/>
      <c r="D264" s="1056"/>
      <c r="E264" s="1056"/>
      <c r="F264" s="105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354</v>
      </c>
      <c r="Z3" s="369"/>
      <c r="AA3" s="369"/>
      <c r="AB3" s="369"/>
      <c r="AC3" s="149" t="s">
        <v>339</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354</v>
      </c>
      <c r="Z36" s="369"/>
      <c r="AA36" s="369"/>
      <c r="AB36" s="369"/>
      <c r="AC36" s="149" t="s">
        <v>339</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354</v>
      </c>
      <c r="Z69" s="369"/>
      <c r="AA69" s="369"/>
      <c r="AB69" s="369"/>
      <c r="AC69" s="149" t="s">
        <v>339</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354</v>
      </c>
      <c r="Z102" s="369"/>
      <c r="AA102" s="369"/>
      <c r="AB102" s="369"/>
      <c r="AC102" s="149" t="s">
        <v>339</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354</v>
      </c>
      <c r="Z135" s="369"/>
      <c r="AA135" s="369"/>
      <c r="AB135" s="369"/>
      <c r="AC135" s="149" t="s">
        <v>339</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354</v>
      </c>
      <c r="Z168" s="369"/>
      <c r="AA168" s="369"/>
      <c r="AB168" s="369"/>
      <c r="AC168" s="149" t="s">
        <v>339</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354</v>
      </c>
      <c r="Z201" s="369"/>
      <c r="AA201" s="369"/>
      <c r="AB201" s="369"/>
      <c r="AC201" s="149" t="s">
        <v>339</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354</v>
      </c>
      <c r="Z234" s="369"/>
      <c r="AA234" s="369"/>
      <c r="AB234" s="369"/>
      <c r="AC234" s="149" t="s">
        <v>339</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354</v>
      </c>
      <c r="Z267" s="369"/>
      <c r="AA267" s="369"/>
      <c r="AB267" s="369"/>
      <c r="AC267" s="149" t="s">
        <v>339</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354</v>
      </c>
      <c r="Z300" s="369"/>
      <c r="AA300" s="369"/>
      <c r="AB300" s="369"/>
      <c r="AC300" s="149" t="s">
        <v>339</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354</v>
      </c>
      <c r="Z333" s="369"/>
      <c r="AA333" s="369"/>
      <c r="AB333" s="369"/>
      <c r="AC333" s="149" t="s">
        <v>339</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354</v>
      </c>
      <c r="Z366" s="369"/>
      <c r="AA366" s="369"/>
      <c r="AB366" s="369"/>
      <c r="AC366" s="149" t="s">
        <v>339</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354</v>
      </c>
      <c r="Z399" s="369"/>
      <c r="AA399" s="369"/>
      <c r="AB399" s="369"/>
      <c r="AC399" s="149" t="s">
        <v>339</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354</v>
      </c>
      <c r="Z432" s="369"/>
      <c r="AA432" s="369"/>
      <c r="AB432" s="369"/>
      <c r="AC432" s="149" t="s">
        <v>339</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354</v>
      </c>
      <c r="Z465" s="369"/>
      <c r="AA465" s="369"/>
      <c r="AB465" s="369"/>
      <c r="AC465" s="149" t="s">
        <v>339</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354</v>
      </c>
      <c r="Z498" s="369"/>
      <c r="AA498" s="369"/>
      <c r="AB498" s="369"/>
      <c r="AC498" s="149" t="s">
        <v>339</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354</v>
      </c>
      <c r="Z531" s="369"/>
      <c r="AA531" s="369"/>
      <c r="AB531" s="369"/>
      <c r="AC531" s="149" t="s">
        <v>339</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354</v>
      </c>
      <c r="Z564" s="369"/>
      <c r="AA564" s="369"/>
      <c r="AB564" s="369"/>
      <c r="AC564" s="149" t="s">
        <v>339</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354</v>
      </c>
      <c r="Z597" s="369"/>
      <c r="AA597" s="369"/>
      <c r="AB597" s="369"/>
      <c r="AC597" s="149" t="s">
        <v>339</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354</v>
      </c>
      <c r="Z630" s="369"/>
      <c r="AA630" s="369"/>
      <c r="AB630" s="369"/>
      <c r="AC630" s="149" t="s">
        <v>339</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354</v>
      </c>
      <c r="Z663" s="369"/>
      <c r="AA663" s="369"/>
      <c r="AB663" s="369"/>
      <c r="AC663" s="149" t="s">
        <v>339</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354</v>
      </c>
      <c r="Z696" s="369"/>
      <c r="AA696" s="369"/>
      <c r="AB696" s="369"/>
      <c r="AC696" s="149" t="s">
        <v>339</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354</v>
      </c>
      <c r="Z729" s="369"/>
      <c r="AA729" s="369"/>
      <c r="AB729" s="369"/>
      <c r="AC729" s="149" t="s">
        <v>339</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354</v>
      </c>
      <c r="Z762" s="369"/>
      <c r="AA762" s="369"/>
      <c r="AB762" s="369"/>
      <c r="AC762" s="149" t="s">
        <v>339</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354</v>
      </c>
      <c r="Z795" s="369"/>
      <c r="AA795" s="369"/>
      <c r="AB795" s="369"/>
      <c r="AC795" s="149" t="s">
        <v>339</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354</v>
      </c>
      <c r="Z828" s="369"/>
      <c r="AA828" s="369"/>
      <c r="AB828" s="369"/>
      <c r="AC828" s="149" t="s">
        <v>339</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354</v>
      </c>
      <c r="Z861" s="369"/>
      <c r="AA861" s="369"/>
      <c r="AB861" s="369"/>
      <c r="AC861" s="149" t="s">
        <v>339</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354</v>
      </c>
      <c r="Z894" s="369"/>
      <c r="AA894" s="369"/>
      <c r="AB894" s="369"/>
      <c r="AC894" s="149" t="s">
        <v>339</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354</v>
      </c>
      <c r="Z927" s="369"/>
      <c r="AA927" s="369"/>
      <c r="AB927" s="369"/>
      <c r="AC927" s="149" t="s">
        <v>339</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354</v>
      </c>
      <c r="Z960" s="369"/>
      <c r="AA960" s="369"/>
      <c r="AB960" s="369"/>
      <c r="AC960" s="149" t="s">
        <v>339</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354</v>
      </c>
      <c r="Z993" s="369"/>
      <c r="AA993" s="369"/>
      <c r="AB993" s="369"/>
      <c r="AC993" s="149" t="s">
        <v>339</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354</v>
      </c>
      <c r="Z1026" s="369"/>
      <c r="AA1026" s="369"/>
      <c r="AB1026" s="369"/>
      <c r="AC1026" s="149" t="s">
        <v>339</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354</v>
      </c>
      <c r="Z1059" s="369"/>
      <c r="AA1059" s="369"/>
      <c r="AB1059" s="369"/>
      <c r="AC1059" s="149" t="s">
        <v>339</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354</v>
      </c>
      <c r="Z1092" s="369"/>
      <c r="AA1092" s="369"/>
      <c r="AB1092" s="369"/>
      <c r="AC1092" s="149" t="s">
        <v>339</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354</v>
      </c>
      <c r="Z1125" s="369"/>
      <c r="AA1125" s="369"/>
      <c r="AB1125" s="369"/>
      <c r="AC1125" s="149" t="s">
        <v>339</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354</v>
      </c>
      <c r="Z1158" s="369"/>
      <c r="AA1158" s="369"/>
      <c r="AB1158" s="369"/>
      <c r="AC1158" s="149" t="s">
        <v>339</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354</v>
      </c>
      <c r="Z1191" s="369"/>
      <c r="AA1191" s="369"/>
      <c r="AB1191" s="369"/>
      <c r="AC1191" s="149" t="s">
        <v>339</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354</v>
      </c>
      <c r="Z1224" s="369"/>
      <c r="AA1224" s="369"/>
      <c r="AB1224" s="369"/>
      <c r="AC1224" s="149" t="s">
        <v>339</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354</v>
      </c>
      <c r="Z1257" s="369"/>
      <c r="AA1257" s="369"/>
      <c r="AB1257" s="369"/>
      <c r="AC1257" s="149" t="s">
        <v>339</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354</v>
      </c>
      <c r="Z1290" s="369"/>
      <c r="AA1290" s="369"/>
      <c r="AB1290" s="369"/>
      <c r="AC1290" s="149" t="s">
        <v>339</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2020-09-30T02:46:08Z</cp:lastPrinted>
  <dcterms:created xsi:type="dcterms:W3CDTF">2012-03-13T00:50:25Z</dcterms:created>
  <dcterms:modified xsi:type="dcterms:W3CDTF">2020-10-03T08:42:24Z</dcterms:modified>
</cp:coreProperties>
</file>