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Q116" i="3" l="1"/>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<sst xmlns="http://schemas.openxmlformats.org/spreadsheetml/2006/main" count="2980" uniqueCount="675">
  <si>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</si>
  <si>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</si>
  <si>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</si>
  <si>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</si>
  <si>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</si>
  <si>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</si>
  <si>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</si>
  <si>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</si>
  <si>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</si>
  <si>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</si>
  <si>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</si>
  <si>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</si>
  <si>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</si>
  <si>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</si>
  <si>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</si>
  <si>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</si>
  <si>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</si>
  <si>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</si>
  <si>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</si>
  <si>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</si>
  <si>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</si>
  <si>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</si>
  <si>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</si>
  <si>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</si>
  <si>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</si>
  <si>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</si>
  <si>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</si>
  <si>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</si>
  <si>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</si>
  <si>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</si>
  <si>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</si>
  <si>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</si>
  <si>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</si>
  <si>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</si>
  <si>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</si>
  <si>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</si>
  <si>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</si>
  <si>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</si>
  <si>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</si>
  <si>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</si>
  <si>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</si>
  <si>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</si>
  <si>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</si>
  <si>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</si>
  <si>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</si>
  <si>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</si>
  <si>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</si>
  <si>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</si>
  <si>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</si>
  <si>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</si>
  <si>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</si>
  <si>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</si>
  <si>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</si>
  <si>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</si>
  <si>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</si>
  <si>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</si>
  <si>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</si>
  <si>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</si>
  <si>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</si>
  <si>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</si>
  <si>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</si>
  <si>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</si>
  <si>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</si>
  <si>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</si>
  <si>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</si>
  <si>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</si>
  <si>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</si>
  <si>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</si>
  <si>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</si>
  <si>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</si>
  <si>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</si>
  <si>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</si>
  <si>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</si>
  <si>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</si>
  <si>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</si>
  <si>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</si>
  <si>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</si>
  <si>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</si>
  <si>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</si>
  <si>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</si>
  <si>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</si>
  <si>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</si>
  <si>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</si>
  <si>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</si>
  <si>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</si>
  <si>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</si>
  <si>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</si>
  <si>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</si>
  <si>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</si>
  <si>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</si>
  <si>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</si>
  <si>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</si>
  <si>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</si>
  <si>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</si>
  <si>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</si>
  <si>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</si>
  <si>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</si>
  <si>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</si>
  <si>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</si>
  <si>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</si>
  <si>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</si>
  <si>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</si>
  <si>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</si>
  <si>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</si>
  <si>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</si>
  <si>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</si>
  <si>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</si>
  <si>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</si>
  <si>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</si>
  <si>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</si>
  <si>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</si>
  <si>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</si>
  <si>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</si>
  <si>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</si>
  <si>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</si>
  <si>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</si>
  <si>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</si>
  <si>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</si>
  <si>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</si>
  <si>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</si>
  <si>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</si>
  <si>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</si>
  <si>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</si>
  <si>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</si>
  <si>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</si>
  <si>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</si>
  <si>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</si>
  <si>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</si>
  <si>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</si>
  <si>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</si>
  <si>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</si>
  <si>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</si>
  <si>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</si>
  <si>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</si>
  <si>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</si>
  <si>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</si>
  <si>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</si>
  <si>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</si>
  <si>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</si>
  <si>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</si>
  <si>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</si>
  <si>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</si>
  <si>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</si>
  <si>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</si>
  <si>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</si>
  <si>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</si>
  <si>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</si>
  <si>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</si>
  <si>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</si>
  <si>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</si>
  <si>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</si>
  <si>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</si>
  <si>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</si>
  <si>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</si>
  <si>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</si>
  <si>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</si>
  <si>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</si>
  <si>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</si>
  <si>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</si>
  <si>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</si>
  <si>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</si>
  <si>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</si>
  <si>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</si>
  <si>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</si>
  <si>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</si>
  <si>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</si>
  <si>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</si>
  <si>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</si>
  <si>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</si>
  <si>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</si>
  <si>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</si>
  <si>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</si>
  <si>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</si>
  <si>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</si>
  <si>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</si>
  <si>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</si>
  <si>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</si>
  <si>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</si>
  <si>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</si>
  <si>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</si>
  <si>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</si>
  <si>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</si>
  <si>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</si>
  <si>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</si>
  <si>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</si>
  <si>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</si>
  <si>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</si>
  <si>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</si>
  <si>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</si>
  <si>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</si>
  <si>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</si>
  <si>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</si>
  <si>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</si>
  <si>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</si>
  <si>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</si>
  <si>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</si>
  <si>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</si>
  <si>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</si>
  <si>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</si>
  <si>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</si>
  <si>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</si>
  <si>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</si>
  <si>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</si>
  <si>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</si>
  <si>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</si>
  <si>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</si>
  <si>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</si>
  <si>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</si>
  <si>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</si>
  <si>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</si>
  <si>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</si>
  <si>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</si>
  <si>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</si>
  <si>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</si>
  <si>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</si>
  <si>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</si>
  <si>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</si>
  <si>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</si>
  <si>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</si>
  <si>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</si>
  <si>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</si>
  <si>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</si>
  <si>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</si>
  <si>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</si>
  <si>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</si>
  <si>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</si>
  <si>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</si>
  <si>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</si>
  <si>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</si>
  <si>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</si>
  <si>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</si>
  <si>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</si>
  <si>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</si>
  <si>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</si>
  <si>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</si>
  <si>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</si>
  <si>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</si>
  <si>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</si>
  <si>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</si>
  <si>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</si>
  <si>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</si>
  <si>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</si>
  <si>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</si>
  <si>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</si>
  <si>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</si>
  <si>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</si>
  <si>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</si>
  <si>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</si>
  <si>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</si>
  <si>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</si>
  <si>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</si>
  <si>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</si>
  <si>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</si>
  <si>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</si>
  <si>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</si>
  <si>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</si>
  <si>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</si>
  <si>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</si>
  <si>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</si>
  <si>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</si>
  <si>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</si>
  <si>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</si>
  <si>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</si>
  <si>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</si>
  <si>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</si>
  <si>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</si>
  <si>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</si>
  <si>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</si>
  <si>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</si>
  <si>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</si>
  <si>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</si>
  <si>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</si>
  <si>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</si>
  <si>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</si>
  <si>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</si>
  <si>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</si>
  <si>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</si>
  <si>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</si>
  <si>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</si>
  <si>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</si>
  <si>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</si>
  <si>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</si>
  <si>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</si>
  <si>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</si>
  <si>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</si>
  <si>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</si>
  <si>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</si>
  <si>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</si>
  <si>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</si>
  <si>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</si>
  <si>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</si>
  <si>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</si>
  <si>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</si>
  <si>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</si>
  <si>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</si>
  <si>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</si>
  <si>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</si>
  <si>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</si>
  <si>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</si>
  <si>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</si>
  <si>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</si>
  <si>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</si>
  <si>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</si>
  <si>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</si>
  <si>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</si>
  <si>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</si>
  <si>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</si>
  <si>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</si>
  <si>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</si>
  <si>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</si>
  <si>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</si>
  <si>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</si>
  <si>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</si>
  <si>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</si>
  <si>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</si>
  <si>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</si>
  <si>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</si>
  <si>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</si>
  <si>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</si>
  <si>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</si>
  <si>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</si>
  <si>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</si>
  <si>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</si>
  <si>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</si>
  <si>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</si>
  <si>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</si>
  <si>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</si>
  <si>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</si>
  <si>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</si>
  <si>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</si>
  <si>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</si>
  <si>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</si>
  <si>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</si>
  <si>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</si>
  <si>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</si>
  <si>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</si>
  <si>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</si>
  <si>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</si>
  <si>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</si>
  <si>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</si>
  <si>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</si>
  <si>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</si>
  <si>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</si>
  <si>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</si>
  <si>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</si>
  <si>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</si>
  <si>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</si>
  <si>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</si>
  <si>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</si>
  <si>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</si>
  <si>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</si>
  <si>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</si>
  <si>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</si>
  <si>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</si>
  <si>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</si>
  <si>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</si>
  <si>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</si>
  <si>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</si>
  <si>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</si>
  <si>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</si>
  <si>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</si>
  <si>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</si>
  <si>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</si>
  <si>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</si>
  <si>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</si>
  <si>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</si>
  <si>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</si>
  <si>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</si>
  <si>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</si>
  <si>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</si>
  <si>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</si>
  <si>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</si>
  <si>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</si>
  <si>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</si>
  <si>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</si>
  <si>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</si>
  <si>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</si>
  <si>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</si>
  <si>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</si>
  <si>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</si>
  <si>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</si>
  <si>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</si>
  <si>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</si>
  <si>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</si>
  <si>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</si>
  <si>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</si>
  <si>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</si>
  <si>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</si>
  <si>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</si>
  <si>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</si>
  <si>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</si>
  <si>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</si>
  <si>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</si>
  <si>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</si>
  <si>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</si>
  <si>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</si>
  <si>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</si>
  <si>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</si>
  <si>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</si>
  <si>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</si>
  <si>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</si>
  <si>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</si>
  <si>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</si>
  <si>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</si>
  <si>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</si>
  <si>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</si>
  <si>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</si>
  <si>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</si>
  <si>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</si>
  <si>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</si>
  <si>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</si>
  <si>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</si>
  <si>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</si>
  <si>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</si>
  <si>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</si>
  <si>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</si>
  <si>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</si>
  <si>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</si>
  <si>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</si>
  <si>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</si>
  <si>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</si>
  <si>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</si>
  <si>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</si>
  <si>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</si>
  <si>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</si>
  <si>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</si>
  <si>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</si>
  <si>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</si>
  <si>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</si>
  <si>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</si>
  <si>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</si>
  <si>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</si>
  <si>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</si>
  <si>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</si>
  <si>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</si>
  <si>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</si>
  <si>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</si>
  <si>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</si>
  <si>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</si>
  <si>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</si>
  <si>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</si>
  <si>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</si>
  <si>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</si>
  <si>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</si>
  <si>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</si>
  <si>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</si>
  <si>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</si>
  <si>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</si>
  <si>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</si>
  <si>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</si>
  <si>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</si>
  <si>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</si>
  <si>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</si>
  <si>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</si>
  <si>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</si>
  <si>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</si>
  <si>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</si>
  <si>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</si>
  <si>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</si>
  <si>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</si>
  <si>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</si>
  <si>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</si>
  <si>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</si>
  <si>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</si>
  <si>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</si>
  <si>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</si>
  <si>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</si>
  <si>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</si>
  <si>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</si>
  <si>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</si>
  <si>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</si>
  <si>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</si>
  <si>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</si>
  <si>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</si>
  <si>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</si>
  <si>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</si>
  <si>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</si>
  <si>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</si>
  <si>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</si>
  <si>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</si>
  <si>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</si>
  <si>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</si>
  <si>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</si>
  <si>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</si>
  <si>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</si>
  <si>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</si>
  <si>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</si>
  <si>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</si>
  <si>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</si>
  <si>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</si>
  <si>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</si>
  <si>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</si>
  <si>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</si>
  <si>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</si>
  <si>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</si>
  <si>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</si>
  <si>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</si>
  <si>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</si>
  <si>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</si>
  <si>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</si>
  <si>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</si>
  <si>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</si>
  <si>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</si>
  <si>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</si>
  <si>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</si>
  <si>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</si>
  <si>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</si>
  <si>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</si>
  <si>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</si>
  <si>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</si>
  <si>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</si>
  <si>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</si>
  <si>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</si>
  <si>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</si>
  <si>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</si>
  <si>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</si>
  <si>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</si>
  <si>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</si>
  <si>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</si>
  <si>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</si>
  <si>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</si>
  <si>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</si>
  <si>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</si>
  <si>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</si>
  <si>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</si>
  <si>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</si>
  <si>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</si>
  <si>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</si>
  <si>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</si>
  <si>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</si>
  <si>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</si>
  <si>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</si>
  <si>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</si>
  <si>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</si>
  <si>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</si>
  <si>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</si>
  <si>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</si>
  <si>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</si>
  <si>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</si>
  <si>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</si>
  <si>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</si>
  <si>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</si>
  <si>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</si>
  <si>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</si>
  <si>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</si>
  <si>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</si>
  <si>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</si>
  <si>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</si>
  <si>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</si>
  <si>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</si>
  <si>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</si>
  <si>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</si>
  <si>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</si>
  <si>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</si>
  <si>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</si>
  <si>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</si>
  <si>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</si>
  <si>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</si>
  <si>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</si>
  <si>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</si>
  <si>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</si>
  <si>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</si>
  <si>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</si>
  <si>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</si>
  <si>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</si>
  <si>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障害者総合支援法第29条第７項等</t>
  </si>
  <si>
    <t>障害者の社会参加を支える障害福祉サービス事業所等への報酬支払が円滑かつ適切に行われるとともに、利用者に対するサービス等利用計画の作成の推進を図ることを目的とする。</t>
  </si>
  <si>
    <t>より本人の心身の状況や生活環境に合った適切なサービス等利用計画の作成等につなげるため、自治体の受給者情報管理システム等に給付実績データの集計・分析機能を附加させるとともに、令和3年度に予定されている報酬改定への対応等、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令和3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国（委託）　補助率：１０／１０</t>
    <rPh sb="86" eb="88">
      <t>レイワ</t>
    </rPh>
    <rPh sb="90" eb="91">
      <t>ド</t>
    </rPh>
    <rPh sb="92" eb="94">
      <t>ヨテイ</t>
    </rPh>
    <rPh sb="99" eb="101">
      <t>ホウシュウ</t>
    </rPh>
    <rPh sb="101" eb="103">
      <t>カイテイ</t>
    </rPh>
    <rPh sb="107" eb="108">
      <t>トウ</t>
    </rPh>
    <rPh sb="222" eb="224">
      <t>レイワ</t>
    </rPh>
    <rPh sb="225" eb="226">
      <t>ネン</t>
    </rPh>
    <phoneticPr fontId="5"/>
  </si>
  <si>
    <t>-</t>
  </si>
  <si>
    <t>障害者総合支援事業補助金</t>
  </si>
  <si>
    <t>保健福祉調査委託費</t>
  </si>
  <si>
    <t>-</t>
    <phoneticPr fontId="5"/>
  </si>
  <si>
    <t>-</t>
    <phoneticPr fontId="5"/>
  </si>
  <si>
    <t>-</t>
    <phoneticPr fontId="5"/>
  </si>
  <si>
    <t>-</t>
    <phoneticPr fontId="5"/>
  </si>
  <si>
    <t>-</t>
    <phoneticPr fontId="5"/>
  </si>
  <si>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</si>
  <si>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</si>
  <si>
    <t>制度改正等に伴い必要となるシステム改修を自治体において着実に実施する。</t>
  </si>
  <si>
    <t>システム改修自治体数</t>
  </si>
  <si>
    <t>交付決定件数</t>
  </si>
  <si>
    <t>Ｘ：交付決定額（千円）　／　Ｙ：交付決定件数　　　　　　　　　　　　　　　</t>
  </si>
  <si>
    <t>件</t>
    <rPh sb="0" eb="1">
      <t>ケン</t>
    </rPh>
    <phoneticPr fontId="5"/>
  </si>
  <si>
    <t>-</t>
    <phoneticPr fontId="5"/>
  </si>
  <si>
    <t>-</t>
    <phoneticPr fontId="5"/>
  </si>
  <si>
    <t>Ｘ：委託契約額（千円）　／　Ｙ：委託先件数　</t>
  </si>
  <si>
    <t>千円</t>
    <rPh sb="0" eb="2">
      <t>センエン</t>
    </rPh>
    <phoneticPr fontId="5"/>
  </si>
  <si>
    <t>　　/</t>
  </si>
  <si>
    <t>1,953,126/1，720</t>
  </si>
  <si>
    <t>1,105,170/693</t>
  </si>
  <si>
    <t>2,051,519/1,400</t>
    <phoneticPr fontId="5"/>
  </si>
  <si>
    <t>119,610/2</t>
  </si>
  <si>
    <t>9,534/1</t>
  </si>
  <si>
    <t>必要な保健福祉サービスが的確に提供される体制を整備し、障害者の地域における生活を総合的に支援すること（Ⅸ－１）</t>
  </si>
  <si>
    <t>障害者の地域における生活を総合的に支援するため、障害者の生活の場、働く場や地域における支援体制を整備すること（Ⅸ－１－１）</t>
  </si>
  <si>
    <t>-</t>
    <phoneticPr fontId="5"/>
  </si>
  <si>
    <t>-</t>
    <phoneticPr fontId="5"/>
  </si>
  <si>
    <t>-</t>
    <phoneticPr fontId="5"/>
  </si>
  <si>
    <t>-</t>
    <phoneticPr fontId="5"/>
  </si>
  <si>
    <t>-</t>
    <phoneticPr fontId="5"/>
  </si>
  <si>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</si>
  <si>
    <t>-</t>
    <phoneticPr fontId="5"/>
  </si>
  <si>
    <t>-</t>
    <phoneticPr fontId="5"/>
  </si>
  <si>
    <t>-</t>
    <phoneticPr fontId="5"/>
  </si>
  <si>
    <t>-</t>
    <phoneticPr fontId="5"/>
  </si>
  <si>
    <t>-</t>
    <phoneticPr fontId="5"/>
  </si>
  <si>
    <t>-</t>
    <phoneticPr fontId="5"/>
  </si>
  <si>
    <t>-</t>
    <phoneticPr fontId="5"/>
  </si>
  <si>
    <t>-</t>
    <phoneticPr fontId="5"/>
  </si>
  <si>
    <t>△</t>
  </si>
  <si>
    <t>有</t>
  </si>
  <si>
    <t>無</t>
  </si>
  <si>
    <t>‐</t>
  </si>
  <si>
    <t>システム整備等費用は高額なものとなり自治体の負担も大きいため、国からの財政支援は必要である。</t>
  </si>
  <si>
    <t>報酬改定等に伴うシステム整備等であり、国が主体となって実施する必要がある。</t>
  </si>
  <si>
    <t>障害者総合福祉法に基づき、制度の適正かつ円滑な運用を図るという政策目的達成に向けて、優先度の高い事業である。</t>
  </si>
  <si>
    <t>外部構成員による評価検討会において、採択法人を決定している。</t>
  </si>
  <si>
    <t>システム整備に係る自治体負担の軽減を図る事業目的から、国１／２、都道府県・市町村１／２の負担割合は、妥当である。</t>
  </si>
  <si>
    <t>システム整備に必要となる経費に対する補助であり、その水準も適正なものと考える。</t>
  </si>
  <si>
    <t>障害者総合福祉法に基づき、制度の適正かつ円滑な運用を図るために必要となる自治体システム整備等にのみ補助する。</t>
  </si>
  <si>
    <t>今年度に執行する自治体が想定を下回った。</t>
    <rPh sb="0" eb="3">
      <t>コンネンド</t>
    </rPh>
    <rPh sb="4" eb="6">
      <t>シッコウ</t>
    </rPh>
    <rPh sb="8" eb="11">
      <t>ジチタイ</t>
    </rPh>
    <rPh sb="12" eb="14">
      <t>ソウテイ</t>
    </rPh>
    <rPh sb="15" eb="17">
      <t>シタマワ</t>
    </rPh>
    <phoneticPr fontId="5"/>
  </si>
  <si>
    <t>活動実績は見込みに見合っている。</t>
  </si>
  <si>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</si>
  <si>
    <t>所要額を精査し必要な予算額を確保した上で、事業を継続していく。</t>
  </si>
  <si>
    <t>新26-057</t>
  </si>
  <si>
    <t>793</t>
    <phoneticPr fontId="5"/>
  </si>
  <si>
    <t>804</t>
    <phoneticPr fontId="5"/>
  </si>
  <si>
    <t>768</t>
    <phoneticPr fontId="5"/>
  </si>
  <si>
    <t>764</t>
    <phoneticPr fontId="5"/>
  </si>
  <si>
    <t>760</t>
    <phoneticPr fontId="5"/>
  </si>
  <si>
    <t>都道府県市町村システム改修費</t>
  </si>
  <si>
    <t>補助金等交付</t>
  </si>
  <si>
    <t>大阪市</t>
    <rPh sb="0" eb="3">
      <t>オオサカシ</t>
    </rPh>
    <phoneticPr fontId="5"/>
  </si>
  <si>
    <t>堺市</t>
    <rPh sb="0" eb="2">
      <t>サカイシ</t>
    </rPh>
    <phoneticPr fontId="5"/>
  </si>
  <si>
    <t>仙台市</t>
    <rPh sb="0" eb="3">
      <t>センダイシ</t>
    </rPh>
    <phoneticPr fontId="5"/>
  </si>
  <si>
    <t>さいたま市</t>
    <rPh sb="4" eb="5">
      <t>シ</t>
    </rPh>
    <phoneticPr fontId="5"/>
  </si>
  <si>
    <t>新潟市</t>
    <rPh sb="0" eb="3">
      <t>ニイガタシ</t>
    </rPh>
    <phoneticPr fontId="5"/>
  </si>
  <si>
    <t>広島市</t>
    <rPh sb="0" eb="3">
      <t>ヒロシマシ</t>
    </rPh>
    <phoneticPr fontId="5"/>
  </si>
  <si>
    <t>横浜市</t>
    <rPh sb="0" eb="3">
      <t>ヨコハマシ</t>
    </rPh>
    <phoneticPr fontId="5"/>
  </si>
  <si>
    <t>浜松市</t>
    <rPh sb="0" eb="3">
      <t>ハママツシ</t>
    </rPh>
    <phoneticPr fontId="5"/>
  </si>
  <si>
    <t>川崎市</t>
    <rPh sb="0" eb="3">
      <t>カワサキシ</t>
    </rPh>
    <phoneticPr fontId="5"/>
  </si>
  <si>
    <t>北九州市</t>
    <rPh sb="0" eb="4">
      <t>キタキュウシュウシ</t>
    </rPh>
    <phoneticPr fontId="5"/>
  </si>
  <si>
    <t>-</t>
    <phoneticPr fontId="5"/>
  </si>
  <si>
    <t>-</t>
    <phoneticPr fontId="5"/>
  </si>
  <si>
    <t>-</t>
    <phoneticPr fontId="5"/>
  </si>
  <si>
    <t>-</t>
    <phoneticPr fontId="5"/>
  </si>
  <si>
    <t>10,672/１</t>
    <phoneticPr fontId="5"/>
  </si>
  <si>
    <t>随意契約</t>
  </si>
  <si>
    <t>（公募）</t>
  </si>
  <si>
    <t>（株）ニック</t>
    <phoneticPr fontId="5"/>
  </si>
  <si>
    <t>ソフトウェア改修等作業に関する業務委託費</t>
    <phoneticPr fontId="5"/>
  </si>
  <si>
    <t>障害児・者に対する相談支援の充実に係るシステム改修等</t>
    <phoneticPr fontId="5"/>
  </si>
  <si>
    <t>-</t>
    <phoneticPr fontId="5"/>
  </si>
  <si>
    <t>26,670/１</t>
  </si>
  <si>
    <t>-</t>
    <phoneticPr fontId="5"/>
  </si>
  <si>
    <t>1,703,272/714</t>
    <phoneticPr fontId="5"/>
  </si>
  <si>
    <t>都道府県市町村システム改修費</t>
    <phoneticPr fontId="5"/>
  </si>
  <si>
    <t>B.大阪市</t>
    <rPh sb="2" eb="5">
      <t>オオサカシ</t>
    </rPh>
    <phoneticPr fontId="5"/>
  </si>
  <si>
    <t>補助金</t>
    <rPh sb="0" eb="3">
      <t>ホジョキン</t>
    </rPh>
    <phoneticPr fontId="5"/>
  </si>
  <si>
    <t>運用保守費</t>
    <rPh sb="0" eb="5">
      <t>ウンヨウホシュヒ</t>
    </rPh>
    <phoneticPr fontId="5"/>
  </si>
  <si>
    <t>電話対応、説明会等スタッフ</t>
    <rPh sb="0" eb="2">
      <t>デンワ</t>
    </rPh>
    <rPh sb="2" eb="4">
      <t>タイオウ</t>
    </rPh>
    <rPh sb="5" eb="8">
      <t>セツメイカイ</t>
    </rPh>
    <rPh sb="8" eb="9">
      <t>トウ</t>
    </rPh>
    <phoneticPr fontId="5"/>
  </si>
  <si>
    <t>開発費</t>
    <rPh sb="0" eb="3">
      <t>カイハツヒ</t>
    </rPh>
    <phoneticPr fontId="5"/>
  </si>
  <si>
    <t>システム改修</t>
    <rPh sb="4" eb="6">
      <t>カイシュウ</t>
    </rPh>
    <phoneticPr fontId="5"/>
  </si>
  <si>
    <t>消耗品費</t>
    <rPh sb="0" eb="3">
      <t>ショウモウヒン</t>
    </rPh>
    <rPh sb="3" eb="4">
      <t>ヒ</t>
    </rPh>
    <phoneticPr fontId="5"/>
  </si>
  <si>
    <t>DVD作成等</t>
    <rPh sb="3" eb="5">
      <t>サクセイ</t>
    </rPh>
    <rPh sb="5" eb="6">
      <t>トウ</t>
    </rPh>
    <phoneticPr fontId="5"/>
  </si>
  <si>
    <t>雑役務費</t>
    <rPh sb="0" eb="1">
      <t>ザツ</t>
    </rPh>
    <rPh sb="1" eb="3">
      <t>エキム</t>
    </rPh>
    <rPh sb="3" eb="4">
      <t>ヒ</t>
    </rPh>
    <phoneticPr fontId="5"/>
  </si>
  <si>
    <t>説明会等旅費交通費、DVD配布</t>
    <rPh sb="0" eb="3">
      <t>セツメイカイ</t>
    </rPh>
    <rPh sb="3" eb="4">
      <t>トウ</t>
    </rPh>
    <rPh sb="4" eb="6">
      <t>リョヒ</t>
    </rPh>
    <rPh sb="6" eb="9">
      <t>コウツウヒ</t>
    </rPh>
    <rPh sb="13" eb="15">
      <t>ハイフ</t>
    </rPh>
    <phoneticPr fontId="5"/>
  </si>
  <si>
    <t>-</t>
    <phoneticPr fontId="5"/>
  </si>
  <si>
    <t>A.（株）ニック</t>
    <phoneticPr fontId="5"/>
  </si>
  <si>
    <t>執行率が低い要因を分析し、必要な事業の見直し等を行い、適切に予算額等に反映させること。</t>
    <phoneticPr fontId="5"/>
  </si>
  <si>
    <t>点検対象外</t>
    <rPh sb="0" eb="2">
      <t>テンケン</t>
    </rPh>
    <rPh sb="2" eb="5">
      <t>タイショウガイ</t>
    </rPh>
    <phoneticPr fontId="5"/>
  </si>
  <si>
    <t>源河　真規子</t>
    <rPh sb="0" eb="1">
      <t>ゲン</t>
    </rPh>
    <rPh sb="1" eb="2">
      <t>カワ</t>
    </rPh>
    <rPh sb="3" eb="4">
      <t>マ</t>
    </rPh>
    <rPh sb="4" eb="6">
      <t>ノリコ</t>
    </rPh>
    <phoneticPr fontId="5"/>
  </si>
  <si>
    <t>令和3年度におけるシステム改修が現時点で予定されていないため</t>
    <phoneticPr fontId="5"/>
  </si>
  <si>
    <t>縮減</t>
  </si>
  <si>
    <t>令和3年度中に必要となる自治体システム改修を予定していないため減額。</t>
    <rPh sb="0" eb="2">
      <t>レイワ</t>
    </rPh>
    <rPh sb="3" eb="5">
      <t>ネンド</t>
    </rPh>
    <rPh sb="5" eb="6">
      <t>チュウ</t>
    </rPh>
    <rPh sb="7" eb="9">
      <t>ヒツヨウ</t>
    </rPh>
    <rPh sb="12" eb="15">
      <t>ジチタイ</t>
    </rPh>
    <rPh sb="19" eb="21">
      <t>カイシュウ</t>
    </rPh>
    <rPh sb="22" eb="24">
      <t>ヨテイ</t>
    </rPh>
    <rPh sb="31" eb="33">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</si>
</sst>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22396</xdr:colOff>
      <xdr:row>742</xdr:row>
      <xdr:rowOff>283177</xdr:rowOff>
    </xdr:from>
    <xdr:to>
      <xdr:col>44</xdr:col>
      <xdr:colOff>100912</xdr:colOff>
      <xdr:row>745</xdr:row>
      <xdr:rowOff>226684</xdr:rowOff>
    </xdr:to>
    <xdr:sp macro="" textlink="">
      <xdr:nvSpPr>
        <xdr:cNvPr id="2" name="テキスト ボックス 1"/>
        <xdr:cNvSpPr txBox="1"/>
      </xdr:nvSpPr>
      <xdr:spPr>
        <a:xfrm>
          <a:off x="1875910" y="44291251"/>
          <a:ext cx="7286624" cy="986109"/>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２，０６２</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solidFill>
              <a:srgbClr val="FF0000"/>
            </a:solidFill>
          </a:endParaRPr>
        </a:p>
      </xdr:txBody>
    </xdr:sp>
    <xdr:clientData/>
  </xdr:twoCellAnchor>
  <xdr:twoCellAnchor>
    <xdr:from>
      <xdr:col>10</xdr:col>
      <xdr:colOff>186565</xdr:colOff>
      <xdr:row>746</xdr:row>
      <xdr:rowOff>308183</xdr:rowOff>
    </xdr:from>
    <xdr:to>
      <xdr:col>14</xdr:col>
      <xdr:colOff>189027</xdr:colOff>
      <xdr:row>748</xdr:row>
      <xdr:rowOff>296432</xdr:rowOff>
    </xdr:to>
    <xdr:sp macro="" textlink="">
      <xdr:nvSpPr>
        <xdr:cNvPr id="3" name="下矢印 2"/>
        <xdr:cNvSpPr/>
      </xdr:nvSpPr>
      <xdr:spPr>
        <a:xfrm>
          <a:off x="2246024" y="45706392"/>
          <a:ext cx="826246" cy="6833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146442</xdr:colOff>
      <xdr:row>746</xdr:row>
      <xdr:rowOff>317708</xdr:rowOff>
    </xdr:from>
    <xdr:to>
      <xdr:col>41</xdr:col>
      <xdr:colOff>148904</xdr:colOff>
      <xdr:row>748</xdr:row>
      <xdr:rowOff>305957</xdr:rowOff>
    </xdr:to>
    <xdr:sp macro="" textlink="">
      <xdr:nvSpPr>
        <xdr:cNvPr id="4" name="下矢印 3"/>
        <xdr:cNvSpPr/>
      </xdr:nvSpPr>
      <xdr:spPr>
        <a:xfrm>
          <a:off x="7766442" y="45715917"/>
          <a:ext cx="826246" cy="6833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12872</xdr:colOff>
      <xdr:row>749</xdr:row>
      <xdr:rowOff>125552</xdr:rowOff>
    </xdr:from>
    <xdr:to>
      <xdr:col>20</xdr:col>
      <xdr:colOff>103769</xdr:colOff>
      <xdr:row>751</xdr:row>
      <xdr:rowOff>252356</xdr:rowOff>
    </xdr:to>
    <xdr:sp macro="" textlink="">
      <xdr:nvSpPr>
        <xdr:cNvPr id="5" name="テキスト ボックス 4"/>
        <xdr:cNvSpPr txBox="1"/>
      </xdr:nvSpPr>
      <xdr:spPr>
        <a:xfrm>
          <a:off x="1866386" y="46566363"/>
          <a:ext cx="2356302" cy="8218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mj-ea"/>
              <a:ea typeface="+mj-ea"/>
              <a:cs typeface="+mn-cs"/>
            </a:rPr>
            <a:t>A</a:t>
          </a:r>
          <a:r>
            <a:rPr kumimoji="1" lang="en-US" altLang="ja-JP" sz="1800" b="0" i="0" u="none" strike="noStrike" kern="0" cap="none" spc="0" normalizeH="0" baseline="0" noProof="0">
              <a:ln>
                <a:noFill/>
              </a:ln>
              <a:solidFill>
                <a:prstClr val="black"/>
              </a:solidFill>
              <a:effectLst/>
              <a:uLnTx/>
              <a:uFillTx/>
              <a:latin typeface="+mn-lt"/>
              <a:ea typeface="+mn-ea"/>
              <a:cs typeface="+mn-cs"/>
            </a:rPr>
            <a:t>.</a:t>
          </a:r>
          <a:r>
            <a:rPr kumimoji="1" lang="ja-JP" altLang="en-US" sz="1800" b="0" i="0" u="none" strike="noStrike" kern="0" cap="none" spc="0" normalizeH="0" baseline="0" noProof="0">
              <a:ln>
                <a:noFill/>
              </a:ln>
              <a:solidFill>
                <a:prstClr val="black"/>
              </a:solidFill>
              <a:effectLst/>
              <a:uLnTx/>
              <a:uFillTx/>
              <a:latin typeface="+mn-lt"/>
              <a:ea typeface="+mn-ea"/>
              <a:cs typeface="+mn-cs"/>
            </a:rPr>
            <a:t>　（株）ニック</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en-US" sz="1800" b="0" i="0" u="none" strike="noStrike" kern="0" cap="none" spc="0" normalizeH="0" baseline="0" noProof="0">
              <a:ln>
                <a:noFill/>
              </a:ln>
              <a:solidFill>
                <a:prstClr val="black"/>
              </a:solidFill>
              <a:effectLst/>
              <a:uLnTx/>
              <a:uFillTx/>
              <a:latin typeface="+mn-lt"/>
              <a:ea typeface="+mn-ea"/>
              <a:cs typeface="+mn-cs"/>
            </a:rPr>
            <a:t>（１０百万円）</a:t>
          </a:r>
        </a:p>
        <a:p>
          <a:pPr algn="ctr"/>
          <a:endParaRPr kumimoji="1" lang="ja-JP" altLang="en-US" sz="1800"/>
        </a:p>
      </xdr:txBody>
    </xdr:sp>
    <xdr:clientData/>
  </xdr:twoCellAnchor>
  <xdr:twoCellAnchor>
    <xdr:from>
      <xdr:col>35</xdr:col>
      <xdr:colOff>60313</xdr:colOff>
      <xdr:row>749</xdr:row>
      <xdr:rowOff>116027</xdr:rowOff>
    </xdr:from>
    <xdr:to>
      <xdr:col>46</xdr:col>
      <xdr:colOff>66543</xdr:colOff>
      <xdr:row>751</xdr:row>
      <xdr:rowOff>242831</xdr:rowOff>
    </xdr:to>
    <xdr:sp macro="" textlink="">
      <xdr:nvSpPr>
        <xdr:cNvPr id="6" name="テキスト ボックス 5"/>
        <xdr:cNvSpPr txBox="1"/>
      </xdr:nvSpPr>
      <xdr:spPr>
        <a:xfrm>
          <a:off x="7268421" y="46556838"/>
          <a:ext cx="2271636" cy="8218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Ｂ</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（２，０５２百万円）</a:t>
          </a:r>
        </a:p>
      </xdr:txBody>
    </xdr:sp>
    <xdr:clientData/>
  </xdr:twoCellAnchor>
  <xdr:twoCellAnchor>
    <xdr:from>
      <xdr:col>15</xdr:col>
      <xdr:colOff>177371</xdr:colOff>
      <xdr:row>746</xdr:row>
      <xdr:rowOff>202047</xdr:rowOff>
    </xdr:from>
    <xdr:to>
      <xdr:col>23</xdr:col>
      <xdr:colOff>4309</xdr:colOff>
      <xdr:row>748</xdr:row>
      <xdr:rowOff>346725</xdr:rowOff>
    </xdr:to>
    <xdr:sp macro="" textlink="">
      <xdr:nvSpPr>
        <xdr:cNvPr id="7" name="大かっこ 6"/>
        <xdr:cNvSpPr/>
      </xdr:nvSpPr>
      <xdr:spPr>
        <a:xfrm>
          <a:off x="3266560" y="45600256"/>
          <a:ext cx="1474506" cy="83974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altLang="ja-JP" sz="1100"/>
        </a:p>
      </xdr:txBody>
    </xdr:sp>
    <xdr:clientData/>
  </xdr:twoCellAnchor>
  <xdr:twoCellAnchor>
    <xdr:from>
      <xdr:col>42</xdr:col>
      <xdr:colOff>73699</xdr:colOff>
      <xdr:row>747</xdr:row>
      <xdr:rowOff>37364</xdr:rowOff>
    </xdr:from>
    <xdr:to>
      <xdr:col>48</xdr:col>
      <xdr:colOff>1435</xdr:colOff>
      <xdr:row>749</xdr:row>
      <xdr:rowOff>47331</xdr:rowOff>
    </xdr:to>
    <xdr:sp macro="" textlink="">
      <xdr:nvSpPr>
        <xdr:cNvPr id="8" name="大かっこ 7"/>
        <xdr:cNvSpPr/>
      </xdr:nvSpPr>
      <xdr:spPr>
        <a:xfrm>
          <a:off x="8723429" y="46194999"/>
          <a:ext cx="1163411" cy="7050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twoCellAnchor>
    <xdr:from>
      <xdr:col>36</xdr:col>
      <xdr:colOff>193074</xdr:colOff>
      <xdr:row>752</xdr:row>
      <xdr:rowOff>1</xdr:rowOff>
    </xdr:from>
    <xdr:to>
      <xdr:col>45</xdr:col>
      <xdr:colOff>193074</xdr:colOff>
      <xdr:row>752</xdr:row>
      <xdr:rowOff>592095</xdr:rowOff>
    </xdr:to>
    <xdr:sp macro="" textlink="">
      <xdr:nvSpPr>
        <xdr:cNvPr id="11" name="大かっこ 10"/>
        <xdr:cNvSpPr/>
      </xdr:nvSpPr>
      <xdr:spPr>
        <a:xfrm>
          <a:off x="7607128" y="47972535"/>
          <a:ext cx="1853514" cy="59209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　</a:t>
          </a:r>
          <a:endParaRPr lang="en-US" altLang="ja-JP" sz="1100"/>
        </a:p>
      </xdr:txBody>
    </xdr:sp>
    <xdr:clientData/>
  </xdr:twoCellAnchor>
  <xdr:twoCellAnchor>
    <xdr:from>
      <xdr:col>9</xdr:col>
      <xdr:colOff>193074</xdr:colOff>
      <xdr:row>752</xdr:row>
      <xdr:rowOff>0</xdr:rowOff>
    </xdr:from>
    <xdr:to>
      <xdr:col>18</xdr:col>
      <xdr:colOff>38614</xdr:colOff>
      <xdr:row>752</xdr:row>
      <xdr:rowOff>592094</xdr:rowOff>
    </xdr:to>
    <xdr:sp macro="" textlink="">
      <xdr:nvSpPr>
        <xdr:cNvPr id="12" name="大かっこ 11"/>
        <xdr:cNvSpPr/>
      </xdr:nvSpPr>
      <xdr:spPr>
        <a:xfrm>
          <a:off x="2046588" y="47972534"/>
          <a:ext cx="1699053" cy="59209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　</a:t>
          </a:r>
          <a:endParaRPr lang="en-US" altLang="ja-JP" sz="1100"/>
        </a:p>
      </xdr:txBody>
    </xdr:sp>
    <xdr:clientData/>
  </xdr:twoCellAnchor>
  <xdr:twoCellAnchor>
    <xdr:from>
      <xdr:col>11</xdr:col>
      <xdr:colOff>12871</xdr:colOff>
      <xdr:row>752</xdr:row>
      <xdr:rowOff>51487</xdr:rowOff>
    </xdr:from>
    <xdr:to>
      <xdr:col>17</xdr:col>
      <xdr:colOff>115844</xdr:colOff>
      <xdr:row>752</xdr:row>
      <xdr:rowOff>604966</xdr:rowOff>
    </xdr:to>
    <xdr:sp macro="" textlink="">
      <xdr:nvSpPr>
        <xdr:cNvPr id="16" name="テキスト ボックス 15"/>
        <xdr:cNvSpPr txBox="1"/>
      </xdr:nvSpPr>
      <xdr:spPr>
        <a:xfrm>
          <a:off x="2278276" y="48024021"/>
          <a:ext cx="1338649" cy="553479"/>
        </a:xfrm>
        <a:prstGeom prst="rect">
          <a:avLst/>
        </a:prstGeom>
        <a:solidFill>
          <a:schemeClr val="lt1"/>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j-ea"/>
              <a:ea typeface="+mj-ea"/>
              <a:cs typeface="+mn-cs"/>
            </a:rPr>
            <a:t>ソフトウェア改修等作業</a:t>
          </a:r>
          <a:endParaRPr kumimoji="1" lang="ja-JP" altLang="en-US" sz="1200"/>
        </a:p>
      </xdr:txBody>
    </xdr:sp>
    <xdr:clientData/>
  </xdr:twoCellAnchor>
  <xdr:twoCellAnchor>
    <xdr:from>
      <xdr:col>37</xdr:col>
      <xdr:colOff>128716</xdr:colOff>
      <xdr:row>752</xdr:row>
      <xdr:rowOff>25744</xdr:rowOff>
    </xdr:from>
    <xdr:to>
      <xdr:col>44</xdr:col>
      <xdr:colOff>193074</xdr:colOff>
      <xdr:row>752</xdr:row>
      <xdr:rowOff>759426</xdr:rowOff>
    </xdr:to>
    <xdr:sp macro="" textlink="">
      <xdr:nvSpPr>
        <xdr:cNvPr id="17" name="テキスト ボックス 16"/>
        <xdr:cNvSpPr txBox="1"/>
      </xdr:nvSpPr>
      <xdr:spPr>
        <a:xfrm>
          <a:off x="7748716" y="47998278"/>
          <a:ext cx="1505980" cy="733682"/>
        </a:xfrm>
        <a:prstGeom prst="rect">
          <a:avLst/>
        </a:prstGeom>
        <a:solidFill>
          <a:schemeClr val="lt1"/>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j-ea"/>
              <a:ea typeface="+mj-ea"/>
              <a:cs typeface="+mn-cs"/>
            </a:rPr>
            <a:t>都道府県市町村システム改修</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6"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787</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2" t="s">
        <v>651</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563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524</v>
      </c>
      <c r="H5" s="560"/>
      <c r="I5" s="560"/>
      <c r="J5" s="560"/>
      <c r="K5" s="560"/>
      <c r="L5" s="560"/>
      <c r="M5" s="561" t="s">
        <v>66</v>
      </c>
      <c r="N5" s="562"/>
      <c r="O5" s="562"/>
      <c r="P5" s="562"/>
      <c r="Q5" s="562"/>
      <c r="R5" s="563"/>
      <c r="S5" s="564" t="s">
        <v>70</v>
      </c>
      <c r="T5" s="560"/>
      <c r="U5" s="560"/>
      <c r="V5" s="560"/>
      <c r="W5" s="560"/>
      <c r="X5" s="565"/>
      <c r="Y5" s="719" t="s">
        <v>3</v>
      </c>
      <c r="Z5" s="720"/>
      <c r="AA5" s="720"/>
      <c r="AB5" s="720"/>
      <c r="AC5" s="720"/>
      <c r="AD5" s="721"/>
      <c r="AE5" s="722" t="s">
        <v>564</v>
      </c>
      <c r="AF5" s="722"/>
      <c r="AG5" s="722"/>
      <c r="AH5" s="722"/>
      <c r="AI5" s="722"/>
      <c r="AJ5" s="722"/>
      <c r="AK5" s="722"/>
      <c r="AL5" s="722"/>
      <c r="AM5" s="722"/>
      <c r="AN5" s="722"/>
      <c r="AO5" s="722"/>
      <c r="AP5" s="723"/>
      <c r="AQ5" s="724" t="s">
        <v>671</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565</v>
      </c>
      <c r="H7" s="835"/>
      <c r="I7" s="835"/>
      <c r="J7" s="835"/>
      <c r="K7" s="835"/>
      <c r="L7" s="835"/>
      <c r="M7" s="835"/>
      <c r="N7" s="835"/>
      <c r="O7" s="835"/>
      <c r="P7" s="835"/>
      <c r="Q7" s="835"/>
      <c r="R7" s="835"/>
      <c r="S7" s="835"/>
      <c r="T7" s="835"/>
      <c r="U7" s="835"/>
      <c r="V7" s="835"/>
      <c r="W7" s="835"/>
      <c r="X7" s="836"/>
      <c r="Y7" s="399" t="s">
        <v>393</v>
      </c>
      <c r="Z7" s="300"/>
      <c r="AA7" s="300"/>
      <c r="AB7" s="300"/>
      <c r="AC7" s="300"/>
      <c r="AD7" s="400"/>
      <c r="AE7" s="387" t="s">
        <v>644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2"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1.5" customHeight="1" x14ac:dyDescent="0.15">
      <c r="A10" s="744" t="s">
        <v>30</v>
      </c>
      <c r="B10" s="745"/>
      <c r="C10" s="745"/>
      <c r="D10" s="745"/>
      <c r="E10" s="745"/>
      <c r="F10" s="745"/>
      <c r="G10" s="676" t="s">
        <v>567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v>706</v>
      </c>
      <c r="Q13" s="117"/>
      <c r="R13" s="117"/>
      <c r="S13" s="117"/>
      <c r="T13" s="117"/>
      <c r="U13" s="117"/>
      <c r="V13" s="118"/>
      <c r="W13" s="116">
        <v>1683</v>
      </c>
      <c r="X13" s="117"/>
      <c r="Y13" s="117"/>
      <c r="Z13" s="117"/>
      <c r="AA13" s="117"/>
      <c r="AB13" s="117"/>
      <c r="AC13" s="118"/>
      <c r="AD13" s="116">
        <v>30</v>
      </c>
      <c r="AE13" s="117"/>
      <c r="AF13" s="117"/>
      <c r="AG13" s="117"/>
      <c r="AH13" s="117"/>
      <c r="AI13" s="117"/>
      <c r="AJ13" s="118"/>
      <c r="AK13" s="116">
        <v>1821</v>
      </c>
      <c r="AL13" s="117"/>
      <c r="AM13" s="117"/>
      <c r="AN13" s="117"/>
      <c r="AO13" s="117"/>
      <c r="AP13" s="117"/>
      <c r="AQ13" s="118"/>
      <c r="AR13" s="113">
        <v>12</v>
      </c>
      <c r="AS13" s="114"/>
      <c r="AT13" s="114"/>
      <c r="AU13" s="114"/>
      <c r="AV13" s="114"/>
      <c r="AW13" s="114"/>
      <c r="AX13" s="398"/>
    </row>
    <row r="14" spans="1:50" ht="21" customHeight="1" x14ac:dyDescent="0.15">
      <c r="A14" s="146"/>
      <c r="B14" s="147"/>
      <c r="C14" s="147"/>
      <c r="D14" s="147"/>
      <c r="E14" s="147"/>
      <c r="F14" s="148"/>
      <c r="G14" s="749"/>
      <c r="H14" s="750"/>
      <c r="I14" s="576" t="s">
        <v>8</v>
      </c>
      <c r="J14" s="630"/>
      <c r="K14" s="630"/>
      <c r="L14" s="630"/>
      <c r="M14" s="630"/>
      <c r="N14" s="630"/>
      <c r="O14" s="631"/>
      <c r="P14" s="116" t="s">
        <v>568</v>
      </c>
      <c r="Q14" s="117"/>
      <c r="R14" s="117"/>
      <c r="S14" s="117"/>
      <c r="T14" s="117"/>
      <c r="U14" s="117"/>
      <c r="V14" s="118"/>
      <c r="W14" s="116">
        <v>2375</v>
      </c>
      <c r="X14" s="117"/>
      <c r="Y14" s="117"/>
      <c r="Z14" s="117"/>
      <c r="AA14" s="117"/>
      <c r="AB14" s="117"/>
      <c r="AC14" s="118"/>
      <c r="AD14" s="116" t="s">
        <v>568</v>
      </c>
      <c r="AE14" s="117"/>
      <c r="AF14" s="117"/>
      <c r="AG14" s="117"/>
      <c r="AH14" s="117"/>
      <c r="AI14" s="117"/>
      <c r="AJ14" s="118"/>
      <c r="AK14" s="116" t="s">
        <v>642</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v>2375</v>
      </c>
      <c r="AE15" s="117"/>
      <c r="AF15" s="117"/>
      <c r="AG15" s="117"/>
      <c r="AH15" s="117"/>
      <c r="AI15" s="117"/>
      <c r="AJ15" s="118"/>
      <c r="AK15" s="116" t="s">
        <v>575</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568</v>
      </c>
      <c r="Q16" s="117"/>
      <c r="R16" s="117"/>
      <c r="S16" s="117"/>
      <c r="T16" s="117"/>
      <c r="U16" s="117"/>
      <c r="V16" s="118"/>
      <c r="W16" s="116">
        <v>-2375</v>
      </c>
      <c r="X16" s="117"/>
      <c r="Y16" s="117"/>
      <c r="Z16" s="117"/>
      <c r="AA16" s="117"/>
      <c r="AB16" s="117"/>
      <c r="AC16" s="118"/>
      <c r="AD16" s="116" t="s">
        <v>568</v>
      </c>
      <c r="AE16" s="117"/>
      <c r="AF16" s="117"/>
      <c r="AG16" s="117"/>
      <c r="AH16" s="117"/>
      <c r="AI16" s="117"/>
      <c r="AJ16" s="118"/>
      <c r="AK16" s="116" t="s">
        <v>572</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6" t="s">
        <v>50</v>
      </c>
      <c r="J17" s="630"/>
      <c r="K17" s="630"/>
      <c r="L17" s="630"/>
      <c r="M17" s="630"/>
      <c r="N17" s="630"/>
      <c r="O17" s="631"/>
      <c r="P17" s="116">
        <v>1392</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575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2098</v>
      </c>
      <c r="Q18" s="123"/>
      <c r="R18" s="123"/>
      <c r="S18" s="123"/>
      <c r="T18" s="123"/>
      <c r="U18" s="123"/>
      <c r="V18" s="124"/>
      <c r="W18" s="122">
        <f>SUM(W13:AC17)</f>
        <v>1683</v>
      </c>
      <c r="X18" s="123"/>
      <c r="Y18" s="123"/>
      <c r="Z18" s="123"/>
      <c r="AA18" s="123"/>
      <c r="AB18" s="123"/>
      <c r="AC18" s="124"/>
      <c r="AD18" s="122">
        <f>SUM(AD13:AJ17)</f>
        <v>2405</v>
      </c>
      <c r="AE18" s="123"/>
      <c r="AF18" s="123"/>
      <c r="AG18" s="123"/>
      <c r="AH18" s="123"/>
      <c r="AI18" s="123"/>
      <c r="AJ18" s="124"/>
      <c r="AK18" s="122">
        <f>SUM(AK13:AQ17)</f>
        <v>1821</v>
      </c>
      <c r="AL18" s="123"/>
      <c r="AM18" s="123"/>
      <c r="AN18" s="123"/>
      <c r="AO18" s="123"/>
      <c r="AP18" s="123"/>
      <c r="AQ18" s="124"/>
      <c r="AR18" s="122">
        <f>SUM(AR13:AX17)</f>
        <v>12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2073</v>
      </c>
      <c r="Q19" s="117"/>
      <c r="R19" s="117"/>
      <c r="S19" s="117"/>
      <c r="T19" s="117"/>
      <c r="U19" s="117"/>
      <c r="V19" s="118"/>
      <c r="W19" s="116">
        <v>1115</v>
      </c>
      <c r="X19" s="117"/>
      <c r="Y19" s="117"/>
      <c r="Z19" s="117"/>
      <c r="AA19" s="117"/>
      <c r="AB19" s="117"/>
      <c r="AC19" s="118"/>
      <c r="AD19" s="116">
        <v>2062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0.98808388941849379</v>
      </c>
      <c r="Q20" s="540"/>
      <c r="R20" s="540"/>
      <c r="S20" s="540"/>
      <c r="T20" s="540"/>
      <c r="U20" s="540"/>
      <c r="V20" s="540"/>
      <c r="W20" s="540">
        <f t="shared" ref="W20" si="0">IF(W18=0, "-", SUM(W19)/W18)</f>
        <v>0.66250742721330957</v>
      </c>
      <c r="X20" s="540"/>
      <c r="Y20" s="540"/>
      <c r="Z20" s="540"/>
      <c r="AA20" s="540"/>
      <c r="AB20" s="540"/>
      <c r="AC20" s="540"/>
      <c r="AD20" s="540">
        <f t="shared" ref="AD20" si="1">IF(AD18=0, "-", SUM(AD19)/AD18)</f>
        <v>0.85738045738045743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f>IF(P19=0, "-", SUM(P19)/SUM(P13,P14))</f>
        <v>2.9362606232294617</v>
      </c>
      <c r="Q21" s="540"/>
      <c r="R21" s="540"/>
      <c r="S21" s="540"/>
      <c r="T21" s="540"/>
      <c r="U21" s="540"/>
      <c r="V21" s="540"/>
      <c r="W21" s="540">
        <f t="shared" ref="W21" si="2">IF(W19=0, "-", SUM(W19)/SUM(W13,W14))</f>
        <v>0.27476589452932482</v>
      </c>
      <c r="X21" s="540"/>
      <c r="Y21" s="540"/>
      <c r="Z21" s="540"/>
      <c r="AA21" s="540"/>
      <c r="AB21" s="540"/>
      <c r="AC21" s="540"/>
      <c r="AD21" s="540">
        <f t="shared" ref="AD21" si="3">IF(AD19=0, "-", SUM(AD19)/SUM(AD13,AD14))</f>
        <v>68.733333333333334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1807</v>
      </c>
      <c r="Q23" s="114"/>
      <c r="R23" s="114"/>
      <c r="S23" s="114"/>
      <c r="T23" s="114"/>
      <c r="U23" s="114"/>
      <c r="V23" s="115"/>
      <c r="W23" s="113">
        <v>0</v>
      </c>
      <c r="X23" s="114"/>
      <c r="Y23" s="114"/>
      <c r="Z23" s="114"/>
      <c r="AA23" s="114"/>
      <c r="AB23" s="114"/>
      <c r="AC23" s="115"/>
      <c r="AD23" s="207" t="s">
        <v>674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14</v>
      </c>
      <c r="Q24" s="117"/>
      <c r="R24" s="117"/>
      <c r="S24" s="117"/>
      <c r="T24" s="117"/>
      <c r="U24" s="117"/>
      <c r="V24" s="118"/>
      <c r="W24" s="116">
        <v>12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57.75" customHeight="1" thickBot="1" x14ac:dyDescent="0.2">
      <c r="A29" s="202"/>
      <c r="B29" s="203"/>
      <c r="C29" s="203"/>
      <c r="D29" s="203"/>
      <c r="E29" s="203"/>
      <c r="F29" s="204"/>
      <c r="G29" s="232" t="s">
        <v>338</v>
      </c>
      <c r="H29" s="233"/>
      <c r="I29" s="233"/>
      <c r="J29" s="233"/>
      <c r="K29" s="233"/>
      <c r="L29" s="233"/>
      <c r="M29" s="233"/>
      <c r="N29" s="233"/>
      <c r="O29" s="234"/>
      <c r="P29" s="116">
        <f>AK13</f>
        <v>1821</v>
      </c>
      <c r="Q29" s="117"/>
      <c r="R29" s="117"/>
      <c r="S29" s="117"/>
      <c r="T29" s="117"/>
      <c r="U29" s="117"/>
      <c r="V29" s="118"/>
      <c r="W29" s="222">
        <f>AR13</f>
        <v>12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572</v>
      </c>
      <c r="AR31" s="140"/>
      <c r="AS31" s="141" t="s">
        <v>236</v>
      </c>
      <c r="AT31" s="176"/>
      <c r="AU31" s="275" t="s">
        <v>572</v>
      </c>
      <c r="AV31" s="275"/>
      <c r="AW31" s="383" t="s">
        <v>181</v>
      </c>
      <c r="AX31" s="384"/>
    </row>
    <row r="32" spans="1:50" ht="23.25" customHeight="1" x14ac:dyDescent="0.15">
      <c r="A32" s="516"/>
      <c r="B32" s="514"/>
      <c r="C32" s="514"/>
      <c r="D32" s="514"/>
      <c r="E32" s="514"/>
      <c r="F32" s="515"/>
      <c r="G32" s="541" t="s">
        <v>568</v>
      </c>
      <c r="H32" s="542"/>
      <c r="I32" s="542"/>
      <c r="J32" s="542"/>
      <c r="K32" s="542"/>
      <c r="L32" s="542"/>
      <c r="M32" s="542"/>
      <c r="N32" s="542"/>
      <c r="O32" s="543"/>
      <c r="P32" s="165" t="s">
        <v>568</v>
      </c>
      <c r="Q32" s="165"/>
      <c r="R32" s="165"/>
      <c r="S32" s="165"/>
      <c r="T32" s="165"/>
      <c r="U32" s="165"/>
      <c r="V32" s="165"/>
      <c r="W32" s="165"/>
      <c r="X32" s="236"/>
      <c r="Y32" s="342" t="s">
        <v>12</v>
      </c>
      <c r="Z32" s="550"/>
      <c r="AA32" s="551"/>
      <c r="AB32" s="552" t="s">
        <v>571</v>
      </c>
      <c r="AC32" s="552"/>
      <c r="AD32" s="552"/>
      <c r="AE32" s="368" t="s">
        <v>573</v>
      </c>
      <c r="AF32" s="369"/>
      <c r="AG32" s="369"/>
      <c r="AH32" s="369"/>
      <c r="AI32" s="368" t="s">
        <v>574</v>
      </c>
      <c r="AJ32" s="369"/>
      <c r="AK32" s="369"/>
      <c r="AL32" s="369"/>
      <c r="AM32" s="368" t="s">
        <v>575</v>
      </c>
      <c r="AN32" s="369"/>
      <c r="AO32" s="369"/>
      <c r="AP32" s="369"/>
      <c r="AQ32" s="119" t="s">
        <v>572</v>
      </c>
      <c r="AR32" s="120"/>
      <c r="AS32" s="120"/>
      <c r="AT32" s="121"/>
      <c r="AU32" s="369" t="s">
        <v>575</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572</v>
      </c>
      <c r="AC33" s="523"/>
      <c r="AD33" s="523"/>
      <c r="AE33" s="368" t="s">
        <v>574</v>
      </c>
      <c r="AF33" s="369"/>
      <c r="AG33" s="369"/>
      <c r="AH33" s="369"/>
      <c r="AI33" s="368" t="s">
        <v>574</v>
      </c>
      <c r="AJ33" s="369"/>
      <c r="AK33" s="369"/>
      <c r="AL33" s="369"/>
      <c r="AM33" s="368" t="s">
        <v>574</v>
      </c>
      <c r="AN33" s="369"/>
      <c r="AO33" s="369"/>
      <c r="AP33" s="369"/>
      <c r="AQ33" s="119" t="s">
        <v>572</v>
      </c>
      <c r="AR33" s="120"/>
      <c r="AS33" s="120"/>
      <c r="AT33" s="121"/>
      <c r="AU33" s="369" t="s">
        <v>572</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574</v>
      </c>
      <c r="AF34" s="369"/>
      <c r="AG34" s="369"/>
      <c r="AH34" s="369"/>
      <c r="AI34" s="368" t="s">
        <v>575</v>
      </c>
      <c r="AJ34" s="369"/>
      <c r="AK34" s="369"/>
      <c r="AL34" s="369"/>
      <c r="AM34" s="368" t="s">
        <v>574</v>
      </c>
      <c r="AN34" s="369"/>
      <c r="AO34" s="369"/>
      <c r="AP34" s="369"/>
      <c r="AQ34" s="119" t="s">
        <v>572</v>
      </c>
      <c r="AR34" s="120"/>
      <c r="AS34" s="120"/>
      <c r="AT34" s="121"/>
      <c r="AU34" s="369" t="s">
        <v>574</v>
      </c>
      <c r="AV34" s="369"/>
      <c r="AW34" s="369"/>
      <c r="AX34" s="371"/>
    </row>
    <row r="35" spans="1:50" ht="23.25" customHeight="1" x14ac:dyDescent="0.15">
      <c r="A35" s="902" t="s">
        <v>384</v>
      </c>
      <c r="B35" s="903"/>
      <c r="C35" s="903"/>
      <c r="D35" s="903"/>
      <c r="E35" s="903"/>
      <c r="F35" s="904"/>
      <c r="G35" s="908" t="s">
        <v>643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396</v>
      </c>
      <c r="AF65" s="373"/>
      <c r="AG65" s="373"/>
      <c r="AH65" s="374"/>
      <c r="AI65" s="372" t="s">
        <v>394</v>
      </c>
      <c r="AJ65" s="373"/>
      <c r="AK65" s="373"/>
      <c r="AL65" s="374"/>
      <c r="AM65" s="379" t="s">
        <v>423</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387</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customHeight="1" x14ac:dyDescent="0.15">
      <c r="A80" s="520"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1"/>
      <c r="B81" s="854"/>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4"/>
      <c r="C82" s="553"/>
      <c r="D82" s="553"/>
      <c r="E82" s="553"/>
      <c r="F82" s="554"/>
      <c r="G82" s="502" t="s">
        <v>576</v>
      </c>
      <c r="H82" s="502"/>
      <c r="I82" s="502"/>
      <c r="J82" s="502"/>
      <c r="K82" s="502"/>
      <c r="L82" s="502"/>
      <c r="M82" s="502"/>
      <c r="N82" s="502"/>
      <c r="O82" s="502"/>
      <c r="P82" s="502"/>
      <c r="Q82" s="502"/>
      <c r="R82" s="502"/>
      <c r="S82" s="502"/>
      <c r="T82" s="502"/>
      <c r="U82" s="502"/>
      <c r="V82" s="502"/>
      <c r="W82" s="502"/>
      <c r="X82" s="502"/>
      <c r="Y82" s="502"/>
      <c r="Z82" s="502"/>
      <c r="AA82" s="757"/>
      <c r="AB82" s="501" t="s">
        <v>577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583</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578</v>
      </c>
      <c r="H87" s="165"/>
      <c r="I87" s="165"/>
      <c r="J87" s="165"/>
      <c r="K87" s="165"/>
      <c r="L87" s="165"/>
      <c r="M87" s="165"/>
      <c r="N87" s="165"/>
      <c r="O87" s="236"/>
      <c r="P87" s="165" t="s">
        <v>579</v>
      </c>
      <c r="Q87" s="804"/>
      <c r="R87" s="804"/>
      <c r="S87" s="804"/>
      <c r="T87" s="804"/>
      <c r="U87" s="804"/>
      <c r="V87" s="804"/>
      <c r="W87" s="804"/>
      <c r="X87" s="805"/>
      <c r="Y87" s="760" t="s">
        <v>62</v>
      </c>
      <c r="Z87" s="761"/>
      <c r="AA87" s="762"/>
      <c r="AB87" s="552" t="s">
        <v>582</v>
      </c>
      <c r="AC87" s="552"/>
      <c r="AD87" s="552"/>
      <c r="AE87" s="368">
        <v>1678</v>
      </c>
      <c r="AF87" s="369"/>
      <c r="AG87" s="369"/>
      <c r="AH87" s="369"/>
      <c r="AI87" s="368">
        <v>693</v>
      </c>
      <c r="AJ87" s="369"/>
      <c r="AK87" s="369"/>
      <c r="AL87" s="369"/>
      <c r="AM87" s="368">
        <v>1400</v>
      </c>
      <c r="AN87" s="369"/>
      <c r="AO87" s="369"/>
      <c r="AP87" s="369"/>
      <c r="AQ87" s="119" t="s">
        <v>572</v>
      </c>
      <c r="AR87" s="120"/>
      <c r="AS87" s="120"/>
      <c r="AT87" s="121"/>
      <c r="AU87" s="369" t="s">
        <v>572</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4" t="s">
        <v>54</v>
      </c>
      <c r="Z88" s="735"/>
      <c r="AA88" s="736"/>
      <c r="AB88" s="523" t="s">
        <v>582</v>
      </c>
      <c r="AC88" s="523"/>
      <c r="AD88" s="523"/>
      <c r="AE88" s="368">
        <v>1609</v>
      </c>
      <c r="AF88" s="369"/>
      <c r="AG88" s="369"/>
      <c r="AH88" s="369"/>
      <c r="AI88" s="368">
        <v>1609</v>
      </c>
      <c r="AJ88" s="369"/>
      <c r="AK88" s="369"/>
      <c r="AL88" s="369"/>
      <c r="AM88" s="368">
        <v>1609</v>
      </c>
      <c r="AN88" s="369"/>
      <c r="AO88" s="369"/>
      <c r="AP88" s="369"/>
      <c r="AQ88" s="119" t="s">
        <v>575</v>
      </c>
      <c r="AR88" s="120"/>
      <c r="AS88" s="120"/>
      <c r="AT88" s="121"/>
      <c r="AU88" s="369">
        <v>1609</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4" t="s">
        <v>13</v>
      </c>
      <c r="Z89" s="735"/>
      <c r="AA89" s="736"/>
      <c r="AB89" s="462" t="s">
        <v>14</v>
      </c>
      <c r="AC89" s="462"/>
      <c r="AD89" s="462"/>
      <c r="AE89" s="368">
        <v>104</v>
      </c>
      <c r="AF89" s="369"/>
      <c r="AG89" s="369"/>
      <c r="AH89" s="369"/>
      <c r="AI89" s="368">
        <v>43</v>
      </c>
      <c r="AJ89" s="369"/>
      <c r="AK89" s="369"/>
      <c r="AL89" s="369"/>
      <c r="AM89" s="368">
        <v>87</v>
      </c>
      <c r="AN89" s="369"/>
      <c r="AO89" s="369"/>
      <c r="AP89" s="369"/>
      <c r="AQ89" s="119" t="s">
        <v>584</v>
      </c>
      <c r="AR89" s="120"/>
      <c r="AS89" s="120"/>
      <c r="AT89" s="121"/>
      <c r="AU89" s="369" t="s">
        <v>584</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4" t="s">
        <v>54</v>
      </c>
      <c r="Z93" s="735"/>
      <c r="AA93" s="736"/>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4" t="s">
        <v>13</v>
      </c>
      <c r="Z94" s="735"/>
      <c r="AA94" s="736"/>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2"/>
      <c r="B101" s="493"/>
      <c r="C101" s="493"/>
      <c r="D101" s="493"/>
      <c r="E101" s="493"/>
      <c r="F101" s="494"/>
      <c r="G101" s="165" t="s">
        <v>580</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2" t="s">
        <v>582</v>
      </c>
      <c r="AC101" s="552"/>
      <c r="AD101" s="552"/>
      <c r="AE101" s="368">
        <v>1720</v>
      </c>
      <c r="AF101" s="369"/>
      <c r="AG101" s="369"/>
      <c r="AH101" s="370"/>
      <c r="AI101" s="368">
        <v>693</v>
      </c>
      <c r="AJ101" s="369"/>
      <c r="AK101" s="369"/>
      <c r="AL101" s="370"/>
      <c r="AM101" s="368">
        <v>1400</v>
      </c>
      <c r="AN101" s="369"/>
      <c r="AO101" s="369"/>
      <c r="AP101" s="370"/>
      <c r="AQ101" s="368" t="s">
        <v>652</v>
      </c>
      <c r="AR101" s="369"/>
      <c r="AS101" s="369"/>
      <c r="AT101" s="370"/>
      <c r="AU101" s="368" t="s">
        <v>652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582</v>
      </c>
      <c r="AC102" s="552"/>
      <c r="AD102" s="552"/>
      <c r="AE102" s="362">
        <v>714</v>
      </c>
      <c r="AF102" s="362"/>
      <c r="AG102" s="362"/>
      <c r="AH102" s="362"/>
      <c r="AI102" s="362">
        <v>714</v>
      </c>
      <c r="AJ102" s="362"/>
      <c r="AK102" s="362"/>
      <c r="AL102" s="362"/>
      <c r="AM102" s="362">
        <v>714</v>
      </c>
      <c r="AN102" s="362"/>
      <c r="AO102" s="362"/>
      <c r="AP102" s="362"/>
      <c r="AQ102" s="819">
        <v>714</v>
      </c>
      <c r="AR102" s="820"/>
      <c r="AS102" s="820"/>
      <c r="AT102" s="821"/>
      <c r="AU102" s="819" t="s">
        <v>652</v>
      </c>
      <c r="AV102" s="820"/>
      <c r="AW102" s="820"/>
      <c r="AX102" s="821"/>
    </row>
    <row r="103" spans="1:60" ht="31.5" hidden="1" customHeight="1" x14ac:dyDescent="0.15">
      <c r="A103" s="489" t="s">
        <v>355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v>1136</v>
      </c>
      <c r="AF116" s="362"/>
      <c r="AG116" s="362"/>
      <c r="AH116" s="362"/>
      <c r="AI116" s="362">
        <v>1595</v>
      </c>
      <c r="AJ116" s="362"/>
      <c r="AK116" s="362"/>
      <c r="AL116" s="362"/>
      <c r="AM116" s="362">
        <v>1465</v>
      </c>
      <c r="AN116" s="362"/>
      <c r="AO116" s="362"/>
      <c r="AP116" s="362"/>
      <c r="AQ116" s="368">
        <f>1703272/714</f>
        <v>2385.5350140056021</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588</v>
      </c>
      <c r="AF117" s="310"/>
      <c r="AG117" s="310"/>
      <c r="AH117" s="310"/>
      <c r="AI117" s="310" t="s">
        <v>589</v>
      </c>
      <c r="AJ117" s="310"/>
      <c r="AK117" s="310"/>
      <c r="AL117" s="310"/>
      <c r="AM117" s="310" t="s">
        <v>590</v>
      </c>
      <c r="AN117" s="310"/>
      <c r="AO117" s="310"/>
      <c r="AP117" s="310"/>
      <c r="AQ117" s="310" t="s">
        <v>655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585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586</v>
      </c>
      <c r="AC119" s="305"/>
      <c r="AD119" s="306"/>
      <c r="AE119" s="362">
        <v>59805</v>
      </c>
      <c r="AF119" s="362"/>
      <c r="AG119" s="362"/>
      <c r="AH119" s="362"/>
      <c r="AI119" s="362">
        <v>9534</v>
      </c>
      <c r="AJ119" s="362"/>
      <c r="AK119" s="362"/>
      <c r="AL119" s="362"/>
      <c r="AM119" s="362">
        <v>10672</v>
      </c>
      <c r="AN119" s="362"/>
      <c r="AO119" s="362"/>
      <c r="AP119" s="362"/>
      <c r="AQ119" s="362">
        <v>26670</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587</v>
      </c>
      <c r="AC120" s="346"/>
      <c r="AD120" s="347"/>
      <c r="AE120" s="310" t="s">
        <v>591</v>
      </c>
      <c r="AF120" s="310"/>
      <c r="AG120" s="310"/>
      <c r="AH120" s="310"/>
      <c r="AI120" s="310" t="s">
        <v>592</v>
      </c>
      <c r="AJ120" s="310"/>
      <c r="AK120" s="310"/>
      <c r="AL120" s="310"/>
      <c r="AM120" s="310" t="s">
        <v>646</v>
      </c>
      <c r="AN120" s="310"/>
      <c r="AO120" s="310"/>
      <c r="AP120" s="310"/>
      <c r="AQ120" s="310" t="s">
        <v>653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575</v>
      </c>
      <c r="AR133" s="275"/>
      <c r="AS133" s="141" t="s">
        <v>236</v>
      </c>
      <c r="AT133" s="176"/>
      <c r="AU133" s="140" t="s">
        <v>575</v>
      </c>
      <c r="AV133" s="140"/>
      <c r="AW133" s="141" t="s">
        <v>181</v>
      </c>
      <c r="AX133" s="142"/>
    </row>
    <row r="134" spans="1:50" ht="39.75" customHeight="1" x14ac:dyDescent="0.15">
      <c r="A134" s="1000"/>
      <c r="B134" s="256"/>
      <c r="C134" s="255"/>
      <c r="D134" s="256"/>
      <c r="E134" s="255"/>
      <c r="F134" s="318"/>
      <c r="G134" s="235" t="s">
        <v>572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595</v>
      </c>
      <c r="AC134" s="228"/>
      <c r="AD134" s="228"/>
      <c r="AE134" s="270" t="s">
        <v>597</v>
      </c>
      <c r="AF134" s="120"/>
      <c r="AG134" s="120"/>
      <c r="AH134" s="120"/>
      <c r="AI134" s="270" t="s">
        <v>583</v>
      </c>
      <c r="AJ134" s="120"/>
      <c r="AK134" s="120"/>
      <c r="AL134" s="120"/>
      <c r="AM134" s="270" t="s">
        <v>575</v>
      </c>
      <c r="AN134" s="120"/>
      <c r="AO134" s="120"/>
      <c r="AP134" s="120"/>
      <c r="AQ134" s="270" t="s">
        <v>575</v>
      </c>
      <c r="AR134" s="120"/>
      <c r="AS134" s="120"/>
      <c r="AT134" s="120"/>
      <c r="AU134" s="270" t="s">
        <v>599</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596</v>
      </c>
      <c r="AC135" s="137"/>
      <c r="AD135" s="137"/>
      <c r="AE135" s="270" t="s">
        <v>572</v>
      </c>
      <c r="AF135" s="120"/>
      <c r="AG135" s="120"/>
      <c r="AH135" s="120"/>
      <c r="AI135" s="270" t="s">
        <v>575</v>
      </c>
      <c r="AJ135" s="120"/>
      <c r="AK135" s="120"/>
      <c r="AL135" s="120"/>
      <c r="AM135" s="270" t="s">
        <v>575</v>
      </c>
      <c r="AN135" s="120"/>
      <c r="AO135" s="120"/>
      <c r="AP135" s="120"/>
      <c r="AQ135" s="270" t="s">
        <v>598</v>
      </c>
      <c r="AR135" s="120"/>
      <c r="AS135" s="120"/>
      <c r="AT135" s="120"/>
      <c r="AU135" s="270" t="s">
        <v>575</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572</v>
      </c>
      <c r="H154" s="165"/>
      <c r="I154" s="165"/>
      <c r="J154" s="165"/>
      <c r="K154" s="165"/>
      <c r="L154" s="165"/>
      <c r="M154" s="165"/>
      <c r="N154" s="165"/>
      <c r="O154" s="165"/>
      <c r="P154" s="236"/>
      <c r="Q154" s="164" t="s">
        <v>584</v>
      </c>
      <c r="R154" s="165"/>
      <c r="S154" s="165"/>
      <c r="T154" s="165"/>
      <c r="U154" s="165"/>
      <c r="V154" s="165"/>
      <c r="W154" s="165"/>
      <c r="X154" s="165"/>
      <c r="Y154" s="165"/>
      <c r="Z154" s="165"/>
      <c r="AA154" s="929"/>
      <c r="AB154" s="259" t="s">
        <v>572</v>
      </c>
      <c r="AC154" s="260"/>
      <c r="AD154" s="260"/>
      <c r="AE154" s="265" t="s">
        <v>572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customHeight="1" x14ac:dyDescent="0.15">
      <c r="A646" s="1000"/>
      <c r="B646" s="256"/>
      <c r="C646" s="255"/>
      <c r="D646" s="256"/>
      <c r="E646" s="242" t="s">
        <v>409</v>
      </c>
      <c r="F646" s="243"/>
      <c r="G646" s="244" t="s">
        <v>255</v>
      </c>
      <c r="H646" s="162"/>
      <c r="I646" s="162"/>
      <c r="J646" s="245" t="s">
        <v>568</v>
      </c>
      <c r="K646" s="246"/>
      <c r="L646" s="246"/>
      <c r="M646" s="246"/>
      <c r="N646" s="246"/>
      <c r="O646" s="246"/>
      <c r="P646" s="246"/>
      <c r="Q646" s="246"/>
      <c r="R646" s="246"/>
      <c r="S646" s="246"/>
      <c r="T646" s="247"/>
      <c r="U646" s="248" t="s">
        <v>575</v>
      </c>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t="s">
        <v>575</v>
      </c>
      <c r="AF648" s="140"/>
      <c r="AG648" s="141" t="s">
        <v>236</v>
      </c>
      <c r="AH648" s="176"/>
      <c r="AI648" s="186"/>
      <c r="AJ648" s="186"/>
      <c r="AK648" s="186"/>
      <c r="AL648" s="181"/>
      <c r="AM648" s="186"/>
      <c r="AN648" s="186"/>
      <c r="AO648" s="186"/>
      <c r="AP648" s="181"/>
      <c r="AQ648" s="215" t="s">
        <v>572</v>
      </c>
      <c r="AR648" s="140"/>
      <c r="AS648" s="141" t="s">
        <v>236</v>
      </c>
      <c r="AT648" s="176"/>
      <c r="AU648" s="140" t="s">
        <v>575</v>
      </c>
      <c r="AV648" s="140"/>
      <c r="AW648" s="141" t="s">
        <v>181</v>
      </c>
      <c r="AX648" s="142"/>
    </row>
    <row r="649" spans="1:50" ht="23.25" customHeight="1" x14ac:dyDescent="0.15">
      <c r="A649" s="1000"/>
      <c r="B649" s="256"/>
      <c r="C649" s="255"/>
      <c r="D649" s="256"/>
      <c r="E649" s="170"/>
      <c r="F649" s="171"/>
      <c r="G649" s="235" t="s">
        <v>572</v>
      </c>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t="s">
        <v>601</v>
      </c>
      <c r="AC649" s="137"/>
      <c r="AD649" s="137"/>
      <c r="AE649" s="119" t="s">
        <v>575</v>
      </c>
      <c r="AF649" s="120"/>
      <c r="AG649" s="120"/>
      <c r="AH649" s="120"/>
      <c r="AI649" s="119" t="s">
        <v>575</v>
      </c>
      <c r="AJ649" s="120"/>
      <c r="AK649" s="120"/>
      <c r="AL649" s="120"/>
      <c r="AM649" s="119" t="s">
        <v>572</v>
      </c>
      <c r="AN649" s="120"/>
      <c r="AO649" s="120"/>
      <c r="AP649" s="121"/>
      <c r="AQ649" s="119" t="s">
        <v>603</v>
      </c>
      <c r="AR649" s="120"/>
      <c r="AS649" s="120"/>
      <c r="AT649" s="121"/>
      <c r="AU649" s="120" t="s">
        <v>575</v>
      </c>
      <c r="AV649" s="120"/>
      <c r="AW649" s="120"/>
      <c r="AX649" s="219"/>
    </row>
    <row r="650" spans="1:50" ht="23.25"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t="s">
        <v>602</v>
      </c>
      <c r="AC650" s="228"/>
      <c r="AD650" s="228"/>
      <c r="AE650" s="119" t="s">
        <v>596</v>
      </c>
      <c r="AF650" s="120"/>
      <c r="AG650" s="120"/>
      <c r="AH650" s="121"/>
      <c r="AI650" s="119" t="s">
        <v>575</v>
      </c>
      <c r="AJ650" s="120"/>
      <c r="AK650" s="120"/>
      <c r="AL650" s="120"/>
      <c r="AM650" s="119" t="s">
        <v>575</v>
      </c>
      <c r="AN650" s="120"/>
      <c r="AO650" s="120"/>
      <c r="AP650" s="121"/>
      <c r="AQ650" s="119" t="s">
        <v>575</v>
      </c>
      <c r="AR650" s="120"/>
      <c r="AS650" s="120"/>
      <c r="AT650" s="121"/>
      <c r="AU650" s="120" t="s">
        <v>575</v>
      </c>
      <c r="AV650" s="120"/>
      <c r="AW650" s="120"/>
      <c r="AX650" s="219"/>
    </row>
    <row r="651" spans="1:50" ht="23.25"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t="s">
        <v>575</v>
      </c>
      <c r="AF651" s="120"/>
      <c r="AG651" s="120"/>
      <c r="AH651" s="121"/>
      <c r="AI651" s="119" t="s">
        <v>575</v>
      </c>
      <c r="AJ651" s="120"/>
      <c r="AK651" s="120"/>
      <c r="AL651" s="120"/>
      <c r="AM651" s="119" t="s">
        <v>575</v>
      </c>
      <c r="AN651" s="120"/>
      <c r="AO651" s="120"/>
      <c r="AP651" s="121"/>
      <c r="AQ651" s="119" t="s">
        <v>575</v>
      </c>
      <c r="AR651" s="120"/>
      <c r="AS651" s="120"/>
      <c r="AT651" s="121"/>
      <c r="AU651" s="120" t="s">
        <v>603</v>
      </c>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t="s">
        <v>575</v>
      </c>
      <c r="AF673" s="140"/>
      <c r="AG673" s="141" t="s">
        <v>236</v>
      </c>
      <c r="AH673" s="176"/>
      <c r="AI673" s="186"/>
      <c r="AJ673" s="186"/>
      <c r="AK673" s="186"/>
      <c r="AL673" s="181"/>
      <c r="AM673" s="186"/>
      <c r="AN673" s="186"/>
      <c r="AO673" s="186"/>
      <c r="AP673" s="181"/>
      <c r="AQ673" s="215" t="s">
        <v>572</v>
      </c>
      <c r="AR673" s="140"/>
      <c r="AS673" s="141" t="s">
        <v>236</v>
      </c>
      <c r="AT673" s="176"/>
      <c r="AU673" s="140" t="s">
        <v>575</v>
      </c>
      <c r="AV673" s="140"/>
      <c r="AW673" s="141" t="s">
        <v>181</v>
      </c>
      <c r="AX673" s="142"/>
    </row>
    <row r="674" spans="1:50" ht="23.25" customHeight="1" x14ac:dyDescent="0.15">
      <c r="A674" s="1000"/>
      <c r="B674" s="256"/>
      <c r="C674" s="255"/>
      <c r="D674" s="256"/>
      <c r="E674" s="170"/>
      <c r="F674" s="171"/>
      <c r="G674" s="235" t="s">
        <v>604</v>
      </c>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t="s">
        <v>605</v>
      </c>
      <c r="AC674" s="137"/>
      <c r="AD674" s="137"/>
      <c r="AE674" s="119" t="s">
        <v>575</v>
      </c>
      <c r="AF674" s="120"/>
      <c r="AG674" s="120"/>
      <c r="AH674" s="120"/>
      <c r="AI674" s="119" t="s">
        <v>575</v>
      </c>
      <c r="AJ674" s="120"/>
      <c r="AK674" s="120"/>
      <c r="AL674" s="120"/>
      <c r="AM674" s="119" t="s">
        <v>575</v>
      </c>
      <c r="AN674" s="120"/>
      <c r="AO674" s="120"/>
      <c r="AP674" s="121"/>
      <c r="AQ674" s="119" t="s">
        <v>606</v>
      </c>
      <c r="AR674" s="120"/>
      <c r="AS674" s="120"/>
      <c r="AT674" s="121"/>
      <c r="AU674" s="120" t="s">
        <v>575</v>
      </c>
      <c r="AV674" s="120"/>
      <c r="AW674" s="120"/>
      <c r="AX674" s="219"/>
    </row>
    <row r="675" spans="1:50" ht="23.25"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t="s">
        <v>575</v>
      </c>
      <c r="AC675" s="228"/>
      <c r="AD675" s="228"/>
      <c r="AE675" s="119" t="s">
        <v>575</v>
      </c>
      <c r="AF675" s="120"/>
      <c r="AG675" s="120"/>
      <c r="AH675" s="121"/>
      <c r="AI675" s="119" t="s">
        <v>575</v>
      </c>
      <c r="AJ675" s="120"/>
      <c r="AK675" s="120"/>
      <c r="AL675" s="120"/>
      <c r="AM675" s="119" t="s">
        <v>575</v>
      </c>
      <c r="AN675" s="120"/>
      <c r="AO675" s="120"/>
      <c r="AP675" s="121"/>
      <c r="AQ675" s="119" t="s">
        <v>607</v>
      </c>
      <c r="AR675" s="120"/>
      <c r="AS675" s="120"/>
      <c r="AT675" s="121"/>
      <c r="AU675" s="120" t="s">
        <v>575</v>
      </c>
      <c r="AV675" s="120"/>
      <c r="AW675" s="120"/>
      <c r="AX675" s="219"/>
    </row>
    <row r="676" spans="1:50" ht="23.25"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t="s">
        <v>572</v>
      </c>
      <c r="AF676" s="120"/>
      <c r="AG676" s="120"/>
      <c r="AH676" s="121"/>
      <c r="AI676" s="119" t="s">
        <v>575</v>
      </c>
      <c r="AJ676" s="120"/>
      <c r="AK676" s="120"/>
      <c r="AL676" s="120"/>
      <c r="AM676" s="119" t="s">
        <v>575</v>
      </c>
      <c r="AN676" s="120"/>
      <c r="AO676" s="120"/>
      <c r="AP676" s="121"/>
      <c r="AQ676" s="119" t="s">
        <v>608</v>
      </c>
      <c r="AR676" s="120"/>
      <c r="AS676" s="120"/>
      <c r="AT676" s="121"/>
      <c r="AU676" s="120" t="s">
        <v>575</v>
      </c>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00"/>
      <c r="B698" s="256"/>
      <c r="C698" s="255"/>
      <c r="D698" s="256"/>
      <c r="E698" s="164" t="s">
        <v>602</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562</v>
      </c>
      <c r="AE702" s="901"/>
      <c r="AF702" s="901"/>
      <c r="AG702" s="890" t="s">
        <v>613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614</v>
      </c>
      <c r="AH703" s="669"/>
      <c r="AI703" s="669"/>
      <c r="AJ703" s="669"/>
      <c r="AK703" s="669"/>
      <c r="AL703" s="669"/>
      <c r="AM703" s="669"/>
      <c r="AN703" s="669"/>
      <c r="AO703" s="669"/>
      <c r="AP703" s="669"/>
      <c r="AQ703" s="669"/>
      <c r="AR703" s="669"/>
      <c r="AS703" s="669"/>
      <c r="AT703" s="669"/>
      <c r="AU703" s="669"/>
      <c r="AV703" s="669"/>
      <c r="AW703" s="669"/>
      <c r="AX703" s="670"/>
    </row>
    <row r="704" spans="1:50" ht="76.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615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609</v>
      </c>
      <c r="AE705" s="738"/>
      <c r="AF705" s="738"/>
      <c r="AG705" s="164" t="s">
        <v>616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90.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562</v>
      </c>
      <c r="AE708" s="672"/>
      <c r="AF708" s="672"/>
      <c r="AG708" s="527" t="s">
        <v>617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618</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612</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81"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619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562</v>
      </c>
      <c r="AE712" s="587"/>
      <c r="AF712" s="587"/>
      <c r="AG712" s="595" t="s">
        <v>620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612</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612</v>
      </c>
      <c r="AE715" s="672"/>
      <c r="AF715" s="782"/>
      <c r="AG715" s="527" t="s">
        <v>667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612</v>
      </c>
      <c r="AE716" s="764"/>
      <c r="AF716" s="764"/>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621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612</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612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2" t="s">
        <v>622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9" t="s">
        <v>57</v>
      </c>
      <c r="D727" s="700"/>
      <c r="E727" s="700"/>
      <c r="F727" s="701"/>
      <c r="G727" s="800" t="s">
        <v>623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1" customHeight="1" thickBot="1" x14ac:dyDescent="0.2">
      <c r="A729" s="770" t="s">
        <v>670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4.25" customHeight="1" thickBot="1" x14ac:dyDescent="0.2">
      <c r="A731" s="619" t="s">
        <v>138</v>
      </c>
      <c r="B731" s="620"/>
      <c r="C731" s="620"/>
      <c r="D731" s="620"/>
      <c r="E731" s="621"/>
      <c r="F731" s="684" t="s">
        <v>669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9.75" customHeight="1" thickBot="1" x14ac:dyDescent="0.2">
      <c r="A733" s="754" t="s">
        <v>673</v>
      </c>
      <c r="B733" s="755"/>
      <c r="C733" s="755"/>
      <c r="D733" s="755"/>
      <c r="E733" s="756"/>
      <c r="F733" s="771" t="s">
        <v>672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t="s">
        <v>654</v>
      </c>
      <c r="F737" s="103"/>
      <c r="G737" s="103"/>
      <c r="H737" s="103"/>
      <c r="I737" s="103"/>
      <c r="J737" s="103"/>
      <c r="K737" s="103"/>
      <c r="L737" s="103"/>
      <c r="M737" s="103"/>
      <c r="N737" s="109" t="s">
        <v>402</v>
      </c>
      <c r="O737" s="109"/>
      <c r="P737" s="109"/>
      <c r="Q737" s="109"/>
      <c r="R737" s="103" t="s">
        <v>654</v>
      </c>
      <c r="S737" s="103"/>
      <c r="T737" s="103"/>
      <c r="U737" s="103"/>
      <c r="V737" s="103"/>
      <c r="W737" s="103"/>
      <c r="X737" s="103"/>
      <c r="Y737" s="103"/>
      <c r="Z737" s="103"/>
      <c r="AA737" s="109" t="s">
        <v>401</v>
      </c>
      <c r="AB737" s="109"/>
      <c r="AC737" s="109"/>
      <c r="AD737" s="109"/>
      <c r="AE737" s="103" t="s">
        <v>654</v>
      </c>
      <c r="AF737" s="103"/>
      <c r="AG737" s="103"/>
      <c r="AH737" s="103"/>
      <c r="AI737" s="103"/>
      <c r="AJ737" s="103"/>
      <c r="AK737" s="103"/>
      <c r="AL737" s="103"/>
      <c r="AM737" s="103"/>
      <c r="AN737" s="109" t="s">
        <v>400</v>
      </c>
      <c r="AO737" s="109"/>
      <c r="AP737" s="109"/>
      <c r="AQ737" s="109"/>
      <c r="AR737" s="110" t="s">
        <v>624</v>
      </c>
      <c r="AS737" s="111"/>
      <c r="AT737" s="111"/>
      <c r="AU737" s="111"/>
      <c r="AV737" s="111"/>
      <c r="AW737" s="111"/>
      <c r="AX737" s="112"/>
      <c r="AY737" s="88"/>
      <c r="AZ737" s="88"/>
    </row>
    <row r="738" spans="1:52" ht="24.75" customHeight="1" x14ac:dyDescent="0.15">
      <c r="A738" s="100" t="s">
        <v>399</v>
      </c>
      <c r="B738" s="101"/>
      <c r="C738" s="101"/>
      <c r="D738" s="102"/>
      <c r="E738" s="103" t="s">
        <v>625</v>
      </c>
      <c r="F738" s="103"/>
      <c r="G738" s="103"/>
      <c r="H738" s="103"/>
      <c r="I738" s="103"/>
      <c r="J738" s="103"/>
      <c r="K738" s="103"/>
      <c r="L738" s="103"/>
      <c r="M738" s="103"/>
      <c r="N738" s="109" t="s">
        <v>398</v>
      </c>
      <c r="O738" s="109"/>
      <c r="P738" s="109"/>
      <c r="Q738" s="109"/>
      <c r="R738" s="103" t="s">
        <v>626</v>
      </c>
      <c r="S738" s="103"/>
      <c r="T738" s="103"/>
      <c r="U738" s="103"/>
      <c r="V738" s="103"/>
      <c r="W738" s="103"/>
      <c r="X738" s="103"/>
      <c r="Y738" s="103"/>
      <c r="Z738" s="103"/>
      <c r="AA738" s="109" t="s">
        <v>397</v>
      </c>
      <c r="AB738" s="109"/>
      <c r="AC738" s="109"/>
      <c r="AD738" s="109"/>
      <c r="AE738" s="103" t="s">
        <v>627</v>
      </c>
      <c r="AF738" s="103"/>
      <c r="AG738" s="103"/>
      <c r="AH738" s="103"/>
      <c r="AI738" s="103"/>
      <c r="AJ738" s="103"/>
      <c r="AK738" s="103"/>
      <c r="AL738" s="103"/>
      <c r="AM738" s="103"/>
      <c r="AN738" s="109" t="s">
        <v>396</v>
      </c>
      <c r="AO738" s="109"/>
      <c r="AP738" s="109"/>
      <c r="AQ738" s="109"/>
      <c r="AR738" s="110" t="s">
        <v>628</v>
      </c>
      <c r="AS738" s="111"/>
      <c r="AT738" s="111"/>
      <c r="AU738" s="111"/>
      <c r="AV738" s="111"/>
      <c r="AW738" s="111"/>
      <c r="AX738" s="112"/>
    </row>
    <row r="739" spans="1:52" ht="24.75" customHeight="1" x14ac:dyDescent="0.15">
      <c r="A739" s="100" t="s">
        <v>395</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770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t="s">
        <v>647</v>
      </c>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t="s">
        <v>648</v>
      </c>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69"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390</v>
      </c>
      <c r="B780" s="766"/>
      <c r="C780" s="766"/>
      <c r="D780" s="766"/>
      <c r="E780" s="766"/>
      <c r="F780" s="767"/>
      <c r="G780" s="443" t="s">
        <v>668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8"/>
      <c r="C782" s="768"/>
      <c r="D782" s="768"/>
      <c r="E782" s="768"/>
      <c r="F782" s="769"/>
      <c r="G782" s="453" t="s">
        <v>659</v>
      </c>
      <c r="H782" s="454"/>
      <c r="I782" s="454"/>
      <c r="J782" s="454"/>
      <c r="K782" s="455"/>
      <c r="L782" s="456" t="s">
        <v>660</v>
      </c>
      <c r="M782" s="457"/>
      <c r="N782" s="457"/>
      <c r="O782" s="457"/>
      <c r="P782" s="457"/>
      <c r="Q782" s="457"/>
      <c r="R782" s="457"/>
      <c r="S782" s="457"/>
      <c r="T782" s="457"/>
      <c r="U782" s="457"/>
      <c r="V782" s="457"/>
      <c r="W782" s="457"/>
      <c r="X782" s="458"/>
      <c r="Y782" s="459">
        <v>6</v>
      </c>
      <c r="Z782" s="460"/>
      <c r="AA782" s="460"/>
      <c r="AB782" s="558"/>
      <c r="AC782" s="453" t="s">
        <v>658</v>
      </c>
      <c r="AD782" s="454"/>
      <c r="AE782" s="454"/>
      <c r="AF782" s="454"/>
      <c r="AG782" s="455"/>
      <c r="AH782" s="456" t="s">
        <v>656</v>
      </c>
      <c r="AI782" s="457"/>
      <c r="AJ782" s="457"/>
      <c r="AK782" s="457"/>
      <c r="AL782" s="457"/>
      <c r="AM782" s="457"/>
      <c r="AN782" s="457"/>
      <c r="AO782" s="457"/>
      <c r="AP782" s="457"/>
      <c r="AQ782" s="457"/>
      <c r="AR782" s="457"/>
      <c r="AS782" s="457"/>
      <c r="AT782" s="458"/>
      <c r="AU782" s="459">
        <v>49</v>
      </c>
      <c r="AV782" s="460"/>
      <c r="AW782" s="460"/>
      <c r="AX782" s="461"/>
    </row>
    <row r="783" spans="1:50" ht="24.75" customHeight="1" x14ac:dyDescent="0.15">
      <c r="A783" s="557"/>
      <c r="B783" s="768"/>
      <c r="C783" s="768"/>
      <c r="D783" s="768"/>
      <c r="E783" s="768"/>
      <c r="F783" s="769"/>
      <c r="G783" s="352" t="s">
        <v>661</v>
      </c>
      <c r="H783" s="353"/>
      <c r="I783" s="353"/>
      <c r="J783" s="353"/>
      <c r="K783" s="354"/>
      <c r="L783" s="405" t="s">
        <v>662</v>
      </c>
      <c r="M783" s="406"/>
      <c r="N783" s="406"/>
      <c r="O783" s="406"/>
      <c r="P783" s="406"/>
      <c r="Q783" s="406"/>
      <c r="R783" s="406"/>
      <c r="S783" s="406"/>
      <c r="T783" s="406"/>
      <c r="U783" s="406"/>
      <c r="V783" s="406"/>
      <c r="W783" s="406"/>
      <c r="X783" s="407"/>
      <c r="Y783" s="402">
        <v>3</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8"/>
      <c r="C784" s="768"/>
      <c r="D784" s="768"/>
      <c r="E784" s="768"/>
      <c r="F784" s="769"/>
      <c r="G784" s="352" t="s">
        <v>665</v>
      </c>
      <c r="H784" s="353"/>
      <c r="I784" s="353"/>
      <c r="J784" s="353"/>
      <c r="K784" s="354"/>
      <c r="L784" s="405" t="s">
        <v>666</v>
      </c>
      <c r="M784" s="406"/>
      <c r="N784" s="406"/>
      <c r="O784" s="406"/>
      <c r="P784" s="406"/>
      <c r="Q784" s="406"/>
      <c r="R784" s="406"/>
      <c r="S784" s="406"/>
      <c r="T784" s="406"/>
      <c r="U784" s="406"/>
      <c r="V784" s="406"/>
      <c r="W784" s="406"/>
      <c r="X784" s="407"/>
      <c r="Y784" s="402">
        <v>0.77</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8"/>
      <c r="C785" s="768"/>
      <c r="D785" s="768"/>
      <c r="E785" s="768"/>
      <c r="F785" s="769"/>
      <c r="G785" s="352" t="s">
        <v>663</v>
      </c>
      <c r="H785" s="353"/>
      <c r="I785" s="353"/>
      <c r="J785" s="353"/>
      <c r="K785" s="354"/>
      <c r="L785" s="405" t="s">
        <v>664</v>
      </c>
      <c r="M785" s="406"/>
      <c r="N785" s="406"/>
      <c r="O785" s="406"/>
      <c r="P785" s="406"/>
      <c r="Q785" s="406"/>
      <c r="R785" s="406"/>
      <c r="S785" s="406"/>
      <c r="T785" s="406"/>
      <c r="U785" s="406"/>
      <c r="V785" s="406"/>
      <c r="W785" s="406"/>
      <c r="X785" s="407"/>
      <c r="Y785" s="402">
        <v>0.67</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10.44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49</v>
      </c>
      <c r="AV792" s="419"/>
      <c r="AW792" s="419"/>
      <c r="AX792" s="421"/>
    </row>
    <row r="793" spans="1:50" ht="24.75" hidden="1" customHeight="1" x14ac:dyDescent="0.15">
      <c r="A793" s="557"/>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649</v>
      </c>
      <c r="D838" s="422"/>
      <c r="E838" s="422"/>
      <c r="F838" s="422"/>
      <c r="G838" s="422"/>
      <c r="H838" s="422"/>
      <c r="I838" s="422"/>
      <c r="J838" s="423">
        <v>6290001041026</v>
      </c>
      <c r="K838" s="424"/>
      <c r="L838" s="424"/>
      <c r="M838" s="424"/>
      <c r="N838" s="424"/>
      <c r="O838" s="424"/>
      <c r="P838" s="429" t="s">
        <v>650</v>
      </c>
      <c r="Q838" s="321"/>
      <c r="R838" s="321"/>
      <c r="S838" s="321"/>
      <c r="T838" s="321"/>
      <c r="U838" s="321"/>
      <c r="V838" s="321"/>
      <c r="W838" s="321"/>
      <c r="X838" s="321"/>
      <c r="Y838" s="322">
        <v>10</v>
      </c>
      <c r="Z838" s="323"/>
      <c r="AA838" s="323"/>
      <c r="AB838" s="324"/>
      <c r="AC838" s="332" t="s">
        <v>381</v>
      </c>
      <c r="AD838" s="427"/>
      <c r="AE838" s="427"/>
      <c r="AF838" s="427"/>
      <c r="AG838" s="427"/>
      <c r="AH838" s="425">
        <v>1</v>
      </c>
      <c r="AI838" s="426"/>
      <c r="AJ838" s="426"/>
      <c r="AK838" s="426"/>
      <c r="AL838" s="329">
        <v>100</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632</v>
      </c>
      <c r="D871" s="422"/>
      <c r="E871" s="422"/>
      <c r="F871" s="422"/>
      <c r="G871" s="422"/>
      <c r="H871" s="422"/>
      <c r="I871" s="422"/>
      <c r="J871" s="423">
        <v>6000020271004</v>
      </c>
      <c r="K871" s="424"/>
      <c r="L871" s="424"/>
      <c r="M871" s="424"/>
      <c r="N871" s="424"/>
      <c r="O871" s="424"/>
      <c r="P871" s="321" t="s">
        <v>630</v>
      </c>
      <c r="Q871" s="321"/>
      <c r="R871" s="321"/>
      <c r="S871" s="321"/>
      <c r="T871" s="321"/>
      <c r="U871" s="321"/>
      <c r="V871" s="321"/>
      <c r="W871" s="321"/>
      <c r="X871" s="321"/>
      <c r="Y871" s="322">
        <v>49</v>
      </c>
      <c r="Z871" s="323"/>
      <c r="AA871" s="323"/>
      <c r="AB871" s="324"/>
      <c r="AC871" s="332" t="s">
        <v>631</v>
      </c>
      <c r="AD871" s="427"/>
      <c r="AE871" s="427"/>
      <c r="AF871" s="427"/>
      <c r="AG871" s="427"/>
      <c r="AH871" s="425" t="s">
        <v>568</v>
      </c>
      <c r="AI871" s="426"/>
      <c r="AJ871" s="426"/>
      <c r="AK871" s="426"/>
      <c r="AL871" s="329" t="s">
        <v>568</v>
      </c>
      <c r="AM871" s="330"/>
      <c r="AN871" s="330"/>
      <c r="AO871" s="331"/>
      <c r="AP871" s="325" t="s">
        <v>568</v>
      </c>
      <c r="AQ871" s="325"/>
      <c r="AR871" s="325"/>
      <c r="AS871" s="325"/>
      <c r="AT871" s="325"/>
      <c r="AU871" s="325"/>
      <c r="AV871" s="325"/>
      <c r="AW871" s="325"/>
      <c r="AX871" s="325"/>
    </row>
    <row r="872" spans="1:50" ht="30" customHeight="1" x14ac:dyDescent="0.15">
      <c r="A872" s="408">
        <v>2</v>
      </c>
      <c r="B872" s="408">
        <v>1</v>
      </c>
      <c r="C872" s="428" t="s">
        <v>633</v>
      </c>
      <c r="D872" s="422"/>
      <c r="E872" s="422"/>
      <c r="F872" s="422"/>
      <c r="G872" s="422"/>
      <c r="H872" s="422"/>
      <c r="I872" s="422"/>
      <c r="J872" s="423">
        <v>3000020271403</v>
      </c>
      <c r="K872" s="424"/>
      <c r="L872" s="424"/>
      <c r="M872" s="424"/>
      <c r="N872" s="424"/>
      <c r="O872" s="424"/>
      <c r="P872" s="321" t="s">
        <v>630</v>
      </c>
      <c r="Q872" s="321"/>
      <c r="R872" s="321"/>
      <c r="S872" s="321"/>
      <c r="T872" s="321"/>
      <c r="U872" s="321"/>
      <c r="V872" s="321"/>
      <c r="W872" s="321"/>
      <c r="X872" s="321"/>
      <c r="Y872" s="322">
        <v>36</v>
      </c>
      <c r="Z872" s="323"/>
      <c r="AA872" s="323"/>
      <c r="AB872" s="324"/>
      <c r="AC872" s="332" t="s">
        <v>631</v>
      </c>
      <c r="AD872" s="332"/>
      <c r="AE872" s="332"/>
      <c r="AF872" s="332"/>
      <c r="AG872" s="332"/>
      <c r="AH872" s="425" t="s">
        <v>568</v>
      </c>
      <c r="AI872" s="426"/>
      <c r="AJ872" s="426"/>
      <c r="AK872" s="426"/>
      <c r="AL872" s="329" t="s">
        <v>568</v>
      </c>
      <c r="AM872" s="330"/>
      <c r="AN872" s="330"/>
      <c r="AO872" s="331"/>
      <c r="AP872" s="325" t="s">
        <v>568</v>
      </c>
      <c r="AQ872" s="325"/>
      <c r="AR872" s="325"/>
      <c r="AS872" s="325"/>
      <c r="AT872" s="325"/>
      <c r="AU872" s="325"/>
      <c r="AV872" s="325"/>
      <c r="AW872" s="325"/>
      <c r="AX872" s="325"/>
    </row>
    <row r="873" spans="1:50" ht="30" customHeight="1" x14ac:dyDescent="0.15">
      <c r="A873" s="408">
        <v>3</v>
      </c>
      <c r="B873" s="408">
        <v>1</v>
      </c>
      <c r="C873" s="428" t="s">
        <v>634</v>
      </c>
      <c r="D873" s="422"/>
      <c r="E873" s="422"/>
      <c r="F873" s="422"/>
      <c r="G873" s="422"/>
      <c r="H873" s="422"/>
      <c r="I873" s="422"/>
      <c r="J873" s="423">
        <v>8000020041009</v>
      </c>
      <c r="K873" s="424"/>
      <c r="L873" s="424"/>
      <c r="M873" s="424"/>
      <c r="N873" s="424"/>
      <c r="O873" s="424"/>
      <c r="P873" s="429" t="s">
        <v>630</v>
      </c>
      <c r="Q873" s="321"/>
      <c r="R873" s="321"/>
      <c r="S873" s="321"/>
      <c r="T873" s="321"/>
      <c r="U873" s="321"/>
      <c r="V873" s="321"/>
      <c r="W873" s="321"/>
      <c r="X873" s="321"/>
      <c r="Y873" s="322">
        <v>33</v>
      </c>
      <c r="Z873" s="323"/>
      <c r="AA873" s="323"/>
      <c r="AB873" s="324"/>
      <c r="AC873" s="332" t="s">
        <v>631</v>
      </c>
      <c r="AD873" s="332"/>
      <c r="AE873" s="332"/>
      <c r="AF873" s="332"/>
      <c r="AG873" s="332"/>
      <c r="AH873" s="327" t="s">
        <v>568</v>
      </c>
      <c r="AI873" s="328"/>
      <c r="AJ873" s="328"/>
      <c r="AK873" s="328"/>
      <c r="AL873" s="329" t="s">
        <v>568</v>
      </c>
      <c r="AM873" s="330"/>
      <c r="AN873" s="330"/>
      <c r="AO873" s="331"/>
      <c r="AP873" s="325" t="s">
        <v>568</v>
      </c>
      <c r="AQ873" s="325"/>
      <c r="AR873" s="325"/>
      <c r="AS873" s="325"/>
      <c r="AT873" s="325"/>
      <c r="AU873" s="325"/>
      <c r="AV873" s="325"/>
      <c r="AW873" s="325"/>
      <c r="AX873" s="325"/>
    </row>
    <row r="874" spans="1:50" ht="30" customHeight="1" x14ac:dyDescent="0.15">
      <c r="A874" s="408">
        <v>4</v>
      </c>
      <c r="B874" s="408">
        <v>1</v>
      </c>
      <c r="C874" s="428" t="s">
        <v>635</v>
      </c>
      <c r="D874" s="422"/>
      <c r="E874" s="422"/>
      <c r="F874" s="422"/>
      <c r="G874" s="422"/>
      <c r="H874" s="422"/>
      <c r="I874" s="422"/>
      <c r="J874" s="423">
        <v>2000020111007</v>
      </c>
      <c r="K874" s="424"/>
      <c r="L874" s="424"/>
      <c r="M874" s="424"/>
      <c r="N874" s="424"/>
      <c r="O874" s="424"/>
      <c r="P874" s="429" t="s">
        <v>630</v>
      </c>
      <c r="Q874" s="321"/>
      <c r="R874" s="321"/>
      <c r="S874" s="321"/>
      <c r="T874" s="321"/>
      <c r="U874" s="321"/>
      <c r="V874" s="321"/>
      <c r="W874" s="321"/>
      <c r="X874" s="321"/>
      <c r="Y874" s="322">
        <v>30</v>
      </c>
      <c r="Z874" s="323"/>
      <c r="AA874" s="323"/>
      <c r="AB874" s="324"/>
      <c r="AC874" s="332" t="s">
        <v>631</v>
      </c>
      <c r="AD874" s="332"/>
      <c r="AE874" s="332"/>
      <c r="AF874" s="332"/>
      <c r="AG874" s="332"/>
      <c r="AH874" s="327" t="s">
        <v>568</v>
      </c>
      <c r="AI874" s="328"/>
      <c r="AJ874" s="328"/>
      <c r="AK874" s="328"/>
      <c r="AL874" s="329" t="s">
        <v>568</v>
      </c>
      <c r="AM874" s="330"/>
      <c r="AN874" s="330"/>
      <c r="AO874" s="331"/>
      <c r="AP874" s="325" t="s">
        <v>568</v>
      </c>
      <c r="AQ874" s="325"/>
      <c r="AR874" s="325"/>
      <c r="AS874" s="325"/>
      <c r="AT874" s="325"/>
      <c r="AU874" s="325"/>
      <c r="AV874" s="325"/>
      <c r="AW874" s="325"/>
      <c r="AX874" s="325"/>
    </row>
    <row r="875" spans="1:50" ht="30" customHeight="1" x14ac:dyDescent="0.15">
      <c r="A875" s="408">
        <v>5</v>
      </c>
      <c r="B875" s="408">
        <v>1</v>
      </c>
      <c r="C875" s="428" t="s">
        <v>636</v>
      </c>
      <c r="D875" s="422"/>
      <c r="E875" s="422"/>
      <c r="F875" s="422"/>
      <c r="G875" s="422"/>
      <c r="H875" s="422"/>
      <c r="I875" s="422"/>
      <c r="J875" s="423">
        <v>5000020151009</v>
      </c>
      <c r="K875" s="424"/>
      <c r="L875" s="424"/>
      <c r="M875" s="424"/>
      <c r="N875" s="424"/>
      <c r="O875" s="424"/>
      <c r="P875" s="321" t="s">
        <v>630</v>
      </c>
      <c r="Q875" s="321"/>
      <c r="R875" s="321"/>
      <c r="S875" s="321"/>
      <c r="T875" s="321"/>
      <c r="U875" s="321"/>
      <c r="V875" s="321"/>
      <c r="W875" s="321"/>
      <c r="X875" s="321"/>
      <c r="Y875" s="322">
        <v>29</v>
      </c>
      <c r="Z875" s="323"/>
      <c r="AA875" s="323"/>
      <c r="AB875" s="324"/>
      <c r="AC875" s="326" t="s">
        <v>631</v>
      </c>
      <c r="AD875" s="326"/>
      <c r="AE875" s="326"/>
      <c r="AF875" s="326"/>
      <c r="AG875" s="326"/>
      <c r="AH875" s="327" t="s">
        <v>568</v>
      </c>
      <c r="AI875" s="328"/>
      <c r="AJ875" s="328"/>
      <c r="AK875" s="328"/>
      <c r="AL875" s="329" t="s">
        <v>568</v>
      </c>
      <c r="AM875" s="330"/>
      <c r="AN875" s="330"/>
      <c r="AO875" s="331"/>
      <c r="AP875" s="325" t="s">
        <v>568</v>
      </c>
      <c r="AQ875" s="325"/>
      <c r="AR875" s="325"/>
      <c r="AS875" s="325"/>
      <c r="AT875" s="325"/>
      <c r="AU875" s="325"/>
      <c r="AV875" s="325"/>
      <c r="AW875" s="325"/>
      <c r="AX875" s="325"/>
    </row>
    <row r="876" spans="1:50" ht="30" customHeight="1" x14ac:dyDescent="0.15">
      <c r="A876" s="408">
        <v>6</v>
      </c>
      <c r="B876" s="408">
        <v>1</v>
      </c>
      <c r="C876" s="428" t="s">
        <v>637</v>
      </c>
      <c r="D876" s="422"/>
      <c r="E876" s="422"/>
      <c r="F876" s="422"/>
      <c r="G876" s="422"/>
      <c r="H876" s="422"/>
      <c r="I876" s="422"/>
      <c r="J876" s="423">
        <v>9000020341002</v>
      </c>
      <c r="K876" s="424"/>
      <c r="L876" s="424"/>
      <c r="M876" s="424"/>
      <c r="N876" s="424"/>
      <c r="O876" s="424"/>
      <c r="P876" s="321" t="s">
        <v>630</v>
      </c>
      <c r="Q876" s="321"/>
      <c r="R876" s="321"/>
      <c r="S876" s="321"/>
      <c r="T876" s="321"/>
      <c r="U876" s="321"/>
      <c r="V876" s="321"/>
      <c r="W876" s="321"/>
      <c r="X876" s="321"/>
      <c r="Y876" s="322">
        <v>24</v>
      </c>
      <c r="Z876" s="323"/>
      <c r="AA876" s="323"/>
      <c r="AB876" s="324"/>
      <c r="AC876" s="326" t="s">
        <v>631</v>
      </c>
      <c r="AD876" s="326"/>
      <c r="AE876" s="326"/>
      <c r="AF876" s="326"/>
      <c r="AG876" s="326"/>
      <c r="AH876" s="327" t="s">
        <v>568</v>
      </c>
      <c r="AI876" s="328"/>
      <c r="AJ876" s="328"/>
      <c r="AK876" s="328"/>
      <c r="AL876" s="329" t="s">
        <v>568</v>
      </c>
      <c r="AM876" s="330"/>
      <c r="AN876" s="330"/>
      <c r="AO876" s="331"/>
      <c r="AP876" s="325" t="s">
        <v>568</v>
      </c>
      <c r="AQ876" s="325"/>
      <c r="AR876" s="325"/>
      <c r="AS876" s="325"/>
      <c r="AT876" s="325"/>
      <c r="AU876" s="325"/>
      <c r="AV876" s="325"/>
      <c r="AW876" s="325"/>
      <c r="AX876" s="325"/>
    </row>
    <row r="877" spans="1:50" ht="30" customHeight="1" x14ac:dyDescent="0.15">
      <c r="A877" s="408">
        <v>7</v>
      </c>
      <c r="B877" s="408">
        <v>1</v>
      </c>
      <c r="C877" s="428" t="s">
        <v>638</v>
      </c>
      <c r="D877" s="422"/>
      <c r="E877" s="422"/>
      <c r="F877" s="422"/>
      <c r="G877" s="422"/>
      <c r="H877" s="422"/>
      <c r="I877" s="422"/>
      <c r="J877" s="423">
        <v>3000020141003</v>
      </c>
      <c r="K877" s="424"/>
      <c r="L877" s="424"/>
      <c r="M877" s="424"/>
      <c r="N877" s="424"/>
      <c r="O877" s="424"/>
      <c r="P877" s="321" t="s">
        <v>630</v>
      </c>
      <c r="Q877" s="321"/>
      <c r="R877" s="321"/>
      <c r="S877" s="321"/>
      <c r="T877" s="321"/>
      <c r="U877" s="321"/>
      <c r="V877" s="321"/>
      <c r="W877" s="321"/>
      <c r="X877" s="321"/>
      <c r="Y877" s="322">
        <v>24</v>
      </c>
      <c r="Z877" s="323"/>
      <c r="AA877" s="323"/>
      <c r="AB877" s="324"/>
      <c r="AC877" s="326" t="s">
        <v>631</v>
      </c>
      <c r="AD877" s="326"/>
      <c r="AE877" s="326"/>
      <c r="AF877" s="326"/>
      <c r="AG877" s="326"/>
      <c r="AH877" s="327" t="s">
        <v>568</v>
      </c>
      <c r="AI877" s="328"/>
      <c r="AJ877" s="328"/>
      <c r="AK877" s="328"/>
      <c r="AL877" s="329" t="s">
        <v>568</v>
      </c>
      <c r="AM877" s="330"/>
      <c r="AN877" s="330"/>
      <c r="AO877" s="331"/>
      <c r="AP877" s="325" t="s">
        <v>568</v>
      </c>
      <c r="AQ877" s="325"/>
      <c r="AR877" s="325"/>
      <c r="AS877" s="325"/>
      <c r="AT877" s="325"/>
      <c r="AU877" s="325"/>
      <c r="AV877" s="325"/>
      <c r="AW877" s="325"/>
      <c r="AX877" s="325"/>
    </row>
    <row r="878" spans="1:50" ht="30" customHeight="1" x14ac:dyDescent="0.15">
      <c r="A878" s="408">
        <v>8</v>
      </c>
      <c r="B878" s="408">
        <v>1</v>
      </c>
      <c r="C878" s="428" t="s">
        <v>639</v>
      </c>
      <c r="D878" s="422"/>
      <c r="E878" s="422"/>
      <c r="F878" s="422"/>
      <c r="G878" s="422"/>
      <c r="H878" s="422"/>
      <c r="I878" s="422"/>
      <c r="J878" s="423">
        <v>3000020221309</v>
      </c>
      <c r="K878" s="424"/>
      <c r="L878" s="424"/>
      <c r="M878" s="424"/>
      <c r="N878" s="424"/>
      <c r="O878" s="424"/>
      <c r="P878" s="321" t="s">
        <v>630</v>
      </c>
      <c r="Q878" s="321"/>
      <c r="R878" s="321"/>
      <c r="S878" s="321"/>
      <c r="T878" s="321"/>
      <c r="U878" s="321"/>
      <c r="V878" s="321"/>
      <c r="W878" s="321"/>
      <c r="X878" s="321"/>
      <c r="Y878" s="322">
        <v>23</v>
      </c>
      <c r="Z878" s="323"/>
      <c r="AA878" s="323"/>
      <c r="AB878" s="324"/>
      <c r="AC878" s="326" t="s">
        <v>631</v>
      </c>
      <c r="AD878" s="326"/>
      <c r="AE878" s="326"/>
      <c r="AF878" s="326"/>
      <c r="AG878" s="326"/>
      <c r="AH878" s="327" t="s">
        <v>568</v>
      </c>
      <c r="AI878" s="328"/>
      <c r="AJ878" s="328"/>
      <c r="AK878" s="328"/>
      <c r="AL878" s="329" t="s">
        <v>568</v>
      </c>
      <c r="AM878" s="330"/>
      <c r="AN878" s="330"/>
      <c r="AO878" s="331"/>
      <c r="AP878" s="325" t="s">
        <v>568</v>
      </c>
      <c r="AQ878" s="325"/>
      <c r="AR878" s="325"/>
      <c r="AS878" s="325"/>
      <c r="AT878" s="325"/>
      <c r="AU878" s="325"/>
      <c r="AV878" s="325"/>
      <c r="AW878" s="325"/>
      <c r="AX878" s="325"/>
    </row>
    <row r="879" spans="1:50" ht="30" customHeight="1" x14ac:dyDescent="0.15">
      <c r="A879" s="408">
        <v>9</v>
      </c>
      <c r="B879" s="408">
        <v>1</v>
      </c>
      <c r="C879" s="428" t="s">
        <v>640</v>
      </c>
      <c r="D879" s="422"/>
      <c r="E879" s="422"/>
      <c r="F879" s="422"/>
      <c r="G879" s="422"/>
      <c r="H879" s="422"/>
      <c r="I879" s="422"/>
      <c r="J879" s="423">
        <v>7000020141305</v>
      </c>
      <c r="K879" s="424"/>
      <c r="L879" s="424"/>
      <c r="M879" s="424"/>
      <c r="N879" s="424"/>
      <c r="O879" s="424"/>
      <c r="P879" s="321" t="s">
        <v>630</v>
      </c>
      <c r="Q879" s="321"/>
      <c r="R879" s="321"/>
      <c r="S879" s="321"/>
      <c r="T879" s="321"/>
      <c r="U879" s="321"/>
      <c r="V879" s="321"/>
      <c r="W879" s="321"/>
      <c r="X879" s="321"/>
      <c r="Y879" s="322">
        <v>21</v>
      </c>
      <c r="Z879" s="323"/>
      <c r="AA879" s="323"/>
      <c r="AB879" s="324"/>
      <c r="AC879" s="326" t="s">
        <v>631</v>
      </c>
      <c r="AD879" s="326"/>
      <c r="AE879" s="326"/>
      <c r="AF879" s="326"/>
      <c r="AG879" s="326"/>
      <c r="AH879" s="327" t="s">
        <v>568</v>
      </c>
      <c r="AI879" s="328"/>
      <c r="AJ879" s="328"/>
      <c r="AK879" s="328"/>
      <c r="AL879" s="329" t="s">
        <v>568</v>
      </c>
      <c r="AM879" s="330"/>
      <c r="AN879" s="330"/>
      <c r="AO879" s="331"/>
      <c r="AP879" s="325" t="s">
        <v>568</v>
      </c>
      <c r="AQ879" s="325"/>
      <c r="AR879" s="325"/>
      <c r="AS879" s="325"/>
      <c r="AT879" s="325"/>
      <c r="AU879" s="325"/>
      <c r="AV879" s="325"/>
      <c r="AW879" s="325"/>
      <c r="AX879" s="325"/>
    </row>
    <row r="880" spans="1:50" ht="30" customHeight="1" x14ac:dyDescent="0.15">
      <c r="A880" s="408">
        <v>10</v>
      </c>
      <c r="B880" s="408">
        <v>1</v>
      </c>
      <c r="C880" s="428" t="s">
        <v>641</v>
      </c>
      <c r="D880" s="422"/>
      <c r="E880" s="422"/>
      <c r="F880" s="422"/>
      <c r="G880" s="422"/>
      <c r="H880" s="422"/>
      <c r="I880" s="422"/>
      <c r="J880" s="423">
        <v>8000020401005</v>
      </c>
      <c r="K880" s="424"/>
      <c r="L880" s="424"/>
      <c r="M880" s="424"/>
      <c r="N880" s="424"/>
      <c r="O880" s="424"/>
      <c r="P880" s="321" t="s">
        <v>630</v>
      </c>
      <c r="Q880" s="321"/>
      <c r="R880" s="321"/>
      <c r="S880" s="321"/>
      <c r="T880" s="321"/>
      <c r="U880" s="321"/>
      <c r="V880" s="321"/>
      <c r="W880" s="321"/>
      <c r="X880" s="321"/>
      <c r="Y880" s="322">
        <v>21</v>
      </c>
      <c r="Z880" s="323"/>
      <c r="AA880" s="323"/>
      <c r="AB880" s="324"/>
      <c r="AC880" s="326" t="s">
        <v>631</v>
      </c>
      <c r="AD880" s="326"/>
      <c r="AE880" s="326"/>
      <c r="AF880" s="326"/>
      <c r="AG880" s="326"/>
      <c r="AH880" s="327" t="s">
        <v>568</v>
      </c>
      <c r="AI880" s="328"/>
      <c r="AJ880" s="328"/>
      <c r="AK880" s="328"/>
      <c r="AL880" s="329" t="s">
        <v>568</v>
      </c>
      <c r="AM880" s="330"/>
      <c r="AN880" s="330"/>
      <c r="AO880" s="331"/>
      <c r="AP880" s="325" t="s">
        <v>568</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644</v>
      </c>
      <c r="F1103" s="897"/>
      <c r="G1103" s="897"/>
      <c r="H1103" s="897"/>
      <c r="I1103" s="897"/>
      <c r="J1103" s="423"/>
      <c r="K1103" s="424"/>
      <c r="L1103" s="424"/>
      <c r="M1103" s="424"/>
      <c r="N1103" s="424"/>
      <c r="O1103" s="424"/>
      <c r="P1103" s="429" t="s">
        <v>645</v>
      </c>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3">
    <cfRule type="expression" dxfId="2789" priority="13877">
      <formula>IF(RIGHT(TEXT(Y783,"0.#"),1)=".",FALSE,TRUE)</formula>
    </cfRule>
    <cfRule type="expression" dxfId="2788" priority="13878">
      <formula>IF(RIGHT(TEXT(Y783,"0.#"),1)=".",TRUE,FALSE)</formula>
    </cfRule>
  </conditionalFormatting>
  <conditionalFormatting sqref="Y792">
    <cfRule type="expression" dxfId="2787" priority="13873">
      <formula>IF(RIGHT(TEXT(Y792,"0.#"),1)=".",FALSE,TRUE)</formula>
    </cfRule>
    <cfRule type="expression" dxfId="2786" priority="13874">
      <formula>IF(RIGHT(TEXT(Y792,"0.#"),1)=".",TRUE,FALSE)</formula>
    </cfRule>
  </conditionalFormatting>
  <conditionalFormatting sqref="Y823:Y830 Y821 Y810:Y817 Y808 Y797:Y804 Y795">
    <cfRule type="expression" dxfId="2785" priority="13655">
      <formula>IF(RIGHT(TEXT(Y795,"0.#"),1)=".",FALSE,TRUE)</formula>
    </cfRule>
    <cfRule type="expression" dxfId="2784" priority="13656">
      <formula>IF(RIGHT(TEXT(Y795,"0.#"),1)=".",TRUE,FALSE)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4 Y782 Y786:Y791">
    <cfRule type="expression" dxfId="2777" priority="13679">
      <formula>IF(RIGHT(TEXT(Y782,"0.#"),1)=".",FALSE,TRUE)</formula>
    </cfRule>
    <cfRule type="expression" dxfId="2776" priority="13680">
      <formula>IF(RIGHT(TEXT(Y782,"0.#"),1)=".",TRUE,FALSE)</formula>
    </cfRule>
  </conditionalFormatting>
  <conditionalFormatting sqref="AU783">
    <cfRule type="expression" dxfId="2775" priority="13677">
      <formula>IF(RIGHT(TEXT(AU783,"0.#"),1)=".",FALSE,TRUE)</formula>
    </cfRule>
    <cfRule type="expression" dxfId="2774" priority="13678">
      <formula>IF(RIGHT(TEXT(AU783,"0.#"),1)=".",TRUE,FALSE)</formula>
    </cfRule>
  </conditionalFormatting>
  <conditionalFormatting sqref="AU792">
    <cfRule type="expression" dxfId="2773" priority="13675">
      <formula>IF(RIGHT(TEXT(AU792,"0.#"),1)=".",FALSE,TRUE)</formula>
    </cfRule>
    <cfRule type="expression" dxfId="2772" priority="13676">
      <formula>IF(RIGHT(TEXT(AU792,"0.#"),1)=".",TRUE,FALSE)</formula>
    </cfRule>
  </conditionalFormatting>
  <conditionalFormatting sqref="AU784:AU791 AU782">
    <cfRule type="expression" dxfId="2771" priority="13673">
      <formula>IF(RIGHT(TEXT(AU782,"0.#"),1)=".",FALSE,TRUE)</formula>
    </cfRule>
    <cfRule type="expression" dxfId="2770" priority="13674">
      <formula>IF(RIGHT(TEXT(AU782,"0.#"),1)=".",TRUE,FALSE)</formula>
    </cfRule>
  </conditionalFormatting>
  <conditionalFormatting sqref="Y822 Y809 Y796">
    <cfRule type="expression" dxfId="2769" priority="13659">
      <formula>IF(RIGHT(TEXT(Y796,"0.#"),1)=".",FALSE,TRUE)</formula>
    </cfRule>
    <cfRule type="expression" dxfId="2768" priority="13660">
      <formula>IF(RIGHT(TEXT(Y796,"0.#"),1)=".",TRUE,FALSE)</formula>
    </cfRule>
  </conditionalFormatting>
  <conditionalFormatting sqref="Y831 Y818 Y805">
    <cfRule type="expression" dxfId="2767" priority="13657">
      <formula>IF(RIGHT(TEXT(Y805,"0.#"),1)=".",FALSE,TRUE)</formula>
    </cfRule>
    <cfRule type="expression" dxfId="2766" priority="13658">
      <formula>IF(RIGHT(TEXT(Y805,"0.#"),1)=".",TRUE,FALSE)</formula>
    </cfRule>
  </conditionalFormatting>
  <conditionalFormatting sqref="AU822 AU809 AU796">
    <cfRule type="expression" dxfId="2765" priority="13653">
      <formula>IF(RIGHT(TEXT(AU796,"0.#"),1)=".",FALSE,TRUE)</formula>
    </cfRule>
    <cfRule type="expression" dxfId="2764" priority="13654">
      <formula>IF(RIGHT(TEXT(AU796,"0.#"),1)=".",TRUE,FALSE)</formula>
    </cfRule>
  </conditionalFormatting>
  <conditionalFormatting sqref="AU831 AU818 AU805">
    <cfRule type="expression" dxfId="2763" priority="13651">
      <formula>IF(RIGHT(TEXT(AU805,"0.#"),1)=".",FALSE,TRUE)</formula>
    </cfRule>
    <cfRule type="expression" dxfId="2762" priority="13652">
      <formula>IF(RIGHT(TEXT(AU805,"0.#"),1)=".",TRUE,FALSE)</formula>
    </cfRule>
  </conditionalFormatting>
  <conditionalFormatting sqref="AU823:AU830 AU821 AU810:AU817 AU808 AU797:AU804 AU795">
    <cfRule type="expression" dxfId="2761" priority="13649">
      <formula>IF(RIGHT(TEXT(AU795,"0.#"),1)=".",FALSE,TRUE)</formula>
    </cfRule>
    <cfRule type="expression" dxfId="2760" priority="13650">
      <formula>IF(RIGHT(TEXT(AU795,"0.#"),1)=".",TRUE,FALSE)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AM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AM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AM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562</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委託・請負、補助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社会保障、その他の事項経費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562</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353</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353</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353</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353</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353</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353</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353</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353</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353</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2020-09-23T05:00:53Z</cp:lastPrinted>
  <dcterms:created xsi:type="dcterms:W3CDTF">2012-03-13T00:50:25Z</dcterms:created>
  <dcterms:modified xsi:type="dcterms:W3CDTF">2020-10-02T10:18:15Z</dcterms:modified>
</cp:coreProperties>
</file>