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DQW\Desktop\レビューシート\"/>
    </mc:Choice>
  </mc:AlternateContent>
  <bookViews>
    <workbookView xWindow="186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<sst xmlns="http://schemas.openxmlformats.org/spreadsheetml/2006/main" count="2985" uniqueCount="695">
  <si>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</si>
  <si>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</si>
  <si>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</si>
  <si>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</si>
  <si>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</si>
  <si>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</si>
  <si>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</si>
  <si>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</si>
  <si>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</si>
  <si>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</si>
  <si>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</si>
  <si>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</si>
  <si>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</si>
  <si>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</si>
  <si>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</si>
  <si>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</si>
  <si>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</si>
  <si>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</si>
  <si>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</si>
  <si>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</si>
  <si>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</si>
  <si>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</si>
  <si>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</si>
  <si>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</si>
  <si>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</si>
  <si>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</si>
  <si>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</si>
  <si>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</si>
  <si>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</si>
  <si>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</si>
  <si>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</si>
  <si>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</si>
  <si>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</si>
  <si>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</si>
  <si>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</si>
  <si>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</si>
  <si>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</si>
  <si>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</si>
  <si>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</si>
  <si>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</si>
  <si>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</si>
  <si>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</si>
  <si>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</si>
  <si>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</si>
  <si>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</si>
  <si>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</si>
  <si>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</si>
  <si>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</si>
  <si>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</si>
  <si>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</si>
  <si>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</si>
  <si>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</si>
  <si>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</si>
  <si>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</si>
  <si>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</si>
  <si>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</si>
  <si>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</si>
  <si>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</si>
  <si>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</si>
  <si>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</si>
  <si>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</si>
  <si>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</si>
  <si>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</si>
  <si>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</si>
  <si>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</si>
  <si>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</si>
  <si>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</si>
  <si>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</si>
  <si>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</si>
  <si>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</si>
  <si>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</si>
  <si>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</si>
  <si>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</si>
  <si>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</si>
  <si>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</si>
  <si>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</si>
  <si>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</si>
  <si>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</si>
  <si>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</si>
  <si>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</si>
  <si>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</si>
  <si>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</si>
  <si>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</si>
  <si>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</si>
  <si>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</si>
  <si>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</si>
  <si>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</si>
  <si>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</si>
  <si>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</si>
  <si>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</si>
  <si>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</si>
  <si>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</si>
  <si>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</si>
  <si>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</si>
  <si>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</si>
  <si>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</si>
  <si>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</si>
  <si>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</si>
  <si>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</si>
  <si>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</si>
  <si>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</si>
  <si>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</si>
  <si>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</si>
  <si>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</si>
  <si>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</si>
  <si>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</si>
  <si>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</si>
  <si>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</si>
  <si>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</si>
  <si>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</si>
  <si>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</si>
  <si>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</si>
  <si>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</si>
  <si>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</si>
  <si>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</si>
  <si>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</si>
  <si>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</si>
  <si>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</si>
  <si>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</si>
  <si>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</si>
  <si>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</si>
  <si>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</si>
  <si>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</si>
  <si>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</si>
  <si>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</si>
  <si>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</si>
  <si>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</si>
  <si>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</si>
  <si>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</si>
  <si>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</si>
  <si>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</si>
  <si>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</si>
  <si>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</si>
  <si>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</si>
  <si>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</si>
  <si>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</si>
  <si>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</si>
  <si>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</si>
  <si>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</si>
  <si>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</si>
  <si>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</si>
  <si>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</si>
  <si>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</si>
  <si>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</si>
  <si>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</si>
  <si>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</si>
  <si>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</si>
  <si>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</si>
  <si>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</si>
  <si>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</si>
  <si>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</si>
  <si>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</si>
  <si>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</si>
  <si>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</si>
  <si>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</si>
  <si>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</si>
  <si>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</si>
  <si>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</si>
  <si>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</si>
  <si>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</si>
  <si>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</si>
  <si>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</si>
  <si>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</si>
  <si>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</si>
  <si>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</si>
  <si>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</si>
  <si>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</si>
  <si>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</si>
  <si>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</si>
  <si>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</si>
  <si>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</si>
  <si>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</si>
  <si>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</si>
  <si>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</si>
  <si>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</si>
  <si>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</si>
  <si>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</si>
  <si>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</si>
  <si>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</si>
  <si>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</si>
  <si>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</si>
  <si>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</si>
  <si>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</si>
  <si>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</si>
  <si>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</si>
  <si>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</si>
  <si>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</si>
  <si>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</si>
  <si>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</si>
  <si>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</si>
  <si>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</si>
  <si>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</si>
  <si>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</si>
  <si>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</si>
  <si>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</si>
  <si>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</si>
  <si>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</si>
  <si>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</si>
  <si>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</si>
  <si>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</si>
  <si>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</si>
  <si>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</si>
  <si>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</si>
  <si>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</si>
  <si>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</si>
  <si>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</si>
  <si>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</si>
  <si>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</si>
  <si>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</si>
  <si>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</si>
  <si>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</si>
  <si>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</si>
  <si>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</si>
  <si>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</si>
  <si>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</si>
  <si>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</si>
  <si>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</si>
  <si>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</si>
  <si>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</si>
  <si>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</si>
  <si>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</si>
  <si>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</si>
  <si>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</si>
  <si>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</si>
  <si>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</si>
  <si>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</si>
  <si>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</si>
  <si>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</si>
  <si>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</si>
  <si>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</si>
  <si>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</si>
  <si>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</si>
  <si>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</si>
  <si>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</si>
  <si>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</si>
  <si>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</si>
  <si>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</si>
  <si>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</si>
  <si>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</si>
  <si>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</si>
  <si>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</si>
  <si>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</si>
  <si>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</si>
  <si>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</si>
  <si>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</si>
  <si>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</si>
  <si>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</si>
  <si>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</si>
  <si>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</si>
  <si>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</si>
  <si>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</si>
  <si>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</si>
  <si>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</si>
  <si>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</si>
  <si>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</si>
  <si>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</si>
  <si>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</si>
  <si>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</si>
  <si>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</si>
  <si>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</si>
  <si>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</si>
  <si>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</si>
  <si>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</si>
  <si>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</si>
  <si>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</si>
  <si>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</si>
  <si>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</si>
  <si>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</si>
  <si>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</si>
  <si>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</si>
  <si>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</si>
  <si>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</si>
  <si>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</si>
  <si>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</si>
  <si>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</si>
  <si>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</si>
  <si>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</si>
  <si>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</si>
  <si>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</si>
  <si>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</si>
  <si>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</si>
  <si>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</si>
  <si>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</si>
  <si>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</si>
  <si>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</si>
  <si>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</si>
  <si>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</si>
  <si>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</si>
  <si>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</si>
  <si>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</si>
  <si>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</si>
  <si>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</si>
  <si>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</si>
  <si>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</si>
  <si>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</si>
  <si>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</si>
  <si>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</si>
  <si>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</si>
  <si>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</si>
  <si>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</si>
  <si>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</si>
  <si>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</si>
  <si>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</si>
  <si>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</si>
  <si>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</si>
  <si>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</si>
  <si>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</si>
  <si>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</si>
  <si>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</si>
  <si>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</si>
  <si>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</si>
  <si>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</si>
  <si>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</si>
  <si>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</si>
  <si>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</si>
  <si>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</si>
  <si>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</si>
  <si>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</si>
  <si>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</si>
  <si>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</si>
  <si>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</si>
  <si>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</si>
  <si>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</si>
  <si>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</si>
  <si>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</si>
  <si>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</si>
  <si>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</si>
  <si>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</si>
  <si>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</si>
  <si>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</si>
  <si>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</si>
  <si>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</si>
  <si>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</si>
  <si>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</si>
  <si>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</si>
  <si>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</si>
  <si>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</si>
  <si>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</si>
  <si>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</si>
  <si>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</si>
  <si>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</si>
  <si>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</si>
  <si>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</si>
  <si>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</si>
  <si>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</si>
  <si>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</si>
  <si>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</si>
  <si>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</si>
  <si>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</si>
  <si>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</si>
  <si>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</si>
  <si>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</si>
  <si>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</si>
  <si>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</si>
  <si>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</si>
  <si>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</si>
  <si>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</si>
  <si>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</si>
  <si>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</si>
  <si>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</si>
  <si>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</si>
  <si>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</si>
  <si>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</si>
  <si>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</si>
  <si>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</si>
  <si>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</si>
  <si>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</si>
  <si>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</si>
  <si>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</si>
  <si>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</si>
  <si>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</si>
  <si>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</si>
  <si>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</si>
  <si>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</si>
  <si>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</si>
  <si>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</si>
  <si>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</si>
  <si>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</si>
  <si>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</si>
  <si>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</si>
  <si>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</si>
  <si>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</si>
  <si>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</si>
  <si>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</si>
  <si>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</si>
  <si>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</si>
  <si>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</si>
  <si>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</si>
  <si>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</si>
  <si>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</si>
  <si>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</si>
  <si>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</si>
  <si>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</si>
  <si>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</si>
  <si>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</si>
  <si>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</si>
  <si>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</si>
  <si>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</si>
  <si>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</si>
  <si>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</si>
  <si>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</si>
  <si>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</si>
  <si>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</si>
  <si>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</si>
  <si>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</si>
  <si>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</si>
  <si>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</si>
  <si>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</si>
  <si>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</si>
  <si>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</si>
  <si>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</si>
  <si>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</si>
  <si>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</si>
  <si>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</si>
  <si>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</si>
  <si>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</si>
  <si>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</si>
  <si>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</si>
  <si>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</si>
  <si>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</si>
  <si>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</si>
  <si>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</si>
  <si>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</si>
  <si>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</si>
  <si>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</si>
  <si>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</si>
  <si>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</si>
  <si>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</si>
  <si>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</si>
  <si>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</si>
  <si>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</si>
  <si>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</si>
  <si>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</si>
  <si>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</si>
  <si>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</si>
  <si>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</si>
  <si>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</si>
  <si>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</si>
  <si>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</si>
  <si>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</si>
  <si>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</si>
  <si>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</si>
  <si>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</si>
  <si>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</si>
  <si>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</si>
  <si>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</si>
  <si>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</si>
  <si>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</si>
  <si>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</si>
  <si>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</si>
  <si>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</si>
  <si>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</si>
  <si>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</si>
  <si>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</si>
  <si>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</si>
  <si>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</si>
  <si>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</si>
  <si>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</si>
  <si>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</si>
  <si>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</si>
  <si>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</si>
  <si>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</si>
  <si>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</si>
  <si>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</si>
  <si>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</si>
  <si>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</si>
  <si>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</si>
  <si>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</si>
  <si>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</si>
  <si>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</si>
  <si>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</si>
  <si>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</si>
  <si>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</si>
  <si>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</si>
  <si>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</si>
  <si>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</si>
  <si>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</si>
  <si>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</si>
  <si>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</si>
  <si>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</si>
  <si>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</si>
  <si>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</si>
  <si>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</si>
  <si>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</si>
  <si>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</si>
  <si>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</si>
  <si>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</si>
  <si>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</si>
  <si>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</si>
  <si>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</si>
  <si>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</si>
  <si>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</si>
  <si>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</si>
  <si>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</si>
  <si>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</si>
  <si>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</si>
  <si>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</si>
  <si>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</si>
  <si>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</si>
  <si>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</si>
  <si>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</si>
  <si>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</si>
  <si>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</si>
  <si>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</si>
  <si>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</si>
  <si>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</si>
  <si>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</si>
  <si>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</si>
  <si>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</si>
  <si>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</si>
  <si>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</si>
  <si>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</si>
  <si>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</si>
  <si>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</si>
  <si>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</si>
  <si>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</si>
  <si>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</si>
  <si>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</si>
  <si>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</si>
  <si>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</si>
  <si>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</si>
  <si>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</si>
  <si>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</si>
  <si>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</si>
  <si>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</si>
  <si>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</si>
  <si>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</si>
  <si>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</si>
  <si>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</si>
  <si>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</si>
  <si>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</si>
  <si>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</si>
  <si>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</si>
  <si>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</si>
  <si>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</si>
  <si>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</si>
  <si>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</si>
  <si>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</si>
  <si>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</si>
  <si>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</si>
  <si>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</si>
  <si>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</si>
  <si>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</si>
  <si>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</si>
  <si>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</si>
  <si>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</si>
  <si>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</si>
  <si>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</si>
  <si>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</si>
  <si>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</si>
  <si>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</si>
  <si>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</si>
  <si>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</si>
  <si>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</si>
  <si>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</si>
  <si>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</si>
  <si>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</si>
  <si>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</si>
  <si>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</si>
  <si>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</si>
  <si>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</si>
  <si>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障害者自立支援機器等開発促進事業</t>
    <phoneticPr fontId="5"/>
  </si>
  <si>
    <t>社会・援護局障害保健福祉部</t>
    <phoneticPr fontId="5"/>
  </si>
  <si>
    <t>終了予定なし</t>
    <rPh sb="0" eb="2">
      <t>シュウリョウ</t>
    </rPh>
    <rPh sb="2" eb="4">
      <t>ヨテイ</t>
    </rPh>
    <phoneticPr fontId="5"/>
  </si>
  <si>
    <t>企画課自立支援振興室</t>
    <rPh sb="0" eb="3">
      <t>キカクカ</t>
    </rPh>
    <rPh sb="3" eb="10">
      <t>ジリツシエンシンコウシツ</t>
    </rPh>
    <phoneticPr fontId="5"/>
  </si>
  <si>
    <t>金原　辰夫</t>
    <rPh sb="0" eb="2">
      <t>キンパラ</t>
    </rPh>
    <rPh sb="3" eb="5">
      <t>タツオ</t>
    </rPh>
    <phoneticPr fontId="5"/>
  </si>
  <si>
    <t>○</t>
  </si>
  <si>
    <t>-</t>
  </si>
  <si>
    <t>-</t>
    <phoneticPr fontId="5"/>
  </si>
  <si>
    <t>・障害者基本計画
・地域生活支援事業費等補助金及び障害者総合支援事業費補助金の国庫補助について（平成21年8月25日厚生労働省発障0825第1号）</t>
    <phoneticPr fontId="5"/>
  </si>
  <si>
    <t>-</t>
    <phoneticPr fontId="5"/>
  </si>
  <si>
    <t>-</t>
    <phoneticPr fontId="5"/>
  </si>
  <si>
    <t>-</t>
    <phoneticPr fontId="5"/>
  </si>
  <si>
    <t>-</t>
    <phoneticPr fontId="5"/>
  </si>
  <si>
    <t>-</t>
    <phoneticPr fontId="5"/>
  </si>
  <si>
    <t>-</t>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</si>
  <si>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</si>
  <si>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</si>
  <si>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開発助成を行った自立支援機器等について、助成期間終了後から、3年以内に製品化された件数が、50％以上となることを目標とする。</t>
    <phoneticPr fontId="5"/>
  </si>
  <si>
    <t>助成期間終了後から、3年以内に製品化された件数
（※）29年度の欄には26年度に助成終了となったものについて記載。以後の年度についても同様。</t>
    <phoneticPr fontId="5"/>
  </si>
  <si>
    <t>件</t>
    <rPh sb="0" eb="1">
      <t>ケン</t>
    </rPh>
    <phoneticPr fontId="5"/>
  </si>
  <si>
    <t>-</t>
    <phoneticPr fontId="5"/>
  </si>
  <si>
    <t>-</t>
    <phoneticPr fontId="5"/>
  </si>
  <si>
    <t>-</t>
    <phoneticPr fontId="5"/>
  </si>
  <si>
    <t>製品化リスト</t>
    <rPh sb="0" eb="3">
      <t>セイヒンカ</t>
    </rPh>
    <phoneticPr fontId="5"/>
  </si>
  <si>
    <t>機器開発の新規採択件数</t>
    <rPh sb="0" eb="2">
      <t>キキ</t>
    </rPh>
    <rPh sb="2" eb="4">
      <t>カイハツ</t>
    </rPh>
    <rPh sb="5" eb="7">
      <t>シンキ</t>
    </rPh>
    <rPh sb="7" eb="9">
      <t>サイタク</t>
    </rPh>
    <rPh sb="9" eb="11">
      <t>ケンスウ</t>
    </rPh>
    <phoneticPr fontId="5"/>
  </si>
  <si>
    <t>-</t>
    <phoneticPr fontId="5"/>
  </si>
  <si>
    <t>Ｘ：自立支援機器等開発促進事業実績額（千円）
／
Ｙ：機器開発の採択件数（前年度からの継続含む）（件）　　　　　　　　　　　　　</t>
    <phoneticPr fontId="5"/>
  </si>
  <si>
    <t>千円</t>
    <rPh sb="0" eb="2">
      <t>センエン</t>
    </rPh>
    <phoneticPr fontId="5"/>
  </si>
  <si>
    <t>　　Ｘ/Ｙ</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</si>
  <si>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</si>
  <si>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（施策目標Ⅸ-1-1）</t>
    <phoneticPr fontId="5"/>
  </si>
  <si>
    <t>-</t>
    <phoneticPr fontId="5"/>
  </si>
  <si>
    <t>-</t>
    <phoneticPr fontId="5"/>
  </si>
  <si>
    <t>-</t>
    <phoneticPr fontId="5"/>
  </si>
  <si>
    <t>-</t>
    <phoneticPr fontId="5"/>
  </si>
  <si>
    <t>-</t>
    <phoneticPr fontId="5"/>
  </si>
  <si>
    <t>開発を行う企業と障害者を含む自立支援機器の使用者が連携し、障害当事者のニーズを適切に反映した支援機器の開発が行われ、障害者にとって使いやすく適切な価格の支援機器が数多く製品化されることで、障害者の自立及び社会参加に資する。</t>
    <phoneticPr fontId="5"/>
  </si>
  <si>
    <t>-</t>
    <phoneticPr fontId="5"/>
  </si>
  <si>
    <t>-</t>
    <phoneticPr fontId="5"/>
  </si>
  <si>
    <t>-</t>
    <phoneticPr fontId="5"/>
  </si>
  <si>
    <t>-</t>
    <phoneticPr fontId="5"/>
  </si>
  <si>
    <t>-</t>
    <phoneticPr fontId="5"/>
  </si>
  <si>
    <t>-</t>
    <phoneticPr fontId="5"/>
  </si>
  <si>
    <t>障害当事者のニーズを踏まえた自立支援機器の開発を補助し、開発された支援機器を広く一般に実用化させる事業であることから、国費を投入すべき事業である。</t>
    <rPh sb="14" eb="16">
      <t>ジリツ</t>
    </rPh>
    <rPh sb="16" eb="18">
      <t>シエン</t>
    </rPh>
    <rPh sb="18" eb="20">
      <t>キキ</t>
    </rPh>
    <rPh sb="21" eb="23">
      <t>カイハツ</t>
    </rPh>
    <rPh sb="24" eb="26">
      <t>ホジョ</t>
    </rPh>
    <rPh sb="28" eb="30">
      <t>カイハツ</t>
    </rPh>
    <rPh sb="33" eb="35">
      <t>シエン</t>
    </rPh>
    <rPh sb="35" eb="37">
      <t>キキ</t>
    </rPh>
    <phoneticPr fontId="5"/>
  </si>
  <si>
    <t>障害者の自立や社会参加の促進に寄与する支援機器については、中小企業を中心に開発されており、普及促進するには国の一定の助成が必要である。</t>
    <rPh sb="4" eb="6">
      <t>ジリツ</t>
    </rPh>
    <rPh sb="7" eb="9">
      <t>シャカイ</t>
    </rPh>
    <rPh sb="19" eb="21">
      <t>シエン</t>
    </rPh>
    <rPh sb="21" eb="23">
      <t>キキ</t>
    </rPh>
    <phoneticPr fontId="5"/>
  </si>
  <si>
    <t>障害者基本計画では、良質で安価な福祉用具の供給による利用者の利便性の向上を図るため、研究開発の推進等を進めることとされており、国費による政策目的達成のための優先度の高い事業である。</t>
  </si>
  <si>
    <t>無</t>
  </si>
  <si>
    <t>‐</t>
  </si>
  <si>
    <t>広く公募を行い、外部有識者による検討会・委員会において選定している。</t>
    <rPh sb="0" eb="1">
      <t>ヒロ</t>
    </rPh>
    <rPh sb="2" eb="4">
      <t>コウボ</t>
    </rPh>
    <rPh sb="5" eb="6">
      <t>オコナ</t>
    </rPh>
    <rPh sb="8" eb="10">
      <t>ガイブ</t>
    </rPh>
    <rPh sb="10" eb="13">
      <t>ユウシキシャ</t>
    </rPh>
    <rPh sb="20" eb="23">
      <t>イインカイ</t>
    </rPh>
    <phoneticPr fontId="5"/>
  </si>
  <si>
    <t>検討会・委員会において、事業に対する経費、内容について評価しており妥当である。</t>
    <rPh sb="4" eb="7">
      <t>イインカイ</t>
    </rPh>
    <rPh sb="27" eb="29">
      <t>ヒョウカ</t>
    </rPh>
    <rPh sb="33" eb="35">
      <t>ダトウ</t>
    </rPh>
    <phoneticPr fontId="5"/>
  </si>
  <si>
    <t>事業実施要綱において事業に必要な経費のみを補助対象経費とし、事業内容とその経費については、検討会・委員会により厳密に精査している。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7" eb="48">
      <t>カイ</t>
    </rPh>
    <rPh sb="51" eb="52">
      <t>カイ</t>
    </rPh>
    <rPh sb="58" eb="60">
      <t>セイサ</t>
    </rPh>
    <phoneticPr fontId="5"/>
  </si>
  <si>
    <t>検討会・委員会において、事業や事業に対する経費について評価を行い、適宜助言等を行っている。</t>
    <rPh sb="4" eb="7">
      <t>イインカイ</t>
    </rPh>
    <rPh sb="27" eb="29">
      <t>ヒョウカ</t>
    </rPh>
    <rPh sb="30" eb="31">
      <t>オコナ</t>
    </rPh>
    <rPh sb="33" eb="35">
      <t>テキギ</t>
    </rPh>
    <rPh sb="35" eb="37">
      <t>ジョゲン</t>
    </rPh>
    <rPh sb="37" eb="38">
      <t>トウ</t>
    </rPh>
    <rPh sb="39" eb="40">
      <t>オコナ</t>
    </rPh>
    <phoneticPr fontId="5"/>
  </si>
  <si>
    <t>障害者の自立支援機器は、障害の種別や程度によってニーズが異なるが、個別的なニーズを捉えて一定の割合で製品化を果たししており、概ね目標を達成している。</t>
    <rPh sb="4" eb="6">
      <t>ジリツ</t>
    </rPh>
    <rPh sb="6" eb="8">
      <t>シエン</t>
    </rPh>
    <rPh sb="8" eb="10">
      <t>キキ</t>
    </rPh>
    <rPh sb="12" eb="14">
      <t>ショウガイ</t>
    </rPh>
    <rPh sb="15" eb="17">
      <t>シュベツ</t>
    </rPh>
    <rPh sb="18" eb="20">
      <t>テイド</t>
    </rPh>
    <rPh sb="28" eb="29">
      <t>コト</t>
    </rPh>
    <rPh sb="33" eb="36">
      <t>コベツテキ</t>
    </rPh>
    <rPh sb="41" eb="42">
      <t>トラ</t>
    </rPh>
    <rPh sb="44" eb="46">
      <t>イッテイ</t>
    </rPh>
    <rPh sb="47" eb="49">
      <t>ワリアイ</t>
    </rPh>
    <rPh sb="50" eb="53">
      <t>セイヒンカ</t>
    </rPh>
    <rPh sb="54" eb="55">
      <t>ハ</t>
    </rPh>
    <rPh sb="62" eb="63">
      <t>オオム</t>
    </rPh>
    <rPh sb="64" eb="66">
      <t>モクヒョウ</t>
    </rPh>
    <rPh sb="67" eb="69">
      <t>タッセイ</t>
    </rPh>
    <phoneticPr fontId="5"/>
  </si>
  <si>
    <t>外部有識者による検討会・委員会の意見を踏まえ採択企業を決定しているため、妥当な採択件数であると考える。</t>
    <rPh sb="0" eb="2">
      <t>ガイブ</t>
    </rPh>
    <rPh sb="12" eb="15">
      <t>イインカイ</t>
    </rPh>
    <rPh sb="16" eb="18">
      <t>イケン</t>
    </rPh>
    <rPh sb="19" eb="20">
      <t>フ</t>
    </rPh>
    <rPh sb="22" eb="24">
      <t>サイタク</t>
    </rPh>
    <rPh sb="24" eb="26">
      <t>キギョウ</t>
    </rPh>
    <rPh sb="27" eb="29">
      <t>ケッテイ</t>
    </rPh>
    <rPh sb="36" eb="38">
      <t>ダトウ</t>
    </rPh>
    <rPh sb="39" eb="41">
      <t>サイタク</t>
    </rPh>
    <rPh sb="41" eb="43">
      <t>ケンスウ</t>
    </rPh>
    <rPh sb="47" eb="48">
      <t>カンガ</t>
    </rPh>
    <phoneticPr fontId="5"/>
  </si>
  <si>
    <t>福祉機器情報収集・分析・提供事業</t>
  </si>
  <si>
    <t>福祉用具実用化開発推進事業</t>
  </si>
  <si>
    <t>福祉機器情報収集・分析・提供事業及び福祉用具実用化開発推進事業は、福祉機器の研究開発段階に係る補助であり、本事業は、その後の製品化に向けた事業への補助であることから、適切な役割分担となっている。</t>
    <phoneticPr fontId="5"/>
  </si>
  <si>
    <t>実施団体・開発機関については、公募の上、外部有識者による検討会・委員会において、事前評価、事後評価等を行い、必要に応じて指導・助言を行うこととなっている。</t>
    <rPh sb="5" eb="7">
      <t>カイハツ</t>
    </rPh>
    <rPh sb="7" eb="9">
      <t>キカン</t>
    </rPh>
    <rPh sb="32" eb="35">
      <t>イインカイ</t>
    </rPh>
    <phoneticPr fontId="5"/>
  </si>
  <si>
    <t>874</t>
    <phoneticPr fontId="5"/>
  </si>
  <si>
    <t>780</t>
    <phoneticPr fontId="5"/>
  </si>
  <si>
    <t>755</t>
    <phoneticPr fontId="5"/>
  </si>
  <si>
    <t>762</t>
    <phoneticPr fontId="5"/>
  </si>
  <si>
    <t>795</t>
    <phoneticPr fontId="5"/>
  </si>
  <si>
    <t>756</t>
    <phoneticPr fontId="5"/>
  </si>
  <si>
    <t>762</t>
    <phoneticPr fontId="5"/>
  </si>
  <si>
    <t>782</t>
    <phoneticPr fontId="5"/>
  </si>
  <si>
    <t>759</t>
    <phoneticPr fontId="5"/>
  </si>
  <si>
    <t>厚生労働省</t>
  </si>
  <si>
    <t>-</t>
    <phoneticPr fontId="5"/>
  </si>
  <si>
    <t>72,873/9</t>
    <phoneticPr fontId="5"/>
  </si>
  <si>
    <t>80,000/12</t>
  </si>
  <si>
    <t>A.公益財団法人テクノエイド協会</t>
    <rPh sb="2" eb="4">
      <t>コウエキ</t>
    </rPh>
    <rPh sb="4" eb="8">
      <t>ザイダンホウジン</t>
    </rPh>
    <rPh sb="14" eb="16">
      <t>キョウカイ</t>
    </rPh>
    <phoneticPr fontId="5"/>
  </si>
  <si>
    <t>B.ＣＹＢＥＲＤＹＮＥ株式会社</t>
    <phoneticPr fontId="5"/>
  </si>
  <si>
    <t>賃金</t>
    <rPh sb="0" eb="2">
      <t>チンギン</t>
    </rPh>
    <phoneticPr fontId="5"/>
  </si>
  <si>
    <t>謝金</t>
    <rPh sb="0" eb="2">
      <t>シャキン</t>
    </rPh>
    <phoneticPr fontId="5"/>
  </si>
  <si>
    <t>借料及び損料</t>
    <rPh sb="0" eb="2">
      <t>シャクリョウ</t>
    </rPh>
    <rPh sb="2" eb="3">
      <t>オヨ</t>
    </rPh>
    <rPh sb="4" eb="6">
      <t>ソンリョウ</t>
    </rPh>
    <phoneticPr fontId="5"/>
  </si>
  <si>
    <t>雑役務費</t>
    <rPh sb="0" eb="2">
      <t>ザツエキ</t>
    </rPh>
    <rPh sb="2" eb="4">
      <t>ムヒ</t>
    </rPh>
    <phoneticPr fontId="5"/>
  </si>
  <si>
    <t>委託費</t>
    <rPh sb="0" eb="3">
      <t>イタクヒ</t>
    </rPh>
    <phoneticPr fontId="5"/>
  </si>
  <si>
    <t>旅費</t>
    <rPh sb="0" eb="2">
      <t>リョヒ</t>
    </rPh>
    <phoneticPr fontId="5"/>
  </si>
  <si>
    <t>印刷製本費</t>
    <rPh sb="0" eb="2">
      <t>インサツ</t>
    </rPh>
    <rPh sb="2" eb="4">
      <t>セイホン</t>
    </rPh>
    <rPh sb="4" eb="5">
      <t>ヒ</t>
    </rPh>
    <phoneticPr fontId="5"/>
  </si>
  <si>
    <t>通信運搬費</t>
    <rPh sb="0" eb="2">
      <t>ツウシン</t>
    </rPh>
    <rPh sb="2" eb="5">
      <t>ウンパンヒ</t>
    </rPh>
    <phoneticPr fontId="5"/>
  </si>
  <si>
    <t>消耗品費</t>
    <rPh sb="0" eb="3">
      <t>ショウモウヒン</t>
    </rPh>
    <rPh sb="3" eb="4">
      <t>ヒ</t>
    </rPh>
    <phoneticPr fontId="5"/>
  </si>
  <si>
    <t>その他</t>
    <rPh sb="2" eb="3">
      <t>タ</t>
    </rPh>
    <phoneticPr fontId="5"/>
  </si>
  <si>
    <t>光熱水費、会議費</t>
    <rPh sb="0" eb="4">
      <t>コウネツスイヒ</t>
    </rPh>
    <rPh sb="5" eb="8">
      <t>カイギヒ</t>
    </rPh>
    <phoneticPr fontId="5"/>
  </si>
  <si>
    <t>職員への賃金</t>
    <rPh sb="0" eb="2">
      <t>ショクイン</t>
    </rPh>
    <rPh sb="4" eb="6">
      <t>チンギン</t>
    </rPh>
    <phoneticPr fontId="5"/>
  </si>
  <si>
    <t>委託料</t>
    <rPh sb="0" eb="3">
      <t>イタクリョウ</t>
    </rPh>
    <phoneticPr fontId="5"/>
  </si>
  <si>
    <t>会議資料等の製本代</t>
    <rPh sb="0" eb="2">
      <t>カイギ</t>
    </rPh>
    <rPh sb="2" eb="4">
      <t>シリョウ</t>
    </rPh>
    <rPh sb="4" eb="5">
      <t>トウ</t>
    </rPh>
    <rPh sb="6" eb="9">
      <t>セイホンダイ</t>
    </rPh>
    <phoneticPr fontId="5"/>
  </si>
  <si>
    <t>資料送料等</t>
    <rPh sb="0" eb="2">
      <t>シリョウ</t>
    </rPh>
    <rPh sb="2" eb="4">
      <t>ソウリョウ</t>
    </rPh>
    <rPh sb="4" eb="5">
      <t>トウ</t>
    </rPh>
    <phoneticPr fontId="5"/>
  </si>
  <si>
    <t>会場料</t>
    <rPh sb="0" eb="3">
      <t>カイジョウリョウ</t>
    </rPh>
    <phoneticPr fontId="5"/>
  </si>
  <si>
    <t>会場施工料等</t>
    <rPh sb="0" eb="2">
      <t>カイジョウ</t>
    </rPh>
    <rPh sb="2" eb="5">
      <t>セコウリョウ</t>
    </rPh>
    <rPh sb="5" eb="6">
      <t>トウ</t>
    </rPh>
    <phoneticPr fontId="5"/>
  </si>
  <si>
    <t>交流会備品等</t>
    <rPh sb="0" eb="3">
      <t>コウリュウカイ</t>
    </rPh>
    <rPh sb="3" eb="5">
      <t>ビヒン</t>
    </rPh>
    <rPh sb="5" eb="6">
      <t>トウ</t>
    </rPh>
    <phoneticPr fontId="5"/>
  </si>
  <si>
    <t>試作機用部品購入費</t>
    <rPh sb="0" eb="3">
      <t>シサクキ</t>
    </rPh>
    <rPh sb="3" eb="4">
      <t>ヨウ</t>
    </rPh>
    <rPh sb="4" eb="6">
      <t>ブヒン</t>
    </rPh>
    <rPh sb="6" eb="9">
      <t>コウニュウヒ</t>
    </rPh>
    <phoneticPr fontId="5"/>
  </si>
  <si>
    <t>研究開発補助要員への賃金</t>
    <rPh sb="0" eb="2">
      <t>ケンキュウ</t>
    </rPh>
    <rPh sb="2" eb="4">
      <t>カイハツ</t>
    </rPh>
    <rPh sb="4" eb="6">
      <t>ホジョ</t>
    </rPh>
    <rPh sb="6" eb="8">
      <t>ヨウイン</t>
    </rPh>
    <rPh sb="10" eb="12">
      <t>チンギン</t>
    </rPh>
    <phoneticPr fontId="5"/>
  </si>
  <si>
    <t>公益財団法人テクノエイド協会</t>
    <rPh sb="0" eb="2">
      <t>コウエキ</t>
    </rPh>
    <rPh sb="2" eb="6">
      <t>ザイダンホウジン</t>
    </rPh>
    <rPh sb="12" eb="14">
      <t>キョウカイ</t>
    </rPh>
    <phoneticPr fontId="5"/>
  </si>
  <si>
    <t>補助金等交付</t>
  </si>
  <si>
    <t>－</t>
  </si>
  <si>
    <t>シーズ・ニーズマッチング強化事業</t>
    <rPh sb="12" eb="14">
      <t>キョウカ</t>
    </rPh>
    <rPh sb="14" eb="16">
      <t>ジギョウ</t>
    </rPh>
    <phoneticPr fontId="5"/>
  </si>
  <si>
    <t>ＣＹＢＥＲＤＹＮＥ株式会社</t>
    <phoneticPr fontId="5"/>
  </si>
  <si>
    <t>株式会社コンピュータサイエンス研究所</t>
    <phoneticPr fontId="5"/>
  </si>
  <si>
    <t>株式会社デジタリーフ</t>
  </si>
  <si>
    <t>シェルエレクトロニクス株式会社</t>
    <phoneticPr fontId="5"/>
  </si>
  <si>
    <t>株式会社システムネットワーク</t>
    <phoneticPr fontId="5"/>
  </si>
  <si>
    <t>株式会社金久保製作所</t>
    <phoneticPr fontId="5"/>
  </si>
  <si>
    <t>藤田医科大学</t>
    <phoneticPr fontId="5"/>
  </si>
  <si>
    <t>株式会社今仙技術研究所</t>
    <phoneticPr fontId="5"/>
  </si>
  <si>
    <t>社会福祉法人兵庫県社会福祉事業団</t>
    <rPh sb="0" eb="16">
      <t>シャカイフクシホウジンヒョウゴケンシャカイフクシジギョウダン</t>
    </rPh>
    <phoneticPr fontId="5"/>
  </si>
  <si>
    <t>-</t>
    <phoneticPr fontId="5"/>
  </si>
  <si>
    <t>-</t>
    <phoneticPr fontId="5"/>
  </si>
  <si>
    <t>在宅で使用可能な非装着型体幹トレーニング支援機器の開発</t>
    <phoneticPr fontId="5"/>
  </si>
  <si>
    <t>視覚障害者のIoH化と情報共有クラウドによる移動支援システムの開発</t>
    <phoneticPr fontId="5"/>
  </si>
  <si>
    <t>ALS、脳梗塞患者等肢体不自由者に向けた電子文字盤の開発</t>
    <phoneticPr fontId="5"/>
  </si>
  <si>
    <t>障害児の日常生活において両手使用を必要とする動作を支援する機器</t>
    <phoneticPr fontId="5"/>
  </si>
  <si>
    <t>在宅向け排泄支援装置</t>
    <phoneticPr fontId="5"/>
  </si>
  <si>
    <t>没入型VRによる視空間認知障害者のためのADL自立促進システム</t>
    <phoneticPr fontId="5"/>
  </si>
  <si>
    <t>義足装着者の生活環境に合わせ、履物にマッチした足関節角度を自動調整する義足足部の実用化への開発</t>
    <phoneticPr fontId="5"/>
  </si>
  <si>
    <t>障害者の能動的な運動・活動を促すコンピューターグラフィックを利用したレクリエーション型エクササイズの開発</t>
    <phoneticPr fontId="5"/>
  </si>
  <si>
    <t>低年齢児向けの移動支援機器開発</t>
    <phoneticPr fontId="5"/>
  </si>
  <si>
    <t>製品化された支援機器は、ニーズを踏まえて開発されたものであり、広く障害者の自立や社会参加に活用されるものである。</t>
    <rPh sb="6" eb="8">
      <t>シエン</t>
    </rPh>
    <rPh sb="8" eb="10">
      <t>キキ</t>
    </rPh>
    <rPh sb="20" eb="22">
      <t>カイハツ</t>
    </rPh>
    <rPh sb="37" eb="39">
      <t>ジリツ</t>
    </rPh>
    <phoneticPr fontId="5"/>
  </si>
  <si>
    <t>引き続き、適切な価格で障害者が使いやすい実用的な支援機器の製品化等が進むよう、事業内容等を精査し、有効な事業が実施できるよう概算要求に向けて検討を行う。</t>
    <rPh sb="0" eb="1">
      <t>ヒ</t>
    </rPh>
    <rPh sb="2" eb="3">
      <t>ツヅ</t>
    </rPh>
    <rPh sb="5" eb="7">
      <t>テキセツ</t>
    </rPh>
    <rPh sb="8" eb="10">
      <t>カカク</t>
    </rPh>
    <rPh sb="11" eb="14">
      <t>ショウガイシャ</t>
    </rPh>
    <rPh sb="15" eb="16">
      <t>ツカ</t>
    </rPh>
    <rPh sb="24" eb="26">
      <t>シエン</t>
    </rPh>
    <rPh sb="26" eb="28">
      <t>キキ</t>
    </rPh>
    <rPh sb="29" eb="32">
      <t>セイヒンカ</t>
    </rPh>
    <rPh sb="32" eb="33">
      <t>トウ</t>
    </rPh>
    <rPh sb="34" eb="35">
      <t>スス</t>
    </rPh>
    <rPh sb="39" eb="41">
      <t>ジギョウ</t>
    </rPh>
    <rPh sb="41" eb="43">
      <t>ナイヨウ</t>
    </rPh>
    <rPh sb="43" eb="44">
      <t>トウ</t>
    </rPh>
    <rPh sb="45" eb="47">
      <t>セイサ</t>
    </rPh>
    <rPh sb="49" eb="51">
      <t>ユウコウ</t>
    </rPh>
    <rPh sb="52" eb="54">
      <t>ジギョウ</t>
    </rPh>
    <rPh sb="55" eb="57">
      <t>ジッシ</t>
    </rPh>
    <rPh sb="62" eb="64">
      <t>ガイサン</t>
    </rPh>
    <rPh sb="64" eb="66">
      <t>ヨウキュウ</t>
    </rPh>
    <rPh sb="67" eb="68">
      <t>ム</t>
    </rPh>
    <rPh sb="70" eb="72">
      <t>ケントウ</t>
    </rPh>
    <rPh sb="73" eb="74">
      <t>オコナ</t>
    </rPh>
    <phoneticPr fontId="5"/>
  </si>
  <si>
    <t>C.MS＆ADインターリスク総研株式会社</t>
    <phoneticPr fontId="5"/>
  </si>
  <si>
    <t>人件費</t>
    <rPh sb="0" eb="3">
      <t>ジンケンヒ</t>
    </rPh>
    <phoneticPr fontId="5"/>
  </si>
  <si>
    <t>シーズ・ニーズマッチング強化事業の業務に係る人件費</t>
    <rPh sb="20" eb="21">
      <t>カカ</t>
    </rPh>
    <rPh sb="22" eb="25">
      <t>ジンケンヒ</t>
    </rPh>
    <phoneticPr fontId="5"/>
  </si>
  <si>
    <t>MS＆ADインターリスク総研株式会社</t>
    <phoneticPr fontId="5"/>
  </si>
  <si>
    <t>シーズ・ニーズマッチング強化事業に係る業務</t>
    <phoneticPr fontId="5"/>
  </si>
  <si>
    <t>-</t>
    <phoneticPr fontId="5"/>
  </si>
  <si>
    <t>障害者が使いやすい支援機器の製品化等が進むよう、引き続き必要な予算額を確保し、適正な執行に努めること。</t>
    <phoneticPr fontId="5"/>
  </si>
  <si>
    <t>点検対象外</t>
    <rPh sb="0" eb="2">
      <t>テンケン</t>
    </rPh>
    <rPh sb="2" eb="5">
      <t>タイショウガイ</t>
    </rPh>
    <phoneticPr fontId="5"/>
  </si>
  <si>
    <t>①「シーズ・ニーズマッチング強化事業」実施団体を公募し、開発機関や研究者が持つ「シーズ」と、障害当事者や福祉事務所の職員等が持つ「ニーズ」のマッチングを目的とした交流会を企画し実施する。補助率は、中小企業は２／３、大企業・公益法人は１／２である。
②「障害者自立支援機器等開発促進事業」実用的な支援機器の製品化に向けた開発を行う企業等を公募し、開発に要する費用の一部を助成する。補助率は、定額（10／10相当）である。
③「補装具装用訓練等支援事業」実施団体を公募し、関係機関が連携して適切な補装具支給に向けた装用訓練等を実施する。</t>
    <rPh sb="93" eb="96">
      <t>ホジョリツ</t>
    </rPh>
    <rPh sb="189" eb="192">
      <t>ホジョリツ</t>
    </rPh>
    <rPh sb="225" eb="227">
      <t>ジッシ</t>
    </rPh>
    <rPh sb="227" eb="229">
      <t>ダンタイ</t>
    </rPh>
    <rPh sb="230" eb="232">
      <t>コウボ</t>
    </rPh>
    <rPh sb="234" eb="236">
      <t>カンケイ</t>
    </rPh>
    <rPh sb="236" eb="238">
      <t>キカン</t>
    </rPh>
    <rPh sb="261" eb="263">
      <t>ジッシ</t>
    </rPh>
    <phoneticPr fontId="5"/>
  </si>
  <si>
    <t>本事業は、障害者等の自立や社会参加の促進の観点から、障害者のニーズと開発者のシーズのマッチングを図りながら、企業等が障害当事者及び医療福祉専門職等と連携して障害者自立支援機器を開発する取り組みに補助を行い、障害者等のニーズを反映した実用的な支援機器の開発及び製品化並びに普及を促進することと補装具を効果的に普及させることを目的とする。</t>
    <phoneticPr fontId="5"/>
  </si>
  <si>
    <t>補装具装用訓練等支援事業を新たに要求。</t>
    <rPh sb="13" eb="14">
      <t>アラ</t>
    </rPh>
    <rPh sb="16" eb="18">
      <t>ヨウキュウ</t>
    </rPh>
    <phoneticPr fontId="5"/>
  </si>
  <si>
    <t>引き続き必要な予算を確保し、適正な執行に努める。</t>
    <phoneticPr fontId="5"/>
  </si>
  <si>
    <t>経済産業省</t>
  </si>
  <si>
    <t>84,458/16</t>
    <phoneticPr fontId="5"/>
  </si>
  <si>
    <t>76,969/16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</si>
</sst>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102973</xdr:colOff>
      <xdr:row>750</xdr:row>
      <xdr:rowOff>10296</xdr:rowOff>
    </xdr:from>
    <xdr:to>
      <xdr:col>25</xdr:col>
      <xdr:colOff>55752</xdr:colOff>
      <xdr:row>754</xdr:row>
      <xdr:rowOff>113271</xdr:rowOff>
    </xdr:to>
    <xdr:sp macro="" textlink="">
      <xdr:nvSpPr>
        <xdr:cNvPr id="13" name="正方形/長方形 12"/>
        <xdr:cNvSpPr/>
      </xdr:nvSpPr>
      <xdr:spPr>
        <a:xfrm>
          <a:off x="1400432" y="44968296"/>
          <a:ext cx="3289104" cy="1534299"/>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30</xdr:col>
      <xdr:colOff>144162</xdr:colOff>
      <xdr:row>750</xdr:row>
      <xdr:rowOff>20595</xdr:rowOff>
    </xdr:from>
    <xdr:to>
      <xdr:col>48</xdr:col>
      <xdr:colOff>96942</xdr:colOff>
      <xdr:row>754</xdr:row>
      <xdr:rowOff>113271</xdr:rowOff>
    </xdr:to>
    <xdr:sp macro="" textlink="">
      <xdr:nvSpPr>
        <xdr:cNvPr id="14" name="正方形/長方形 13"/>
        <xdr:cNvSpPr/>
      </xdr:nvSpPr>
      <xdr:spPr>
        <a:xfrm>
          <a:off x="5704703" y="44978595"/>
          <a:ext cx="3289104" cy="1524000"/>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72081</xdr:colOff>
      <xdr:row>750</xdr:row>
      <xdr:rowOff>72082</xdr:rowOff>
    </xdr:from>
    <xdr:to>
      <xdr:col>23</xdr:col>
      <xdr:colOff>63763</xdr:colOff>
      <xdr:row>751</xdr:row>
      <xdr:rowOff>226541</xdr:rowOff>
    </xdr:to>
    <xdr:sp macro="" textlink="">
      <xdr:nvSpPr>
        <xdr:cNvPr id="15" name="テキスト ボックス 14"/>
        <xdr:cNvSpPr txBox="1"/>
      </xdr:nvSpPr>
      <xdr:spPr>
        <a:xfrm>
          <a:off x="1740243" y="45030082"/>
          <a:ext cx="2586601" cy="5148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Ａ．実施団体</a:t>
          </a:r>
          <a:endParaRPr kumimoji="1" lang="en-US" altLang="ja-JP" sz="1100" b="1"/>
        </a:p>
        <a:p>
          <a:pPr algn="ctr"/>
          <a:r>
            <a:rPr kumimoji="1" lang="ja-JP" altLang="en-US" sz="1100" b="1"/>
            <a:t>（公財）テクノエイド協会</a:t>
          </a:r>
          <a:endParaRPr kumimoji="1" lang="en-US" altLang="ja-JP" sz="1100" b="1"/>
        </a:p>
      </xdr:txBody>
    </xdr:sp>
    <xdr:clientData/>
  </xdr:twoCellAnchor>
  <xdr:twoCellAnchor>
    <xdr:from>
      <xdr:col>20</xdr:col>
      <xdr:colOff>113271</xdr:colOff>
      <xdr:row>741</xdr:row>
      <xdr:rowOff>288324</xdr:rowOff>
    </xdr:from>
    <xdr:to>
      <xdr:col>35</xdr:col>
      <xdr:colOff>117508</xdr:colOff>
      <xdr:row>746</xdr:row>
      <xdr:rowOff>167866</xdr:rowOff>
    </xdr:to>
    <xdr:sp macro="" textlink="">
      <xdr:nvSpPr>
        <xdr:cNvPr id="16" name="正方形/長方形 15"/>
        <xdr:cNvSpPr/>
      </xdr:nvSpPr>
      <xdr:spPr>
        <a:xfrm>
          <a:off x="3820298" y="42023270"/>
          <a:ext cx="2784507" cy="1671272"/>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47733</xdr:colOff>
      <xdr:row>746</xdr:row>
      <xdr:rowOff>167866</xdr:rowOff>
    </xdr:from>
    <xdr:to>
      <xdr:col>28</xdr:col>
      <xdr:colOff>22714</xdr:colOff>
      <xdr:row>749</xdr:row>
      <xdr:rowOff>334332</xdr:rowOff>
    </xdr:to>
    <xdr:cxnSp macro="">
      <xdr:nvCxnSpPr>
        <xdr:cNvPr id="17" name="直線矢印コネクタ 16"/>
        <xdr:cNvCxnSpPr>
          <a:stCxn id="16" idx="2"/>
        </xdr:cNvCxnSpPr>
      </xdr:nvCxnSpPr>
      <xdr:spPr>
        <a:xfrm flipH="1">
          <a:off x="3569409" y="43694542"/>
          <a:ext cx="1643143" cy="123738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47064</xdr:colOff>
      <xdr:row>746</xdr:row>
      <xdr:rowOff>154459</xdr:rowOff>
    </xdr:from>
    <xdr:to>
      <xdr:col>37</xdr:col>
      <xdr:colOff>133865</xdr:colOff>
      <xdr:row>749</xdr:row>
      <xdr:rowOff>278027</xdr:rowOff>
    </xdr:to>
    <xdr:cxnSp macro="">
      <xdr:nvCxnSpPr>
        <xdr:cNvPr id="19" name="直線矢印コネクタ 18"/>
        <xdr:cNvCxnSpPr/>
      </xdr:nvCxnSpPr>
      <xdr:spPr>
        <a:xfrm>
          <a:off x="5236902" y="43681135"/>
          <a:ext cx="1754963" cy="119448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20594</xdr:colOff>
      <xdr:row>742</xdr:row>
      <xdr:rowOff>30893</xdr:rowOff>
    </xdr:from>
    <xdr:to>
      <xdr:col>30</xdr:col>
      <xdr:colOff>92396</xdr:colOff>
      <xdr:row>743</xdr:row>
      <xdr:rowOff>261896</xdr:rowOff>
    </xdr:to>
    <xdr:sp macro="" textlink="">
      <xdr:nvSpPr>
        <xdr:cNvPr id="23" name="テキスト ボックス 22"/>
        <xdr:cNvSpPr txBox="1"/>
      </xdr:nvSpPr>
      <xdr:spPr>
        <a:xfrm>
          <a:off x="4654378" y="42126244"/>
          <a:ext cx="998559" cy="591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厚生労働省</a:t>
          </a:r>
        </a:p>
      </xdr:txBody>
    </xdr:sp>
    <xdr:clientData/>
  </xdr:twoCellAnchor>
  <xdr:twoCellAnchor>
    <xdr:from>
      <xdr:col>25</xdr:col>
      <xdr:colOff>61784</xdr:colOff>
      <xdr:row>744</xdr:row>
      <xdr:rowOff>0</xdr:rowOff>
    </xdr:from>
    <xdr:to>
      <xdr:col>31</xdr:col>
      <xdr:colOff>125372</xdr:colOff>
      <xdr:row>745</xdr:row>
      <xdr:rowOff>141784</xdr:rowOff>
    </xdr:to>
    <xdr:sp macro="" textlink="">
      <xdr:nvSpPr>
        <xdr:cNvPr id="24" name="テキスト ボックス 23"/>
        <xdr:cNvSpPr txBox="1"/>
      </xdr:nvSpPr>
      <xdr:spPr>
        <a:xfrm>
          <a:off x="4695568" y="42816162"/>
          <a:ext cx="1175696" cy="4918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b="1"/>
            <a:t>108</a:t>
          </a:r>
          <a:r>
            <a:rPr kumimoji="1" lang="ja-JP" altLang="en-US" sz="1200" b="1"/>
            <a:t>百万円</a:t>
          </a:r>
          <a:endParaRPr kumimoji="1" lang="en-US" altLang="ja-JP" sz="1200" b="1"/>
        </a:p>
      </xdr:txBody>
    </xdr:sp>
    <xdr:clientData/>
  </xdr:twoCellAnchor>
  <xdr:twoCellAnchor>
    <xdr:from>
      <xdr:col>25</xdr:col>
      <xdr:colOff>123567</xdr:colOff>
      <xdr:row>747</xdr:row>
      <xdr:rowOff>195649</xdr:rowOff>
    </xdr:from>
    <xdr:to>
      <xdr:col>32</xdr:col>
      <xdr:colOff>60402</xdr:colOff>
      <xdr:row>748</xdr:row>
      <xdr:rowOff>313647</xdr:rowOff>
    </xdr:to>
    <xdr:sp macro="" textlink="">
      <xdr:nvSpPr>
        <xdr:cNvPr id="25" name="テキスト ボックス 24"/>
        <xdr:cNvSpPr txBox="1"/>
      </xdr:nvSpPr>
      <xdr:spPr>
        <a:xfrm>
          <a:off x="4757351" y="44082730"/>
          <a:ext cx="1234294" cy="468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72081</xdr:colOff>
      <xdr:row>750</xdr:row>
      <xdr:rowOff>72080</xdr:rowOff>
    </xdr:from>
    <xdr:to>
      <xdr:col>46</xdr:col>
      <xdr:colOff>64047</xdr:colOff>
      <xdr:row>751</xdr:row>
      <xdr:rowOff>360405</xdr:rowOff>
    </xdr:to>
    <xdr:sp macro="" textlink="">
      <xdr:nvSpPr>
        <xdr:cNvPr id="26" name="テキスト ボックス 25"/>
        <xdr:cNvSpPr txBox="1"/>
      </xdr:nvSpPr>
      <xdr:spPr>
        <a:xfrm>
          <a:off x="6003324" y="45030080"/>
          <a:ext cx="2586885" cy="648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Ｂ．開発機関</a:t>
          </a:r>
          <a:endParaRPr kumimoji="1" lang="en-US" altLang="ja-JP" sz="1100" b="1"/>
        </a:p>
        <a:p>
          <a:pPr algn="ctr"/>
          <a:r>
            <a:rPr kumimoji="1" lang="ja-JP" altLang="en-US" sz="1100" b="1"/>
            <a:t>国内の民間企業等　９社</a:t>
          </a:r>
        </a:p>
      </xdr:txBody>
    </xdr:sp>
    <xdr:clientData/>
  </xdr:twoCellAnchor>
  <xdr:twoCellAnchor>
    <xdr:from>
      <xdr:col>9</xdr:col>
      <xdr:colOff>113270</xdr:colOff>
      <xdr:row>751</xdr:row>
      <xdr:rowOff>298622</xdr:rowOff>
    </xdr:from>
    <xdr:to>
      <xdr:col>23</xdr:col>
      <xdr:colOff>102973</xdr:colOff>
      <xdr:row>753</xdr:row>
      <xdr:rowOff>45917</xdr:rowOff>
    </xdr:to>
    <xdr:sp macro="" textlink="">
      <xdr:nvSpPr>
        <xdr:cNvPr id="31" name="テキスト ボックス 30"/>
        <xdr:cNvSpPr txBox="1"/>
      </xdr:nvSpPr>
      <xdr:spPr>
        <a:xfrm>
          <a:off x="1781432" y="45617027"/>
          <a:ext cx="2584622" cy="468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シーズ・ニーズマッチング強化事業</a:t>
          </a:r>
        </a:p>
      </xdr:txBody>
    </xdr:sp>
    <xdr:clientData/>
  </xdr:twoCellAnchor>
  <xdr:twoCellAnchor>
    <xdr:from>
      <xdr:col>32</xdr:col>
      <xdr:colOff>51487</xdr:colOff>
      <xdr:row>751</xdr:row>
      <xdr:rowOff>308920</xdr:rowOff>
    </xdr:from>
    <xdr:to>
      <xdr:col>47</xdr:col>
      <xdr:colOff>51486</xdr:colOff>
      <xdr:row>753</xdr:row>
      <xdr:rowOff>56215</xdr:rowOff>
    </xdr:to>
    <xdr:sp macro="" textlink="">
      <xdr:nvSpPr>
        <xdr:cNvPr id="32" name="テキスト ボックス 31"/>
        <xdr:cNvSpPr txBox="1"/>
      </xdr:nvSpPr>
      <xdr:spPr>
        <a:xfrm>
          <a:off x="5982730" y="45627325"/>
          <a:ext cx="2780270" cy="468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障害者自立支援機器等開発促進事業</a:t>
          </a:r>
        </a:p>
      </xdr:txBody>
    </xdr:sp>
    <xdr:clientData/>
  </xdr:twoCellAnchor>
  <xdr:twoCellAnchor>
    <xdr:from>
      <xdr:col>13</xdr:col>
      <xdr:colOff>92675</xdr:colOff>
      <xdr:row>752</xdr:row>
      <xdr:rowOff>298621</xdr:rowOff>
    </xdr:from>
    <xdr:to>
      <xdr:col>19</xdr:col>
      <xdr:colOff>20497</xdr:colOff>
      <xdr:row>754</xdr:row>
      <xdr:rowOff>70411</xdr:rowOff>
    </xdr:to>
    <xdr:sp macro="" textlink="">
      <xdr:nvSpPr>
        <xdr:cNvPr id="34" name="テキスト ボックス 33"/>
        <xdr:cNvSpPr txBox="1"/>
      </xdr:nvSpPr>
      <xdr:spPr>
        <a:xfrm>
          <a:off x="2502243" y="45977432"/>
          <a:ext cx="1039930" cy="4823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35</a:t>
          </a:r>
          <a:r>
            <a:rPr kumimoji="1" lang="ja-JP" altLang="en-US" sz="1100" b="1"/>
            <a:t>百万円</a:t>
          </a:r>
          <a:endParaRPr kumimoji="1" lang="en-US" altLang="ja-JP" sz="1100" b="1"/>
        </a:p>
      </xdr:txBody>
    </xdr:sp>
    <xdr:clientData/>
  </xdr:twoCellAnchor>
  <xdr:twoCellAnchor>
    <xdr:from>
      <xdr:col>36</xdr:col>
      <xdr:colOff>61783</xdr:colOff>
      <xdr:row>752</xdr:row>
      <xdr:rowOff>288324</xdr:rowOff>
    </xdr:from>
    <xdr:to>
      <xdr:col>41</xdr:col>
      <xdr:colOff>174957</xdr:colOff>
      <xdr:row>754</xdr:row>
      <xdr:rowOff>60114</xdr:rowOff>
    </xdr:to>
    <xdr:sp macro="" textlink="">
      <xdr:nvSpPr>
        <xdr:cNvPr id="35" name="テキスト ボックス 34"/>
        <xdr:cNvSpPr txBox="1"/>
      </xdr:nvSpPr>
      <xdr:spPr>
        <a:xfrm>
          <a:off x="6734432" y="45967135"/>
          <a:ext cx="1039930" cy="4823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73</a:t>
          </a:r>
          <a:r>
            <a:rPr kumimoji="1" lang="ja-JP" altLang="en-US" sz="1100" b="1"/>
            <a:t>百万円</a:t>
          </a:r>
          <a:endParaRPr kumimoji="1" lang="en-US" altLang="ja-JP" sz="1100" b="1"/>
        </a:p>
      </xdr:txBody>
    </xdr:sp>
    <xdr:clientData/>
  </xdr:twoCellAnchor>
  <xdr:twoCellAnchor>
    <xdr:from>
      <xdr:col>16</xdr:col>
      <xdr:colOff>105834</xdr:colOff>
      <xdr:row>755</xdr:row>
      <xdr:rowOff>71437</xdr:rowOff>
    </xdr:from>
    <xdr:to>
      <xdr:col>16</xdr:col>
      <xdr:colOff>107156</xdr:colOff>
      <xdr:row>756</xdr:row>
      <xdr:rowOff>338667</xdr:rowOff>
    </xdr:to>
    <xdr:cxnSp macro="">
      <xdr:nvCxnSpPr>
        <xdr:cNvPr id="18" name="直線矢印コネクタ 17"/>
        <xdr:cNvCxnSpPr/>
      </xdr:nvCxnSpPr>
      <xdr:spPr>
        <a:xfrm flipH="1">
          <a:off x="3344334" y="45684281"/>
          <a:ext cx="1322" cy="62441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63500</xdr:colOff>
      <xdr:row>757</xdr:row>
      <xdr:rowOff>10583</xdr:rowOff>
    </xdr:from>
    <xdr:to>
      <xdr:col>25</xdr:col>
      <xdr:colOff>16279</xdr:colOff>
      <xdr:row>759</xdr:row>
      <xdr:rowOff>177058</xdr:rowOff>
    </xdr:to>
    <xdr:sp macro="" textlink="">
      <xdr:nvSpPr>
        <xdr:cNvPr id="20" name="正方形/長方形 19"/>
        <xdr:cNvSpPr/>
      </xdr:nvSpPr>
      <xdr:spPr>
        <a:xfrm>
          <a:off x="1471083" y="46407916"/>
          <a:ext cx="3572279" cy="1499975"/>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63500</xdr:colOff>
      <xdr:row>757</xdr:row>
      <xdr:rowOff>74084</xdr:rowOff>
    </xdr:from>
    <xdr:to>
      <xdr:col>23</xdr:col>
      <xdr:colOff>55182</xdr:colOff>
      <xdr:row>757</xdr:row>
      <xdr:rowOff>577793</xdr:rowOff>
    </xdr:to>
    <xdr:sp macro="" textlink="">
      <xdr:nvSpPr>
        <xdr:cNvPr id="21" name="テキスト ボックス 20"/>
        <xdr:cNvSpPr txBox="1"/>
      </xdr:nvSpPr>
      <xdr:spPr>
        <a:xfrm>
          <a:off x="1873250" y="46471417"/>
          <a:ext cx="2806849" cy="5037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C</a:t>
          </a:r>
          <a:r>
            <a:rPr kumimoji="1" lang="ja-JP" altLang="en-US" sz="1100" b="1"/>
            <a:t>．</a:t>
          </a:r>
          <a:r>
            <a:rPr kumimoji="1" lang="en-US" altLang="ja-JP" sz="1100" b="1"/>
            <a:t>MS</a:t>
          </a:r>
          <a:r>
            <a:rPr kumimoji="1" lang="ja-JP" altLang="en-US" sz="1100" b="1"/>
            <a:t>＆</a:t>
          </a:r>
          <a:r>
            <a:rPr kumimoji="1" lang="en-US" altLang="ja-JP" sz="1100" b="1"/>
            <a:t>AD</a:t>
          </a:r>
          <a:r>
            <a:rPr kumimoji="1" lang="ja-JP" altLang="en-US" sz="1100" b="1"/>
            <a:t>インターリスク総研株式会社</a:t>
          </a:r>
          <a:endParaRPr kumimoji="1" lang="en-US" altLang="ja-JP" sz="1100" b="1"/>
        </a:p>
      </xdr:txBody>
    </xdr:sp>
    <xdr:clientData/>
  </xdr:twoCellAnchor>
  <xdr:twoCellAnchor>
    <xdr:from>
      <xdr:col>9</xdr:col>
      <xdr:colOff>158750</xdr:colOff>
      <xdr:row>757</xdr:row>
      <xdr:rowOff>412751</xdr:rowOff>
    </xdr:from>
    <xdr:to>
      <xdr:col>23</xdr:col>
      <xdr:colOff>148453</xdr:colOff>
      <xdr:row>758</xdr:row>
      <xdr:rowOff>560918</xdr:rowOff>
    </xdr:to>
    <xdr:sp macro="" textlink="">
      <xdr:nvSpPr>
        <xdr:cNvPr id="27" name="テキスト ボックス 26"/>
        <xdr:cNvSpPr txBox="1"/>
      </xdr:nvSpPr>
      <xdr:spPr>
        <a:xfrm>
          <a:off x="1968500" y="46810084"/>
          <a:ext cx="2804870" cy="814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シーズ・ニーズマッチング強化事業に係る業務一式（出展企業及び団体との調整や会場レイアウトの作成等）</a:t>
          </a:r>
        </a:p>
      </xdr:txBody>
    </xdr:sp>
    <xdr:clientData/>
  </xdr:twoCellAnchor>
  <xdr:twoCellAnchor>
    <xdr:from>
      <xdr:col>13</xdr:col>
      <xdr:colOff>127000</xdr:colOff>
      <xdr:row>758</xdr:row>
      <xdr:rowOff>444500</xdr:rowOff>
    </xdr:from>
    <xdr:to>
      <xdr:col>19</xdr:col>
      <xdr:colOff>54822</xdr:colOff>
      <xdr:row>759</xdr:row>
      <xdr:rowOff>248040</xdr:rowOff>
    </xdr:to>
    <xdr:sp macro="" textlink="">
      <xdr:nvSpPr>
        <xdr:cNvPr id="28" name="テキスト ボックス 27"/>
        <xdr:cNvSpPr txBox="1"/>
      </xdr:nvSpPr>
      <xdr:spPr>
        <a:xfrm>
          <a:off x="2741083" y="47508583"/>
          <a:ext cx="1134322" cy="470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4</a:t>
          </a:r>
          <a:r>
            <a:rPr kumimoji="1" lang="ja-JP" altLang="en-US" sz="1100" b="1"/>
            <a:t>百万円</a:t>
          </a:r>
          <a:endParaRPr kumimoji="1" lang="en-US" altLang="ja-JP" sz="1100" b="1"/>
        </a:p>
      </xdr:txBody>
    </xdr:sp>
    <xdr:clientData/>
  </xdr:twoCellAnchor>
  <xdr:twoCellAnchor>
    <xdr:from>
      <xdr:col>16</xdr:col>
      <xdr:colOff>169334</xdr:colOff>
      <xdr:row>756</xdr:row>
      <xdr:rowOff>52917</xdr:rowOff>
    </xdr:from>
    <xdr:to>
      <xdr:col>27</xdr:col>
      <xdr:colOff>0</xdr:colOff>
      <xdr:row>757</xdr:row>
      <xdr:rowOff>160331</xdr:rowOff>
    </xdr:to>
    <xdr:sp macro="" textlink="">
      <xdr:nvSpPr>
        <xdr:cNvPr id="30" name="テキスト ボックス 29"/>
        <xdr:cNvSpPr txBox="1"/>
      </xdr:nvSpPr>
      <xdr:spPr>
        <a:xfrm>
          <a:off x="3407834" y="46022948"/>
          <a:ext cx="2057135" cy="4646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M117" sqref="AM117:AP11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782</v>
      </c>
      <c r="AT2" s="218"/>
      <c r="AU2" s="218"/>
      <c r="AV2" s="51" t="str">
        <f>IF(AW2="", "", "-")</f>
        <v/>
      </c>
      <c r="AW2" s="401"/>
      <c r="AX2" s="401"/>
    </row>
    <row r="3" spans="1:50" ht="21" customHeight="1" thickBot="1" x14ac:dyDescent="0.25">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628</v>
      </c>
      <c r="AK3" s="526"/>
      <c r="AL3" s="526"/>
      <c r="AM3" s="526"/>
      <c r="AN3" s="526"/>
      <c r="AO3" s="526"/>
      <c r="AP3" s="526"/>
      <c r="AQ3" s="526"/>
      <c r="AR3" s="526"/>
      <c r="AS3" s="526"/>
      <c r="AT3" s="526"/>
      <c r="AU3" s="526"/>
      <c r="AV3" s="526"/>
      <c r="AW3" s="526"/>
      <c r="AX3" s="24" t="s">
        <v>65</v>
      </c>
    </row>
    <row r="4" spans="1:50" ht="24.75" customHeight="1" x14ac:dyDescent="0.2">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9" t="s">
        <v>521</v>
      </c>
      <c r="H5" s="560"/>
      <c r="I5" s="560"/>
      <c r="J5" s="560"/>
      <c r="K5" s="560"/>
      <c r="L5" s="560"/>
      <c r="M5" s="561" t="s">
        <v>66</v>
      </c>
      <c r="N5" s="562"/>
      <c r="O5" s="562"/>
      <c r="P5" s="562"/>
      <c r="Q5" s="562"/>
      <c r="R5" s="563"/>
      <c r="S5" s="564" t="s">
        <v>563</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2">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0.95" customHeight="1" x14ac:dyDescent="0.2">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2">
      <c r="A9" s="149" t="s">
        <v>23</v>
      </c>
      <c r="B9" s="150"/>
      <c r="C9" s="150"/>
      <c r="D9" s="150"/>
      <c r="E9" s="150"/>
      <c r="F9" s="150"/>
      <c r="G9" s="573" t="s">
        <v>689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3" t="s">
        <v>30</v>
      </c>
      <c r="B10" s="744"/>
      <c r="C10" s="744"/>
      <c r="D10" s="744"/>
      <c r="E10" s="744"/>
      <c r="F10" s="744"/>
      <c r="G10" s="676" t="s">
        <v>688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2">
      <c r="A13" s="146"/>
      <c r="B13" s="147"/>
      <c r="C13" s="147"/>
      <c r="D13" s="147"/>
      <c r="E13" s="147"/>
      <c r="F13" s="148"/>
      <c r="G13" s="746" t="s">
        <v>6</v>
      </c>
      <c r="H13" s="747"/>
      <c r="I13" s="639" t="s">
        <v>7</v>
      </c>
      <c r="J13" s="640"/>
      <c r="K13" s="640"/>
      <c r="L13" s="640"/>
      <c r="M13" s="640"/>
      <c r="N13" s="640"/>
      <c r="O13" s="641"/>
      <c r="P13" s="116">
        <v>162</v>
      </c>
      <c r="Q13" s="117"/>
      <c r="R13" s="117"/>
      <c r="S13" s="117"/>
      <c r="T13" s="117"/>
      <c r="U13" s="117"/>
      <c r="V13" s="118"/>
      <c r="W13" s="116">
        <v>150</v>
      </c>
      <c r="X13" s="117"/>
      <c r="Y13" s="117"/>
      <c r="Z13" s="117"/>
      <c r="AA13" s="117"/>
      <c r="AB13" s="117"/>
      <c r="AC13" s="118"/>
      <c r="AD13" s="116">
        <v>119</v>
      </c>
      <c r="AE13" s="117"/>
      <c r="AF13" s="117"/>
      <c r="AG13" s="117"/>
      <c r="AH13" s="117"/>
      <c r="AI13" s="117"/>
      <c r="AJ13" s="118"/>
      <c r="AK13" s="116">
        <v>119</v>
      </c>
      <c r="AL13" s="117"/>
      <c r="AM13" s="117"/>
      <c r="AN13" s="117"/>
      <c r="AO13" s="117"/>
      <c r="AP13" s="117"/>
      <c r="AQ13" s="118"/>
      <c r="AR13" s="113">
        <v>169</v>
      </c>
      <c r="AS13" s="114"/>
      <c r="AT13" s="114"/>
      <c r="AU13" s="114"/>
      <c r="AV13" s="114"/>
      <c r="AW13" s="114"/>
      <c r="AX13" s="398"/>
    </row>
    <row r="14" spans="1:50" ht="21" customHeight="1" x14ac:dyDescent="0.2">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2">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c r="AS15" s="117"/>
      <c r="AT15" s="117"/>
      <c r="AU15" s="117"/>
      <c r="AV15" s="117"/>
      <c r="AW15" s="117"/>
      <c r="AX15" s="629"/>
    </row>
    <row r="16" spans="1:50" ht="21" customHeight="1" x14ac:dyDescent="0.2">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572</v>
      </c>
      <c r="X16" s="117"/>
      <c r="Y16" s="117"/>
      <c r="Z16" s="117"/>
      <c r="AA16" s="117"/>
      <c r="AB16" s="117"/>
      <c r="AC16" s="118"/>
      <c r="AD16" s="116" t="s">
        <v>574</v>
      </c>
      <c r="AE16" s="117"/>
      <c r="AF16" s="117"/>
      <c r="AG16" s="117"/>
      <c r="AH16" s="117"/>
      <c r="AI16" s="117"/>
      <c r="AJ16" s="118"/>
      <c r="AK16" s="116" t="s">
        <v>575</v>
      </c>
      <c r="AL16" s="117"/>
      <c r="AM16" s="117"/>
      <c r="AN16" s="117"/>
      <c r="AO16" s="117"/>
      <c r="AP16" s="117"/>
      <c r="AQ16" s="118"/>
      <c r="AR16" s="679"/>
      <c r="AS16" s="680"/>
      <c r="AT16" s="680"/>
      <c r="AU16" s="680"/>
      <c r="AV16" s="680"/>
      <c r="AW16" s="680"/>
      <c r="AX16" s="681"/>
    </row>
    <row r="17" spans="1:50" ht="24.75" customHeight="1" x14ac:dyDescent="0.2">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573</v>
      </c>
      <c r="X17" s="117"/>
      <c r="Y17" s="117"/>
      <c r="Z17" s="117"/>
      <c r="AA17" s="117"/>
      <c r="AB17" s="117"/>
      <c r="AC17" s="118"/>
      <c r="AD17" s="116" t="s">
        <v>575</v>
      </c>
      <c r="AE17" s="117"/>
      <c r="AF17" s="117"/>
      <c r="AG17" s="117"/>
      <c r="AH17" s="117"/>
      <c r="AI17" s="117"/>
      <c r="AJ17" s="118"/>
      <c r="AK17" s="116" t="s">
        <v>576</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50"/>
      <c r="H18" s="751"/>
      <c r="I18" s="738" t="s">
        <v>20</v>
      </c>
      <c r="J18" s="739"/>
      <c r="K18" s="739"/>
      <c r="L18" s="739"/>
      <c r="M18" s="739"/>
      <c r="N18" s="739"/>
      <c r="O18" s="740"/>
      <c r="P18" s="122">
        <f>SUM(P13:V17)</f>
        <v>162</v>
      </c>
      <c r="Q18" s="123"/>
      <c r="R18" s="123"/>
      <c r="S18" s="123"/>
      <c r="T18" s="123"/>
      <c r="U18" s="123"/>
      <c r="V18" s="124"/>
      <c r="W18" s="122">
        <f>SUM(W13:AC17)</f>
        <v>150</v>
      </c>
      <c r="X18" s="123"/>
      <c r="Y18" s="123"/>
      <c r="Z18" s="123"/>
      <c r="AA18" s="123"/>
      <c r="AB18" s="123"/>
      <c r="AC18" s="124"/>
      <c r="AD18" s="122">
        <f>SUM(AD13:AJ17)</f>
        <v>119</v>
      </c>
      <c r="AE18" s="123"/>
      <c r="AF18" s="123"/>
      <c r="AG18" s="123"/>
      <c r="AH18" s="123"/>
      <c r="AI18" s="123"/>
      <c r="AJ18" s="124"/>
      <c r="AK18" s="122">
        <f>SUM(AK13:AQ17)</f>
        <v>119</v>
      </c>
      <c r="AL18" s="123"/>
      <c r="AM18" s="123"/>
      <c r="AN18" s="123"/>
      <c r="AO18" s="123"/>
      <c r="AP18" s="123"/>
      <c r="AQ18" s="124"/>
      <c r="AR18" s="122">
        <f>SUM(AR13:AX17)</f>
        <v>169</v>
      </c>
      <c r="AS18" s="123"/>
      <c r="AT18" s="123"/>
      <c r="AU18" s="123"/>
      <c r="AV18" s="123"/>
      <c r="AW18" s="123"/>
      <c r="AX18" s="538"/>
    </row>
    <row r="19" spans="1:50" ht="24.75" customHeight="1" x14ac:dyDescent="0.2">
      <c r="A19" s="146"/>
      <c r="B19" s="147"/>
      <c r="C19" s="147"/>
      <c r="D19" s="147"/>
      <c r="E19" s="147"/>
      <c r="F19" s="148"/>
      <c r="G19" s="536" t="s">
        <v>9</v>
      </c>
      <c r="H19" s="537"/>
      <c r="I19" s="537"/>
      <c r="J19" s="537"/>
      <c r="K19" s="537"/>
      <c r="L19" s="537"/>
      <c r="M19" s="537"/>
      <c r="N19" s="537"/>
      <c r="O19" s="537"/>
      <c r="P19" s="116">
        <v>162</v>
      </c>
      <c r="Q19" s="117"/>
      <c r="R19" s="117"/>
      <c r="S19" s="117"/>
      <c r="T19" s="117"/>
      <c r="U19" s="117"/>
      <c r="V19" s="118"/>
      <c r="W19" s="116">
        <v>150</v>
      </c>
      <c r="X19" s="117"/>
      <c r="Y19" s="117"/>
      <c r="Z19" s="117"/>
      <c r="AA19" s="117"/>
      <c r="AB19" s="117"/>
      <c r="AC19" s="118"/>
      <c r="AD19" s="116">
        <v>108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2">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0.90756302521008403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9"/>
      <c r="B21" s="150"/>
      <c r="C21" s="150"/>
      <c r="D21" s="150"/>
      <c r="E21" s="150"/>
      <c r="F21" s="151"/>
      <c r="G21" s="931" t="s">
        <v>357</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0.90756302521008403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577</v>
      </c>
      <c r="H23" s="191"/>
      <c r="I23" s="191"/>
      <c r="J23" s="191"/>
      <c r="K23" s="191"/>
      <c r="L23" s="191"/>
      <c r="M23" s="191"/>
      <c r="N23" s="191"/>
      <c r="O23" s="192"/>
      <c r="P23" s="113">
        <v>119</v>
      </c>
      <c r="Q23" s="114"/>
      <c r="R23" s="114"/>
      <c r="S23" s="114"/>
      <c r="T23" s="114"/>
      <c r="U23" s="114"/>
      <c r="V23" s="115"/>
      <c r="W23" s="113">
        <v>169</v>
      </c>
      <c r="X23" s="114"/>
      <c r="Y23" s="114"/>
      <c r="Z23" s="114"/>
      <c r="AA23" s="114"/>
      <c r="AB23" s="114"/>
      <c r="AC23" s="115"/>
      <c r="AD23" s="207" t="s">
        <v>690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337</v>
      </c>
      <c r="H29" s="233"/>
      <c r="I29" s="233"/>
      <c r="J29" s="233"/>
      <c r="K29" s="233"/>
      <c r="L29" s="233"/>
      <c r="M29" s="233"/>
      <c r="N29" s="233"/>
      <c r="O29" s="234"/>
      <c r="P29" s="116">
        <f>AK13</f>
        <v>119</v>
      </c>
      <c r="Q29" s="117"/>
      <c r="R29" s="117"/>
      <c r="S29" s="117"/>
      <c r="T29" s="117"/>
      <c r="U29" s="117"/>
      <c r="V29" s="118"/>
      <c r="W29" s="222">
        <f>AR13</f>
        <v>169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352</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581</v>
      </c>
      <c r="AR31" s="140"/>
      <c r="AS31" s="141" t="s">
        <v>236</v>
      </c>
      <c r="AT31" s="176"/>
      <c r="AU31" s="275">
        <v>2</v>
      </c>
      <c r="AV31" s="275"/>
      <c r="AW31" s="383" t="s">
        <v>181</v>
      </c>
      <c r="AX31" s="384"/>
    </row>
    <row r="32" spans="1:50" ht="23.25" customHeight="1" x14ac:dyDescent="0.2">
      <c r="A32" s="516"/>
      <c r="B32" s="514"/>
      <c r="C32" s="514"/>
      <c r="D32" s="514"/>
      <c r="E32" s="514"/>
      <c r="F32" s="515"/>
      <c r="G32" s="541" t="s">
        <v>578</v>
      </c>
      <c r="H32" s="542"/>
      <c r="I32" s="542"/>
      <c r="J32" s="542"/>
      <c r="K32" s="542"/>
      <c r="L32" s="542"/>
      <c r="M32" s="542"/>
      <c r="N32" s="542"/>
      <c r="O32" s="543"/>
      <c r="P32" s="165" t="s">
        <v>579</v>
      </c>
      <c r="Q32" s="165"/>
      <c r="R32" s="165"/>
      <c r="S32" s="165"/>
      <c r="T32" s="165"/>
      <c r="U32" s="165"/>
      <c r="V32" s="165"/>
      <c r="W32" s="165"/>
      <c r="X32" s="236"/>
      <c r="Y32" s="342" t="s">
        <v>12</v>
      </c>
      <c r="Z32" s="550"/>
      <c r="AA32" s="551"/>
      <c r="AB32" s="552" t="s">
        <v>580</v>
      </c>
      <c r="AC32" s="552"/>
      <c r="AD32" s="552"/>
      <c r="AE32" s="368">
        <v>5</v>
      </c>
      <c r="AF32" s="369"/>
      <c r="AG32" s="369"/>
      <c r="AH32" s="369"/>
      <c r="AI32" s="368">
        <v>4</v>
      </c>
      <c r="AJ32" s="369"/>
      <c r="AK32" s="369"/>
      <c r="AL32" s="369"/>
      <c r="AM32" s="368">
        <v>4</v>
      </c>
      <c r="AN32" s="369"/>
      <c r="AO32" s="369"/>
      <c r="AP32" s="369"/>
      <c r="AQ32" s="119" t="s">
        <v>568</v>
      </c>
      <c r="AR32" s="120"/>
      <c r="AS32" s="120"/>
      <c r="AT32" s="121"/>
      <c r="AU32" s="369" t="s">
        <v>583</v>
      </c>
      <c r="AV32" s="369"/>
      <c r="AW32" s="369"/>
      <c r="AX32" s="371"/>
    </row>
    <row r="33" spans="1:50" ht="23.25" customHeight="1" x14ac:dyDescent="0.2">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580</v>
      </c>
      <c r="AC33" s="523"/>
      <c r="AD33" s="523"/>
      <c r="AE33" s="368">
        <v>3</v>
      </c>
      <c r="AF33" s="369"/>
      <c r="AG33" s="369"/>
      <c r="AH33" s="369"/>
      <c r="AI33" s="368">
        <v>4</v>
      </c>
      <c r="AJ33" s="369"/>
      <c r="AK33" s="369"/>
      <c r="AL33" s="369"/>
      <c r="AM33" s="368">
        <v>6</v>
      </c>
      <c r="AN33" s="369"/>
      <c r="AO33" s="369"/>
      <c r="AP33" s="369"/>
      <c r="AQ33" s="119" t="s">
        <v>582</v>
      </c>
      <c r="AR33" s="120"/>
      <c r="AS33" s="120"/>
      <c r="AT33" s="121"/>
      <c r="AU33" s="369">
        <v>6</v>
      </c>
      <c r="AV33" s="369"/>
      <c r="AW33" s="369"/>
      <c r="AX33" s="371"/>
    </row>
    <row r="34" spans="1:50" ht="48" customHeight="1" x14ac:dyDescent="0.2">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167</v>
      </c>
      <c r="AF34" s="369"/>
      <c r="AG34" s="369"/>
      <c r="AH34" s="369"/>
      <c r="AI34" s="368">
        <v>100</v>
      </c>
      <c r="AJ34" s="369"/>
      <c r="AK34" s="369"/>
      <c r="AL34" s="369"/>
      <c r="AM34" s="368">
        <v>67</v>
      </c>
      <c r="AN34" s="369"/>
      <c r="AO34" s="369"/>
      <c r="AP34" s="369"/>
      <c r="AQ34" s="119" t="s">
        <v>568</v>
      </c>
      <c r="AR34" s="120"/>
      <c r="AS34" s="120"/>
      <c r="AT34" s="121"/>
      <c r="AU34" s="369" t="s">
        <v>568</v>
      </c>
      <c r="AV34" s="369"/>
      <c r="AW34" s="369"/>
      <c r="AX34" s="371"/>
    </row>
    <row r="35" spans="1:50" ht="23.25" customHeight="1" x14ac:dyDescent="0.2">
      <c r="A35" s="901" t="s">
        <v>384</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2">
      <c r="A37" s="645" t="s">
        <v>352</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2">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2">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2">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2">
      <c r="A44" s="645" t="s">
        <v>352</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2">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2">
      <c r="A51" s="513" t="s">
        <v>352</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2">
      <c r="A58" s="513" t="s">
        <v>352</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2">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351</v>
      </c>
      <c r="AX66" s="983"/>
    </row>
    <row r="67" spans="1:50" ht="23.25" hidden="1" customHeight="1" x14ac:dyDescent="0.2">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2">
      <c r="A70" s="855" t="s">
        <v>358</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1" t="s">
        <v>353</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2">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
      <c r="A78" s="916" t="s">
        <v>387</v>
      </c>
      <c r="B78" s="917"/>
      <c r="C78" s="917"/>
      <c r="D78" s="917"/>
      <c r="E78" s="914" t="s">
        <v>331</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hidden="1" customHeight="1" x14ac:dyDescent="0.2">
      <c r="A80" s="520"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2">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2">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2">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2">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2">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2">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2">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2">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2">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2">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5">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2">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580</v>
      </c>
      <c r="AC101" s="552"/>
      <c r="AD101" s="552"/>
      <c r="AE101" s="368">
        <v>12</v>
      </c>
      <c r="AF101" s="369"/>
      <c r="AG101" s="369"/>
      <c r="AH101" s="370"/>
      <c r="AI101" s="368">
        <v>8</v>
      </c>
      <c r="AJ101" s="369"/>
      <c r="AK101" s="369"/>
      <c r="AL101" s="370"/>
      <c r="AM101" s="368">
        <v>9</v>
      </c>
      <c r="AN101" s="369"/>
      <c r="AO101" s="369"/>
      <c r="AP101" s="370"/>
      <c r="AQ101" s="368" t="s">
        <v>586</v>
      </c>
      <c r="AR101" s="369"/>
      <c r="AS101" s="369"/>
      <c r="AT101" s="370"/>
      <c r="AU101" s="368" t="s">
        <v>575</v>
      </c>
      <c r="AV101" s="369"/>
      <c r="AW101" s="369"/>
      <c r="AX101" s="370"/>
    </row>
    <row r="102" spans="1:60" ht="23.25" customHeigh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v>12</v>
      </c>
      <c r="AF102" s="362"/>
      <c r="AG102" s="362"/>
      <c r="AH102" s="362"/>
      <c r="AI102" s="362">
        <v>12</v>
      </c>
      <c r="AJ102" s="362"/>
      <c r="AK102" s="362"/>
      <c r="AL102" s="362"/>
      <c r="AM102" s="362">
        <v>12</v>
      </c>
      <c r="AN102" s="362"/>
      <c r="AO102" s="362"/>
      <c r="AP102" s="362"/>
      <c r="AQ102" s="818">
        <v>12</v>
      </c>
      <c r="AR102" s="819"/>
      <c r="AS102" s="819"/>
      <c r="AT102" s="820"/>
      <c r="AU102" s="818">
        <v>12</v>
      </c>
      <c r="AV102" s="819"/>
      <c r="AW102" s="819"/>
      <c r="AX102" s="820"/>
    </row>
    <row r="103" spans="1:60" ht="31.5" hidden="1" customHeight="1" x14ac:dyDescent="0.2">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2">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2">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2">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2">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2">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2">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2">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2">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588</v>
      </c>
      <c r="AC116" s="305"/>
      <c r="AD116" s="306"/>
      <c r="AE116" s="362">
        <v>5279</v>
      </c>
      <c r="AF116" s="362"/>
      <c r="AG116" s="362"/>
      <c r="AH116" s="362"/>
      <c r="AI116" s="362">
        <v>6414</v>
      </c>
      <c r="AJ116" s="362"/>
      <c r="AK116" s="362"/>
      <c r="AL116" s="362"/>
      <c r="AM116" s="362">
        <v>8097</v>
      </c>
      <c r="AN116" s="362"/>
      <c r="AO116" s="362"/>
      <c r="AP116" s="362"/>
      <c r="AQ116" s="368">
        <v>6667</v>
      </c>
      <c r="AR116" s="369"/>
      <c r="AS116" s="369"/>
      <c r="AT116" s="369"/>
      <c r="AU116" s="369"/>
      <c r="AV116" s="369"/>
      <c r="AW116" s="369"/>
      <c r="AX116" s="371"/>
    </row>
    <row r="117" spans="1:50" ht="46.5" customHeight="1" thickBot="1" x14ac:dyDescent="0.2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693</v>
      </c>
      <c r="AF117" s="310"/>
      <c r="AG117" s="310"/>
      <c r="AH117" s="310"/>
      <c r="AI117" s="310" t="s">
        <v>694</v>
      </c>
      <c r="AJ117" s="310"/>
      <c r="AK117" s="310"/>
      <c r="AL117" s="310"/>
      <c r="AM117" s="310" t="s">
        <v>630</v>
      </c>
      <c r="AN117" s="310"/>
      <c r="AO117" s="310"/>
      <c r="AP117" s="310"/>
      <c r="AQ117" s="310" t="s">
        <v>631</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2">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2">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2">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2">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998" t="s">
        <v>411</v>
      </c>
      <c r="B130" s="996"/>
      <c r="C130" s="995" t="s">
        <v>239</v>
      </c>
      <c r="D130" s="996"/>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999"/>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2">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593</v>
      </c>
      <c r="AR133" s="275"/>
      <c r="AS133" s="141" t="s">
        <v>236</v>
      </c>
      <c r="AT133" s="176"/>
      <c r="AU133" s="140" t="s">
        <v>568</v>
      </c>
      <c r="AV133" s="140"/>
      <c r="AW133" s="141" t="s">
        <v>181</v>
      </c>
      <c r="AX133" s="142"/>
    </row>
    <row r="134" spans="1:50" ht="39.75" customHeight="1" x14ac:dyDescent="0.2">
      <c r="A134" s="999"/>
      <c r="B134" s="256"/>
      <c r="C134" s="255"/>
      <c r="D134" s="256"/>
      <c r="E134" s="255"/>
      <c r="F134" s="318"/>
      <c r="G134" s="235" t="s">
        <v>581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583</v>
      </c>
      <c r="AC134" s="228"/>
      <c r="AD134" s="228"/>
      <c r="AE134" s="270" t="s">
        <v>592</v>
      </c>
      <c r="AF134" s="120"/>
      <c r="AG134" s="120"/>
      <c r="AH134" s="120"/>
      <c r="AI134" s="270" t="s">
        <v>575</v>
      </c>
      <c r="AJ134" s="120"/>
      <c r="AK134" s="120"/>
      <c r="AL134" s="120"/>
      <c r="AM134" s="270" t="s">
        <v>568</v>
      </c>
      <c r="AN134" s="120"/>
      <c r="AO134" s="120"/>
      <c r="AP134" s="120"/>
      <c r="AQ134" s="270" t="s">
        <v>594</v>
      </c>
      <c r="AR134" s="120"/>
      <c r="AS134" s="120"/>
      <c r="AT134" s="120"/>
      <c r="AU134" s="270" t="s">
        <v>593</v>
      </c>
      <c r="AV134" s="120"/>
      <c r="AW134" s="120"/>
      <c r="AX134" s="219"/>
    </row>
    <row r="135" spans="1:50" ht="39.75" customHeight="1" x14ac:dyDescent="0.2">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582</v>
      </c>
      <c r="AF135" s="120"/>
      <c r="AG135" s="120"/>
      <c r="AH135" s="120"/>
      <c r="AI135" s="270" t="s">
        <v>568</v>
      </c>
      <c r="AJ135" s="120"/>
      <c r="AK135" s="120"/>
      <c r="AL135" s="120"/>
      <c r="AM135" s="270" t="s">
        <v>568</v>
      </c>
      <c r="AN135" s="120"/>
      <c r="AO135" s="120"/>
      <c r="AP135" s="120"/>
      <c r="AQ135" s="270" t="s">
        <v>582</v>
      </c>
      <c r="AR135" s="120"/>
      <c r="AS135" s="120"/>
      <c r="AT135" s="120"/>
      <c r="AU135" s="270" t="s">
        <v>568</v>
      </c>
      <c r="AV135" s="120"/>
      <c r="AW135" s="120"/>
      <c r="AX135" s="219"/>
    </row>
    <row r="136" spans="1:50" ht="18.75" hidden="1" customHeight="1" x14ac:dyDescent="0.2">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2">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2">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2">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2">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999"/>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2">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999"/>
      <c r="B154" s="256"/>
      <c r="C154" s="255"/>
      <c r="D154" s="256"/>
      <c r="E154" s="255"/>
      <c r="F154" s="318"/>
      <c r="G154" s="235" t="s">
        <v>575</v>
      </c>
      <c r="H154" s="165"/>
      <c r="I154" s="165"/>
      <c r="J154" s="165"/>
      <c r="K154" s="165"/>
      <c r="L154" s="165"/>
      <c r="M154" s="165"/>
      <c r="N154" s="165"/>
      <c r="O154" s="165"/>
      <c r="P154" s="236"/>
      <c r="Q154" s="164" t="s">
        <v>581</v>
      </c>
      <c r="R154" s="165"/>
      <c r="S154" s="165"/>
      <c r="T154" s="165"/>
      <c r="U154" s="165"/>
      <c r="V154" s="165"/>
      <c r="W154" s="165"/>
      <c r="X154" s="165"/>
      <c r="Y154" s="165"/>
      <c r="Z154" s="165"/>
      <c r="AA154" s="928"/>
      <c r="AB154" s="259" t="s">
        <v>595</v>
      </c>
      <c r="AC154" s="260"/>
      <c r="AD154" s="260"/>
      <c r="AE154" s="265" t="s">
        <v>582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4.5" customHeight="1" x14ac:dyDescent="0.2">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6.75" customHeight="1" x14ac:dyDescent="0.2">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2">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999"/>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999"/>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999"/>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999"/>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999"/>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2">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2">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2">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2">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2">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999"/>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2">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999"/>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999"/>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999"/>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999"/>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2">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2">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2">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2">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2">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999"/>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2">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999"/>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999"/>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999"/>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999"/>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2">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2">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2">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2">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2">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999"/>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2">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999"/>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999"/>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999"/>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999"/>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2">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2">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2">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2">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2">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999"/>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2">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999"/>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999"/>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999"/>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999"/>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2">
      <c r="A430" s="999"/>
      <c r="B430" s="256"/>
      <c r="C430" s="253" t="s">
        <v>426</v>
      </c>
      <c r="D430" s="254"/>
      <c r="E430" s="242" t="s">
        <v>404</v>
      </c>
      <c r="F430" s="452"/>
      <c r="G430" s="244" t="s">
        <v>255</v>
      </c>
      <c r="H430" s="162"/>
      <c r="I430" s="162"/>
      <c r="J430" s="245" t="s">
        <v>598</v>
      </c>
      <c r="K430" s="246"/>
      <c r="L430" s="246"/>
      <c r="M430" s="246"/>
      <c r="N430" s="246"/>
      <c r="O430" s="246"/>
      <c r="P430" s="246"/>
      <c r="Q430" s="246"/>
      <c r="R430" s="246"/>
      <c r="S430" s="246"/>
      <c r="T430" s="247"/>
      <c r="U430" s="248" t="s">
        <v>568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2">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582</v>
      </c>
      <c r="AF432" s="140"/>
      <c r="AG432" s="141" t="s">
        <v>236</v>
      </c>
      <c r="AH432" s="176"/>
      <c r="AI432" s="186"/>
      <c r="AJ432" s="186"/>
      <c r="AK432" s="186"/>
      <c r="AL432" s="181"/>
      <c r="AM432" s="186"/>
      <c r="AN432" s="186"/>
      <c r="AO432" s="186"/>
      <c r="AP432" s="181"/>
      <c r="AQ432" s="215" t="s">
        <v>582</v>
      </c>
      <c r="AR432" s="140"/>
      <c r="AS432" s="141" t="s">
        <v>236</v>
      </c>
      <c r="AT432" s="176"/>
      <c r="AU432" s="140" t="s">
        <v>586</v>
      </c>
      <c r="AV432" s="140"/>
      <c r="AW432" s="141" t="s">
        <v>181</v>
      </c>
      <c r="AX432" s="142"/>
    </row>
    <row r="433" spans="1:50" ht="23.25" customHeight="1" x14ac:dyDescent="0.2">
      <c r="A433" s="999"/>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586</v>
      </c>
      <c r="AJ433" s="120"/>
      <c r="AK433" s="120"/>
      <c r="AL433" s="120"/>
      <c r="AM433" s="119" t="s">
        <v>599</v>
      </c>
      <c r="AN433" s="120"/>
      <c r="AO433" s="120"/>
      <c r="AP433" s="121"/>
      <c r="AQ433" s="119" t="s">
        <v>600</v>
      </c>
      <c r="AR433" s="120"/>
      <c r="AS433" s="120"/>
      <c r="AT433" s="121"/>
      <c r="AU433" s="120" t="s">
        <v>570</v>
      </c>
      <c r="AV433" s="120"/>
      <c r="AW433" s="120"/>
      <c r="AX433" s="219"/>
    </row>
    <row r="434" spans="1:50" ht="23.25" customHeight="1" x14ac:dyDescent="0.2">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575</v>
      </c>
      <c r="AC434" s="228"/>
      <c r="AD434" s="228"/>
      <c r="AE434" s="119" t="s">
        <v>575</v>
      </c>
      <c r="AF434" s="120"/>
      <c r="AG434" s="120"/>
      <c r="AH434" s="121"/>
      <c r="AI434" s="119" t="s">
        <v>568</v>
      </c>
      <c r="AJ434" s="120"/>
      <c r="AK434" s="120"/>
      <c r="AL434" s="120"/>
      <c r="AM434" s="119" t="s">
        <v>575</v>
      </c>
      <c r="AN434" s="120"/>
      <c r="AO434" s="120"/>
      <c r="AP434" s="121"/>
      <c r="AQ434" s="119" t="s">
        <v>568</v>
      </c>
      <c r="AR434" s="120"/>
      <c r="AS434" s="120"/>
      <c r="AT434" s="121"/>
      <c r="AU434" s="120" t="s">
        <v>575</v>
      </c>
      <c r="AV434" s="120"/>
      <c r="AW434" s="120"/>
      <c r="AX434" s="219"/>
    </row>
    <row r="435" spans="1:50" ht="23.25" customHeight="1" x14ac:dyDescent="0.2">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599</v>
      </c>
      <c r="AF435" s="120"/>
      <c r="AG435" s="120"/>
      <c r="AH435" s="121"/>
      <c r="AI435" s="119" t="s">
        <v>568</v>
      </c>
      <c r="AJ435" s="120"/>
      <c r="AK435" s="120"/>
      <c r="AL435" s="120"/>
      <c r="AM435" s="119" t="s">
        <v>599</v>
      </c>
      <c r="AN435" s="120"/>
      <c r="AO435" s="120"/>
      <c r="AP435" s="121"/>
      <c r="AQ435" s="119" t="s">
        <v>568</v>
      </c>
      <c r="AR435" s="120"/>
      <c r="AS435" s="120"/>
      <c r="AT435" s="121"/>
      <c r="AU435" s="120" t="s">
        <v>595</v>
      </c>
      <c r="AV435" s="120"/>
      <c r="AW435" s="120"/>
      <c r="AX435" s="219"/>
    </row>
    <row r="436" spans="1:50" ht="18.75" hidden="1" customHeight="1" x14ac:dyDescent="0.2">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2">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2">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2">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2">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2">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2">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594</v>
      </c>
      <c r="AF457" s="140"/>
      <c r="AG457" s="141" t="s">
        <v>236</v>
      </c>
      <c r="AH457" s="176"/>
      <c r="AI457" s="186"/>
      <c r="AJ457" s="186"/>
      <c r="AK457" s="186"/>
      <c r="AL457" s="181"/>
      <c r="AM457" s="186"/>
      <c r="AN457" s="186"/>
      <c r="AO457" s="186"/>
      <c r="AP457" s="181"/>
      <c r="AQ457" s="215" t="s">
        <v>575</v>
      </c>
      <c r="AR457" s="140"/>
      <c r="AS457" s="141" t="s">
        <v>236</v>
      </c>
      <c r="AT457" s="176"/>
      <c r="AU457" s="140" t="s">
        <v>568</v>
      </c>
      <c r="AV457" s="140"/>
      <c r="AW457" s="141" t="s">
        <v>181</v>
      </c>
      <c r="AX457" s="142"/>
    </row>
    <row r="458" spans="1:50" ht="23.25" customHeight="1" x14ac:dyDescent="0.2">
      <c r="A458" s="999"/>
      <c r="B458" s="256"/>
      <c r="C458" s="255"/>
      <c r="D458" s="256"/>
      <c r="E458" s="170"/>
      <c r="F458" s="171"/>
      <c r="G458" s="235" t="s">
        <v>601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568</v>
      </c>
      <c r="AF458" s="120"/>
      <c r="AG458" s="120"/>
      <c r="AH458" s="120"/>
      <c r="AI458" s="119" t="s">
        <v>568</v>
      </c>
      <c r="AJ458" s="120"/>
      <c r="AK458" s="120"/>
      <c r="AL458" s="120"/>
      <c r="AM458" s="119" t="s">
        <v>600</v>
      </c>
      <c r="AN458" s="120"/>
      <c r="AO458" s="120"/>
      <c r="AP458" s="121"/>
      <c r="AQ458" s="119" t="s">
        <v>594</v>
      </c>
      <c r="AR458" s="120"/>
      <c r="AS458" s="120"/>
      <c r="AT458" s="121"/>
      <c r="AU458" s="120" t="s">
        <v>575</v>
      </c>
      <c r="AV458" s="120"/>
      <c r="AW458" s="120"/>
      <c r="AX458" s="219"/>
    </row>
    <row r="459" spans="1:50" ht="23.25" customHeight="1" x14ac:dyDescent="0.2">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602</v>
      </c>
      <c r="AF459" s="120"/>
      <c r="AG459" s="120"/>
      <c r="AH459" s="121"/>
      <c r="AI459" s="119" t="s">
        <v>582</v>
      </c>
      <c r="AJ459" s="120"/>
      <c r="AK459" s="120"/>
      <c r="AL459" s="120"/>
      <c r="AM459" s="119" t="s">
        <v>568</v>
      </c>
      <c r="AN459" s="120"/>
      <c r="AO459" s="120"/>
      <c r="AP459" s="121"/>
      <c r="AQ459" s="119" t="s">
        <v>568</v>
      </c>
      <c r="AR459" s="120"/>
      <c r="AS459" s="120"/>
      <c r="AT459" s="121"/>
      <c r="AU459" s="120" t="s">
        <v>600</v>
      </c>
      <c r="AV459" s="120"/>
      <c r="AW459" s="120"/>
      <c r="AX459" s="219"/>
    </row>
    <row r="460" spans="1:50" ht="23.25" customHeight="1" x14ac:dyDescent="0.2">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586</v>
      </c>
      <c r="AF460" s="120"/>
      <c r="AG460" s="120"/>
      <c r="AH460" s="121"/>
      <c r="AI460" s="119" t="s">
        <v>568</v>
      </c>
      <c r="AJ460" s="120"/>
      <c r="AK460" s="120"/>
      <c r="AL460" s="120"/>
      <c r="AM460" s="119" t="s">
        <v>568</v>
      </c>
      <c r="AN460" s="120"/>
      <c r="AO460" s="120"/>
      <c r="AP460" s="121"/>
      <c r="AQ460" s="119" t="s">
        <v>575</v>
      </c>
      <c r="AR460" s="120"/>
      <c r="AS460" s="120"/>
      <c r="AT460" s="121"/>
      <c r="AU460" s="120" t="s">
        <v>575</v>
      </c>
      <c r="AV460" s="120"/>
      <c r="AW460" s="120"/>
      <c r="AX460" s="219"/>
    </row>
    <row r="461" spans="1:50" ht="18.75" hidden="1" customHeight="1" x14ac:dyDescent="0.2">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2">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2">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2">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2">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2">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999"/>
      <c r="B482" s="256"/>
      <c r="C482" s="255"/>
      <c r="D482" s="256"/>
      <c r="E482" s="164" t="s">
        <v>603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0.5" customHeight="1" thickBot="1" x14ac:dyDescent="0.2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2">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2">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2">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2">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2">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2">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2">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2">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2">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2">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2">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2">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2">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2">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2">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2">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2">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2">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2">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2">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2">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2">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2">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2">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2">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2">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2">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2">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2">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2">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2">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2">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2">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2">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2">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2">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2">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2">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2">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2">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1.25" customHeight="1" x14ac:dyDescent="0.2">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64.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83.25"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2">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608</v>
      </c>
      <c r="AE708" s="672"/>
      <c r="AF708" s="672"/>
      <c r="AG708" s="527" t="s">
        <v>567</v>
      </c>
      <c r="AH708" s="528"/>
      <c r="AI708" s="528"/>
      <c r="AJ708" s="528"/>
      <c r="AK708" s="528"/>
      <c r="AL708" s="528"/>
      <c r="AM708" s="528"/>
      <c r="AN708" s="528"/>
      <c r="AO708" s="528"/>
      <c r="AP708" s="528"/>
      <c r="AQ708" s="528"/>
      <c r="AR708" s="528"/>
      <c r="AS708" s="528"/>
      <c r="AT708" s="528"/>
      <c r="AU708" s="528"/>
      <c r="AV708" s="528"/>
      <c r="AW708" s="528"/>
      <c r="AX708" s="529"/>
    </row>
    <row r="709" spans="1:50" ht="32.4"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608</v>
      </c>
      <c r="AE710" s="159"/>
      <c r="AF710" s="159"/>
      <c r="AG710" s="668" t="s">
        <v>567</v>
      </c>
      <c r="AH710" s="669"/>
      <c r="AI710" s="669"/>
      <c r="AJ710" s="669"/>
      <c r="AK710" s="669"/>
      <c r="AL710" s="669"/>
      <c r="AM710" s="669"/>
      <c r="AN710" s="669"/>
      <c r="AO710" s="669"/>
      <c r="AP710" s="669"/>
      <c r="AQ710" s="669"/>
      <c r="AR710" s="669"/>
      <c r="AS710" s="669"/>
      <c r="AT710" s="669"/>
      <c r="AU710" s="669"/>
      <c r="AV710" s="669"/>
      <c r="AW710" s="669"/>
      <c r="AX710" s="670"/>
    </row>
    <row r="711" spans="1:50" ht="48.6"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608</v>
      </c>
      <c r="AE712" s="587"/>
      <c r="AF712" s="587"/>
      <c r="AG712" s="595" t="s">
        <v>567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36" customHeight="1" x14ac:dyDescent="0.2">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566</v>
      </c>
      <c r="AE714" s="593"/>
      <c r="AF714" s="594"/>
      <c r="AG714" s="693" t="s">
        <v>612</v>
      </c>
      <c r="AH714" s="694"/>
      <c r="AI714" s="694"/>
      <c r="AJ714" s="694"/>
      <c r="AK714" s="694"/>
      <c r="AL714" s="694"/>
      <c r="AM714" s="694"/>
      <c r="AN714" s="694"/>
      <c r="AO714" s="694"/>
      <c r="AP714" s="694"/>
      <c r="AQ714" s="694"/>
      <c r="AR714" s="694"/>
      <c r="AS714" s="694"/>
      <c r="AT714" s="694"/>
      <c r="AU714" s="694"/>
      <c r="AV714" s="694"/>
      <c r="AW714" s="694"/>
      <c r="AX714" s="695"/>
    </row>
    <row r="715" spans="1:50" ht="46.95" customHeight="1" x14ac:dyDescent="0.2">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1"/>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608</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34.950000000000003" customHeight="1" x14ac:dyDescent="0.2">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566</v>
      </c>
      <c r="AE717" s="159"/>
      <c r="AF717" s="159"/>
      <c r="AG717" s="668" t="s">
        <v>614</v>
      </c>
      <c r="AH717" s="669"/>
      <c r="AI717" s="669"/>
      <c r="AJ717" s="669"/>
      <c r="AK717" s="669"/>
      <c r="AL717" s="669"/>
      <c r="AM717" s="669"/>
      <c r="AN717" s="669"/>
      <c r="AO717" s="669"/>
      <c r="AP717" s="669"/>
      <c r="AQ717" s="669"/>
      <c r="AR717" s="669"/>
      <c r="AS717" s="669"/>
      <c r="AT717" s="669"/>
      <c r="AU717" s="669"/>
      <c r="AV717" s="669"/>
      <c r="AW717" s="669"/>
      <c r="AX717" s="670"/>
    </row>
    <row r="718" spans="1:50" ht="51"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566</v>
      </c>
      <c r="AE718" s="159"/>
      <c r="AF718" s="159"/>
      <c r="AG718" s="167" t="s">
        <v>678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566</v>
      </c>
      <c r="AE719" s="672"/>
      <c r="AF719" s="672"/>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95" customHeight="1" x14ac:dyDescent="0.2">
      <c r="A720" s="654"/>
      <c r="B720" s="655"/>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2">
      <c r="A721" s="654"/>
      <c r="B721" s="655"/>
      <c r="C721" s="922" t="s">
        <v>692</v>
      </c>
      <c r="D721" s="923"/>
      <c r="E721" s="923"/>
      <c r="F721" s="924"/>
      <c r="G721" s="942"/>
      <c r="H721" s="943"/>
      <c r="I721" s="82" t="str">
        <f>IF(OR(G721="　", G721=""), "", "-")</f>
        <v/>
      </c>
      <c r="J721" s="921"/>
      <c r="K721" s="921"/>
      <c r="L721" s="82" t="str">
        <f>IF(M721="","","-")</f>
        <v/>
      </c>
      <c r="M721" s="83"/>
      <c r="N721" s="918" t="s">
        <v>615</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2">
      <c r="A722" s="654"/>
      <c r="B722" s="655"/>
      <c r="C722" s="922" t="s">
        <v>692</v>
      </c>
      <c r="D722" s="923"/>
      <c r="E722" s="923"/>
      <c r="F722" s="924"/>
      <c r="G722" s="942"/>
      <c r="H722" s="943"/>
      <c r="I722" s="82" t="str">
        <f t="shared" ref="I722:I725" si="4">IF(OR(G722="　", G722=""), "", "-")</f>
        <v/>
      </c>
      <c r="J722" s="921"/>
      <c r="K722" s="921"/>
      <c r="L722" s="82" t="str">
        <f t="shared" ref="L722:L725" si="5">IF(M722="","","-")</f>
        <v/>
      </c>
      <c r="M722" s="83"/>
      <c r="N722" s="918" t="s">
        <v>616</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2">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2">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2">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2">
      <c r="A726" s="622" t="s">
        <v>48</v>
      </c>
      <c r="B726" s="623"/>
      <c r="C726" s="447" t="s">
        <v>53</v>
      </c>
      <c r="D726" s="582"/>
      <c r="E726" s="582"/>
      <c r="F726" s="583"/>
      <c r="G726" s="801" t="s">
        <v>618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4"/>
      <c r="B727" s="625"/>
      <c r="C727" s="699" t="s">
        <v>57</v>
      </c>
      <c r="D727" s="700"/>
      <c r="E727" s="700"/>
      <c r="F727" s="701"/>
      <c r="G727" s="799" t="s">
        <v>679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7.5" customHeight="1" thickBot="1" x14ac:dyDescent="0.25">
      <c r="A729" s="769" t="s">
        <v>687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1.25" customHeight="1" thickBot="1" x14ac:dyDescent="0.25">
      <c r="A731" s="619" t="s">
        <v>138</v>
      </c>
      <c r="B731" s="620"/>
      <c r="C731" s="620"/>
      <c r="D731" s="620"/>
      <c r="E731" s="621"/>
      <c r="F731" s="684" t="s">
        <v>686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8.5" customHeight="1" thickBot="1" x14ac:dyDescent="0.25">
      <c r="A733" s="753" t="s">
        <v>138</v>
      </c>
      <c r="B733" s="754"/>
      <c r="C733" s="754"/>
      <c r="D733" s="754"/>
      <c r="E733" s="755"/>
      <c r="F733" s="770" t="s">
        <v>691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00" t="s">
        <v>407</v>
      </c>
      <c r="B737" s="101"/>
      <c r="C737" s="101"/>
      <c r="D737" s="102"/>
      <c r="E737" s="103" t="s">
        <v>619</v>
      </c>
      <c r="F737" s="103"/>
      <c r="G737" s="103"/>
      <c r="H737" s="103"/>
      <c r="I737" s="103"/>
      <c r="J737" s="103"/>
      <c r="K737" s="103"/>
      <c r="L737" s="103"/>
      <c r="M737" s="103"/>
      <c r="N737" s="109" t="s">
        <v>402</v>
      </c>
      <c r="O737" s="109"/>
      <c r="P737" s="109"/>
      <c r="Q737" s="109"/>
      <c r="R737" s="103" t="s">
        <v>622</v>
      </c>
      <c r="S737" s="103"/>
      <c r="T737" s="103"/>
      <c r="U737" s="103"/>
      <c r="V737" s="103"/>
      <c r="W737" s="103"/>
      <c r="X737" s="103"/>
      <c r="Y737" s="103"/>
      <c r="Z737" s="103"/>
      <c r="AA737" s="109" t="s">
        <v>401</v>
      </c>
      <c r="AB737" s="109"/>
      <c r="AC737" s="109"/>
      <c r="AD737" s="109"/>
      <c r="AE737" s="103" t="s">
        <v>624</v>
      </c>
      <c r="AF737" s="103"/>
      <c r="AG737" s="103"/>
      <c r="AH737" s="103"/>
      <c r="AI737" s="103"/>
      <c r="AJ737" s="103"/>
      <c r="AK737" s="103"/>
      <c r="AL737" s="103"/>
      <c r="AM737" s="103"/>
      <c r="AN737" s="109" t="s">
        <v>400</v>
      </c>
      <c r="AO737" s="109"/>
      <c r="AP737" s="109"/>
      <c r="AQ737" s="109"/>
      <c r="AR737" s="110" t="s">
        <v>626</v>
      </c>
      <c r="AS737" s="111"/>
      <c r="AT737" s="111"/>
      <c r="AU737" s="111"/>
      <c r="AV737" s="111"/>
      <c r="AW737" s="111"/>
      <c r="AX737" s="112"/>
      <c r="AY737" s="88"/>
      <c r="AZ737" s="88"/>
    </row>
    <row r="738" spans="1:52" ht="24.75" customHeight="1" x14ac:dyDescent="0.2">
      <c r="A738" s="100" t="s">
        <v>399</v>
      </c>
      <c r="B738" s="101"/>
      <c r="C738" s="101"/>
      <c r="D738" s="102"/>
      <c r="E738" s="103" t="s">
        <v>620</v>
      </c>
      <c r="F738" s="103"/>
      <c r="G738" s="103"/>
      <c r="H738" s="103"/>
      <c r="I738" s="103"/>
      <c r="J738" s="103"/>
      <c r="K738" s="103"/>
      <c r="L738" s="103"/>
      <c r="M738" s="103"/>
      <c r="N738" s="109" t="s">
        <v>398</v>
      </c>
      <c r="O738" s="109"/>
      <c r="P738" s="109"/>
      <c r="Q738" s="109"/>
      <c r="R738" s="103" t="s">
        <v>623</v>
      </c>
      <c r="S738" s="103"/>
      <c r="T738" s="103"/>
      <c r="U738" s="103"/>
      <c r="V738" s="103"/>
      <c r="W738" s="103"/>
      <c r="X738" s="103"/>
      <c r="Y738" s="103"/>
      <c r="Z738" s="103"/>
      <c r="AA738" s="109" t="s">
        <v>397</v>
      </c>
      <c r="AB738" s="109"/>
      <c r="AC738" s="109"/>
      <c r="AD738" s="109"/>
      <c r="AE738" s="103" t="s">
        <v>625</v>
      </c>
      <c r="AF738" s="103"/>
      <c r="AG738" s="103"/>
      <c r="AH738" s="103"/>
      <c r="AI738" s="103"/>
      <c r="AJ738" s="103"/>
      <c r="AK738" s="103"/>
      <c r="AL738" s="103"/>
      <c r="AM738" s="103"/>
      <c r="AN738" s="109" t="s">
        <v>396</v>
      </c>
      <c r="AO738" s="109"/>
      <c r="AP738" s="109"/>
      <c r="AQ738" s="109"/>
      <c r="AR738" s="110" t="s">
        <v>627</v>
      </c>
      <c r="AS738" s="111"/>
      <c r="AT738" s="111"/>
      <c r="AU738" s="111"/>
      <c r="AV738" s="111"/>
      <c r="AW738" s="111"/>
      <c r="AX738" s="112"/>
    </row>
    <row r="739" spans="1:52" ht="24.75" customHeight="1" x14ac:dyDescent="0.2">
      <c r="A739" s="100" t="s">
        <v>395</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419</v>
      </c>
      <c r="B740" s="131"/>
      <c r="C740" s="131"/>
      <c r="D740" s="132"/>
      <c r="E740" s="133" t="s">
        <v>628</v>
      </c>
      <c r="F740" s="125"/>
      <c r="G740" s="125"/>
      <c r="H740" s="92" t="str">
        <f>IF(E740="", "", "(")</f>
        <v>(</v>
      </c>
      <c r="I740" s="125"/>
      <c r="J740" s="125"/>
      <c r="K740" s="92" t="str">
        <f>IF(OR(I740="　", I740=""), "", "-")</f>
        <v/>
      </c>
      <c r="L740" s="126">
        <v>765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4" t="s">
        <v>390</v>
      </c>
      <c r="B780" s="765"/>
      <c r="C780" s="765"/>
      <c r="D780" s="765"/>
      <c r="E780" s="765"/>
      <c r="F780" s="766"/>
      <c r="G780" s="443" t="s">
        <v>632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2">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2">
      <c r="A782" s="557"/>
      <c r="B782" s="767"/>
      <c r="C782" s="767"/>
      <c r="D782" s="767"/>
      <c r="E782" s="767"/>
      <c r="F782" s="768"/>
      <c r="G782" s="453" t="s">
        <v>636</v>
      </c>
      <c r="H782" s="454"/>
      <c r="I782" s="454"/>
      <c r="J782" s="454"/>
      <c r="K782" s="455"/>
      <c r="L782" s="456" t="s">
        <v>649</v>
      </c>
      <c r="M782" s="457"/>
      <c r="N782" s="457"/>
      <c r="O782" s="457"/>
      <c r="P782" s="457"/>
      <c r="Q782" s="457"/>
      <c r="R782" s="457"/>
      <c r="S782" s="457"/>
      <c r="T782" s="457"/>
      <c r="U782" s="457"/>
      <c r="V782" s="457"/>
      <c r="W782" s="457"/>
      <c r="X782" s="458"/>
      <c r="Y782" s="459">
        <v>9</v>
      </c>
      <c r="Z782" s="460"/>
      <c r="AA782" s="460"/>
      <c r="AB782" s="558"/>
      <c r="AC782" s="453" t="s">
        <v>642</v>
      </c>
      <c r="AD782" s="454"/>
      <c r="AE782" s="454"/>
      <c r="AF782" s="454"/>
      <c r="AG782" s="455"/>
      <c r="AH782" s="456" t="s">
        <v>652</v>
      </c>
      <c r="AI782" s="457"/>
      <c r="AJ782" s="457"/>
      <c r="AK782" s="457"/>
      <c r="AL782" s="457"/>
      <c r="AM782" s="457"/>
      <c r="AN782" s="457"/>
      <c r="AO782" s="457"/>
      <c r="AP782" s="457"/>
      <c r="AQ782" s="457"/>
      <c r="AR782" s="457"/>
      <c r="AS782" s="457"/>
      <c r="AT782" s="458"/>
      <c r="AU782" s="459">
        <v>11</v>
      </c>
      <c r="AV782" s="460"/>
      <c r="AW782" s="460"/>
      <c r="AX782" s="461"/>
    </row>
    <row r="783" spans="1:50" ht="24.75" customHeight="1" x14ac:dyDescent="0.2">
      <c r="A783" s="557"/>
      <c r="B783" s="767"/>
      <c r="C783" s="767"/>
      <c r="D783" s="767"/>
      <c r="E783" s="767"/>
      <c r="F783" s="768"/>
      <c r="G783" s="352" t="s">
        <v>634</v>
      </c>
      <c r="H783" s="353"/>
      <c r="I783" s="353"/>
      <c r="J783" s="353"/>
      <c r="K783" s="354"/>
      <c r="L783" s="405" t="s">
        <v>645</v>
      </c>
      <c r="M783" s="406"/>
      <c r="N783" s="406"/>
      <c r="O783" s="406"/>
      <c r="P783" s="406"/>
      <c r="Q783" s="406"/>
      <c r="R783" s="406"/>
      <c r="S783" s="406"/>
      <c r="T783" s="406"/>
      <c r="U783" s="406"/>
      <c r="V783" s="406"/>
      <c r="W783" s="406"/>
      <c r="X783" s="407"/>
      <c r="Y783" s="402">
        <v>7</v>
      </c>
      <c r="Z783" s="403"/>
      <c r="AA783" s="403"/>
      <c r="AB783" s="409"/>
      <c r="AC783" s="352" t="s">
        <v>634</v>
      </c>
      <c r="AD783" s="353"/>
      <c r="AE783" s="353"/>
      <c r="AF783" s="353"/>
      <c r="AG783" s="354"/>
      <c r="AH783" s="405" t="s">
        <v>653</v>
      </c>
      <c r="AI783" s="406"/>
      <c r="AJ783" s="406"/>
      <c r="AK783" s="406"/>
      <c r="AL783" s="406"/>
      <c r="AM783" s="406"/>
      <c r="AN783" s="406"/>
      <c r="AO783" s="406"/>
      <c r="AP783" s="406"/>
      <c r="AQ783" s="406"/>
      <c r="AR783" s="406"/>
      <c r="AS783" s="406"/>
      <c r="AT783" s="407"/>
      <c r="AU783" s="402">
        <v>1</v>
      </c>
      <c r="AV783" s="403"/>
      <c r="AW783" s="403"/>
      <c r="AX783" s="404"/>
    </row>
    <row r="784" spans="1:50" ht="24.75" customHeight="1" x14ac:dyDescent="0.2">
      <c r="A784" s="557"/>
      <c r="B784" s="767"/>
      <c r="C784" s="767"/>
      <c r="D784" s="767"/>
      <c r="E784" s="767"/>
      <c r="F784" s="768"/>
      <c r="G784" s="352" t="s">
        <v>637</v>
      </c>
      <c r="H784" s="353"/>
      <c r="I784" s="353"/>
      <c r="J784" s="353"/>
      <c r="K784" s="354"/>
      <c r="L784" s="405" t="s">
        <v>650</v>
      </c>
      <c r="M784" s="406"/>
      <c r="N784" s="406"/>
      <c r="O784" s="406"/>
      <c r="P784" s="406"/>
      <c r="Q784" s="406"/>
      <c r="R784" s="406"/>
      <c r="S784" s="406"/>
      <c r="T784" s="406"/>
      <c r="U784" s="406"/>
      <c r="V784" s="406"/>
      <c r="W784" s="406"/>
      <c r="X784" s="407"/>
      <c r="Y784" s="402">
        <v>5</v>
      </c>
      <c r="Z784" s="403"/>
      <c r="AA784" s="403"/>
      <c r="AB784" s="409"/>
      <c r="AC784" s="352" t="s">
        <v>635</v>
      </c>
      <c r="AD784" s="353"/>
      <c r="AE784" s="353"/>
      <c r="AF784" s="353"/>
      <c r="AG784" s="354"/>
      <c r="AH784" s="405" t="s">
        <v>635</v>
      </c>
      <c r="AI784" s="406"/>
      <c r="AJ784" s="406"/>
      <c r="AK784" s="406"/>
      <c r="AL784" s="406"/>
      <c r="AM784" s="406"/>
      <c r="AN784" s="406"/>
      <c r="AO784" s="406"/>
      <c r="AP784" s="406"/>
      <c r="AQ784" s="406"/>
      <c r="AR784" s="406"/>
      <c r="AS784" s="406"/>
      <c r="AT784" s="407"/>
      <c r="AU784" s="402">
        <v>1</v>
      </c>
      <c r="AV784" s="403"/>
      <c r="AW784" s="403"/>
      <c r="AX784" s="404"/>
    </row>
    <row r="785" spans="1:50" ht="24.75" customHeight="1" x14ac:dyDescent="0.2">
      <c r="A785" s="557"/>
      <c r="B785" s="767"/>
      <c r="C785" s="767"/>
      <c r="D785" s="767"/>
      <c r="E785" s="767"/>
      <c r="F785" s="768"/>
      <c r="G785" s="352" t="s">
        <v>638</v>
      </c>
      <c r="H785" s="353"/>
      <c r="I785" s="353"/>
      <c r="J785" s="353"/>
      <c r="K785" s="354"/>
      <c r="L785" s="405" t="s">
        <v>646</v>
      </c>
      <c r="M785" s="406"/>
      <c r="N785" s="406"/>
      <c r="O785" s="406"/>
      <c r="P785" s="406"/>
      <c r="Q785" s="406"/>
      <c r="R785" s="406"/>
      <c r="S785" s="406"/>
      <c r="T785" s="406"/>
      <c r="U785" s="406"/>
      <c r="V785" s="406"/>
      <c r="W785" s="406"/>
      <c r="X785" s="407"/>
      <c r="Y785" s="402">
        <v>4</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2">
      <c r="A786" s="557"/>
      <c r="B786" s="767"/>
      <c r="C786" s="767"/>
      <c r="D786" s="767"/>
      <c r="E786" s="767"/>
      <c r="F786" s="768"/>
      <c r="G786" s="352" t="s">
        <v>639</v>
      </c>
      <c r="H786" s="353"/>
      <c r="I786" s="353"/>
      <c r="J786" s="353"/>
      <c r="K786" s="354"/>
      <c r="L786" s="405" t="s">
        <v>639</v>
      </c>
      <c r="M786" s="406"/>
      <c r="N786" s="406"/>
      <c r="O786" s="406"/>
      <c r="P786" s="406"/>
      <c r="Q786" s="406"/>
      <c r="R786" s="406"/>
      <c r="S786" s="406"/>
      <c r="T786" s="406"/>
      <c r="U786" s="406"/>
      <c r="V786" s="406"/>
      <c r="W786" s="406"/>
      <c r="X786" s="407"/>
      <c r="Y786" s="402">
        <v>3</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2">
      <c r="A787" s="557"/>
      <c r="B787" s="767"/>
      <c r="C787" s="767"/>
      <c r="D787" s="767"/>
      <c r="E787" s="767"/>
      <c r="F787" s="768"/>
      <c r="G787" s="352" t="s">
        <v>640</v>
      </c>
      <c r="H787" s="353"/>
      <c r="I787" s="353"/>
      <c r="J787" s="353"/>
      <c r="K787" s="354"/>
      <c r="L787" s="405" t="s">
        <v>647</v>
      </c>
      <c r="M787" s="406"/>
      <c r="N787" s="406"/>
      <c r="O787" s="406"/>
      <c r="P787" s="406"/>
      <c r="Q787" s="406"/>
      <c r="R787" s="406"/>
      <c r="S787" s="406"/>
      <c r="T787" s="406"/>
      <c r="U787" s="406"/>
      <c r="V787" s="406"/>
      <c r="W787" s="406"/>
      <c r="X787" s="407"/>
      <c r="Y787" s="402">
        <v>3</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2">
      <c r="A788" s="557"/>
      <c r="B788" s="767"/>
      <c r="C788" s="767"/>
      <c r="D788" s="767"/>
      <c r="E788" s="767"/>
      <c r="F788" s="768"/>
      <c r="G788" s="352" t="s">
        <v>641</v>
      </c>
      <c r="H788" s="353"/>
      <c r="I788" s="353"/>
      <c r="J788" s="353"/>
      <c r="K788" s="354"/>
      <c r="L788" s="405" t="s">
        <v>648</v>
      </c>
      <c r="M788" s="406"/>
      <c r="N788" s="406"/>
      <c r="O788" s="406"/>
      <c r="P788" s="406"/>
      <c r="Q788" s="406"/>
      <c r="R788" s="406"/>
      <c r="S788" s="406"/>
      <c r="T788" s="406"/>
      <c r="U788" s="406"/>
      <c r="V788" s="406"/>
      <c r="W788" s="406"/>
      <c r="X788" s="407"/>
      <c r="Y788" s="402">
        <v>1</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2">
      <c r="A789" s="557"/>
      <c r="B789" s="767"/>
      <c r="C789" s="767"/>
      <c r="D789" s="767"/>
      <c r="E789" s="767"/>
      <c r="F789" s="768"/>
      <c r="G789" s="352" t="s">
        <v>635</v>
      </c>
      <c r="H789" s="353"/>
      <c r="I789" s="353"/>
      <c r="J789" s="353"/>
      <c r="K789" s="354"/>
      <c r="L789" s="405" t="s">
        <v>635</v>
      </c>
      <c r="M789" s="406"/>
      <c r="N789" s="406"/>
      <c r="O789" s="406"/>
      <c r="P789" s="406"/>
      <c r="Q789" s="406"/>
      <c r="R789" s="406"/>
      <c r="S789" s="406"/>
      <c r="T789" s="406"/>
      <c r="U789" s="406"/>
      <c r="V789" s="406"/>
      <c r="W789" s="406"/>
      <c r="X789" s="407"/>
      <c r="Y789" s="402">
        <v>1</v>
      </c>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2">
      <c r="A790" s="557"/>
      <c r="B790" s="767"/>
      <c r="C790" s="767"/>
      <c r="D790" s="767"/>
      <c r="E790" s="767"/>
      <c r="F790" s="768"/>
      <c r="G790" s="352" t="s">
        <v>642</v>
      </c>
      <c r="H790" s="353"/>
      <c r="I790" s="353"/>
      <c r="J790" s="353"/>
      <c r="K790" s="354"/>
      <c r="L790" s="405" t="s">
        <v>651</v>
      </c>
      <c r="M790" s="406"/>
      <c r="N790" s="406"/>
      <c r="O790" s="406"/>
      <c r="P790" s="406"/>
      <c r="Q790" s="406"/>
      <c r="R790" s="406"/>
      <c r="S790" s="406"/>
      <c r="T790" s="406"/>
      <c r="U790" s="406"/>
      <c r="V790" s="406"/>
      <c r="W790" s="406"/>
      <c r="X790" s="407"/>
      <c r="Y790" s="402">
        <v>1</v>
      </c>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2">
      <c r="A791" s="557"/>
      <c r="B791" s="767"/>
      <c r="C791" s="767"/>
      <c r="D791" s="767"/>
      <c r="E791" s="767"/>
      <c r="F791" s="768"/>
      <c r="G791" s="352" t="s">
        <v>643</v>
      </c>
      <c r="H791" s="353"/>
      <c r="I791" s="353"/>
      <c r="J791" s="353"/>
      <c r="K791" s="354"/>
      <c r="L791" s="405" t="s">
        <v>644</v>
      </c>
      <c r="M791" s="406"/>
      <c r="N791" s="406"/>
      <c r="O791" s="406"/>
      <c r="P791" s="406"/>
      <c r="Q791" s="406"/>
      <c r="R791" s="406"/>
      <c r="S791" s="406"/>
      <c r="T791" s="406"/>
      <c r="U791" s="406"/>
      <c r="V791" s="406"/>
      <c r="W791" s="406"/>
      <c r="X791" s="407"/>
      <c r="Y791" s="402">
        <v>1</v>
      </c>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35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13</v>
      </c>
      <c r="AV792" s="419"/>
      <c r="AW792" s="419"/>
      <c r="AX792" s="421"/>
    </row>
    <row r="793" spans="1:50" ht="24.75" customHeight="1" x14ac:dyDescent="0.2">
      <c r="A793" s="557"/>
      <c r="B793" s="767"/>
      <c r="C793" s="767"/>
      <c r="D793" s="767"/>
      <c r="E793" s="767"/>
      <c r="F793" s="768"/>
      <c r="G793" s="443" t="s">
        <v>680</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2">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2">
      <c r="A795" s="557"/>
      <c r="B795" s="767"/>
      <c r="C795" s="767"/>
      <c r="D795" s="767"/>
      <c r="E795" s="767"/>
      <c r="F795" s="768"/>
      <c r="G795" s="453" t="s">
        <v>681</v>
      </c>
      <c r="H795" s="454"/>
      <c r="I795" s="454"/>
      <c r="J795" s="454"/>
      <c r="K795" s="455"/>
      <c r="L795" s="456" t="s">
        <v>682</v>
      </c>
      <c r="M795" s="457"/>
      <c r="N795" s="457"/>
      <c r="O795" s="457"/>
      <c r="P795" s="457"/>
      <c r="Q795" s="457"/>
      <c r="R795" s="457"/>
      <c r="S795" s="457"/>
      <c r="T795" s="457"/>
      <c r="U795" s="457"/>
      <c r="V795" s="457"/>
      <c r="W795" s="457"/>
      <c r="X795" s="458"/>
      <c r="Y795" s="459">
        <v>4</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2">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2">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2">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2">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4</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2">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2">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2">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2">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2">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2">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2">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347</v>
      </c>
      <c r="AM832" s="961"/>
      <c r="AN832" s="961"/>
      <c r="AO832" s="81" t="s">
        <v>345</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2">
      <c r="A838" s="408">
        <v>1</v>
      </c>
      <c r="B838" s="408">
        <v>1</v>
      </c>
      <c r="C838" s="422" t="s">
        <v>654</v>
      </c>
      <c r="D838" s="422"/>
      <c r="E838" s="422"/>
      <c r="F838" s="422"/>
      <c r="G838" s="422"/>
      <c r="H838" s="422"/>
      <c r="I838" s="422"/>
      <c r="J838" s="423">
        <v>9011105004959</v>
      </c>
      <c r="K838" s="424"/>
      <c r="L838" s="424"/>
      <c r="M838" s="424"/>
      <c r="N838" s="424"/>
      <c r="O838" s="424"/>
      <c r="P838" s="429" t="s">
        <v>657</v>
      </c>
      <c r="Q838" s="321"/>
      <c r="R838" s="321"/>
      <c r="S838" s="321"/>
      <c r="T838" s="321"/>
      <c r="U838" s="321"/>
      <c r="V838" s="321"/>
      <c r="W838" s="321"/>
      <c r="X838" s="321"/>
      <c r="Y838" s="322">
        <v>35</v>
      </c>
      <c r="Z838" s="323"/>
      <c r="AA838" s="323"/>
      <c r="AB838" s="324"/>
      <c r="AC838" s="332" t="s">
        <v>655</v>
      </c>
      <c r="AD838" s="427"/>
      <c r="AE838" s="427"/>
      <c r="AF838" s="427"/>
      <c r="AG838" s="427"/>
      <c r="AH838" s="425" t="s">
        <v>567</v>
      </c>
      <c r="AI838" s="426"/>
      <c r="AJ838" s="426"/>
      <c r="AK838" s="426"/>
      <c r="AL838" s="329" t="s">
        <v>567</v>
      </c>
      <c r="AM838" s="330"/>
      <c r="AN838" s="330"/>
      <c r="AO838" s="331"/>
      <c r="AP838" s="325" t="s">
        <v>656</v>
      </c>
      <c r="AQ838" s="325"/>
      <c r="AR838" s="325"/>
      <c r="AS838" s="325"/>
      <c r="AT838" s="325"/>
      <c r="AU838" s="325"/>
      <c r="AV838" s="325"/>
      <c r="AW838" s="325"/>
      <c r="AX838" s="325"/>
    </row>
    <row r="839" spans="1:50" ht="30"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2">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70.95" customHeight="1" x14ac:dyDescent="0.2">
      <c r="A871" s="408">
        <v>1</v>
      </c>
      <c r="B871" s="408">
        <v>1</v>
      </c>
      <c r="C871" s="428" t="s">
        <v>658</v>
      </c>
      <c r="D871" s="422"/>
      <c r="E871" s="422"/>
      <c r="F871" s="422"/>
      <c r="G871" s="422"/>
      <c r="H871" s="422"/>
      <c r="I871" s="422"/>
      <c r="J871" s="423">
        <v>8050001016537</v>
      </c>
      <c r="K871" s="424"/>
      <c r="L871" s="424"/>
      <c r="M871" s="424"/>
      <c r="N871" s="424"/>
      <c r="O871" s="424"/>
      <c r="P871" s="429" t="s">
        <v>669</v>
      </c>
      <c r="Q871" s="321"/>
      <c r="R871" s="321"/>
      <c r="S871" s="321"/>
      <c r="T871" s="321"/>
      <c r="U871" s="321"/>
      <c r="V871" s="321"/>
      <c r="W871" s="321"/>
      <c r="X871" s="321"/>
      <c r="Y871" s="322">
        <v>13</v>
      </c>
      <c r="Z871" s="323"/>
      <c r="AA871" s="323"/>
      <c r="AB871" s="324"/>
      <c r="AC871" s="332" t="s">
        <v>655</v>
      </c>
      <c r="AD871" s="427"/>
      <c r="AE871" s="427"/>
      <c r="AF871" s="427"/>
      <c r="AG871" s="427"/>
      <c r="AH871" s="425" t="s">
        <v>667</v>
      </c>
      <c r="AI871" s="426"/>
      <c r="AJ871" s="426"/>
      <c r="AK871" s="426"/>
      <c r="AL871" s="329" t="s">
        <v>668</v>
      </c>
      <c r="AM871" s="330"/>
      <c r="AN871" s="330"/>
      <c r="AO871" s="331"/>
      <c r="AP871" s="325" t="s">
        <v>667</v>
      </c>
      <c r="AQ871" s="325"/>
      <c r="AR871" s="325"/>
      <c r="AS871" s="325"/>
      <c r="AT871" s="325"/>
      <c r="AU871" s="325"/>
      <c r="AV871" s="325"/>
      <c r="AW871" s="325"/>
      <c r="AX871" s="325"/>
    </row>
    <row r="872" spans="1:50" ht="70.95" customHeight="1" x14ac:dyDescent="0.2">
      <c r="A872" s="408">
        <v>2</v>
      </c>
      <c r="B872" s="408">
        <v>1</v>
      </c>
      <c r="C872" s="428" t="s">
        <v>659</v>
      </c>
      <c r="D872" s="422"/>
      <c r="E872" s="422"/>
      <c r="F872" s="422"/>
      <c r="G872" s="422"/>
      <c r="H872" s="422"/>
      <c r="I872" s="422"/>
      <c r="J872" s="423">
        <v>6290801021284</v>
      </c>
      <c r="K872" s="424"/>
      <c r="L872" s="424"/>
      <c r="M872" s="424"/>
      <c r="N872" s="424"/>
      <c r="O872" s="424"/>
      <c r="P872" s="429" t="s">
        <v>670</v>
      </c>
      <c r="Q872" s="321"/>
      <c r="R872" s="321"/>
      <c r="S872" s="321"/>
      <c r="T872" s="321"/>
      <c r="U872" s="321"/>
      <c r="V872" s="321"/>
      <c r="W872" s="321"/>
      <c r="X872" s="321"/>
      <c r="Y872" s="322">
        <v>12</v>
      </c>
      <c r="Z872" s="323"/>
      <c r="AA872" s="323"/>
      <c r="AB872" s="324"/>
      <c r="AC872" s="332" t="s">
        <v>655</v>
      </c>
      <c r="AD872" s="427"/>
      <c r="AE872" s="427"/>
      <c r="AF872" s="427"/>
      <c r="AG872" s="427"/>
      <c r="AH872" s="425" t="s">
        <v>667</v>
      </c>
      <c r="AI872" s="426"/>
      <c r="AJ872" s="426"/>
      <c r="AK872" s="426"/>
      <c r="AL872" s="329" t="s">
        <v>668</v>
      </c>
      <c r="AM872" s="330"/>
      <c r="AN872" s="330"/>
      <c r="AO872" s="331"/>
      <c r="AP872" s="325" t="s">
        <v>667</v>
      </c>
      <c r="AQ872" s="325"/>
      <c r="AR872" s="325"/>
      <c r="AS872" s="325"/>
      <c r="AT872" s="325"/>
      <c r="AU872" s="325"/>
      <c r="AV872" s="325"/>
      <c r="AW872" s="325"/>
      <c r="AX872" s="325"/>
    </row>
    <row r="873" spans="1:50" ht="70.95" customHeight="1" x14ac:dyDescent="0.2">
      <c r="A873" s="408">
        <v>3</v>
      </c>
      <c r="B873" s="408">
        <v>1</v>
      </c>
      <c r="C873" s="428" t="s">
        <v>660</v>
      </c>
      <c r="D873" s="422"/>
      <c r="E873" s="422"/>
      <c r="F873" s="422"/>
      <c r="G873" s="422"/>
      <c r="H873" s="422"/>
      <c r="I873" s="422"/>
      <c r="J873" s="423">
        <v>1011701009922</v>
      </c>
      <c r="K873" s="424"/>
      <c r="L873" s="424"/>
      <c r="M873" s="424"/>
      <c r="N873" s="424"/>
      <c r="O873" s="424"/>
      <c r="P873" s="429" t="s">
        <v>671</v>
      </c>
      <c r="Q873" s="321"/>
      <c r="R873" s="321"/>
      <c r="S873" s="321"/>
      <c r="T873" s="321"/>
      <c r="U873" s="321"/>
      <c r="V873" s="321"/>
      <c r="W873" s="321"/>
      <c r="X873" s="321"/>
      <c r="Y873" s="322">
        <v>10</v>
      </c>
      <c r="Z873" s="323"/>
      <c r="AA873" s="323"/>
      <c r="AB873" s="324"/>
      <c r="AC873" s="332" t="s">
        <v>655</v>
      </c>
      <c r="AD873" s="427"/>
      <c r="AE873" s="427"/>
      <c r="AF873" s="427"/>
      <c r="AG873" s="427"/>
      <c r="AH873" s="425" t="s">
        <v>667</v>
      </c>
      <c r="AI873" s="426"/>
      <c r="AJ873" s="426"/>
      <c r="AK873" s="426"/>
      <c r="AL873" s="329" t="s">
        <v>668</v>
      </c>
      <c r="AM873" s="330"/>
      <c r="AN873" s="330"/>
      <c r="AO873" s="331"/>
      <c r="AP873" s="325" t="s">
        <v>667</v>
      </c>
      <c r="AQ873" s="325"/>
      <c r="AR873" s="325"/>
      <c r="AS873" s="325"/>
      <c r="AT873" s="325"/>
      <c r="AU873" s="325"/>
      <c r="AV873" s="325"/>
      <c r="AW873" s="325"/>
      <c r="AX873" s="325"/>
    </row>
    <row r="874" spans="1:50" ht="70.95" customHeight="1" x14ac:dyDescent="0.2">
      <c r="A874" s="408">
        <v>4</v>
      </c>
      <c r="B874" s="408">
        <v>1</v>
      </c>
      <c r="C874" s="428" t="s">
        <v>666</v>
      </c>
      <c r="D874" s="422"/>
      <c r="E874" s="422"/>
      <c r="F874" s="422"/>
      <c r="G874" s="422"/>
      <c r="H874" s="422"/>
      <c r="I874" s="422"/>
      <c r="J874" s="423">
        <v>9140005002399</v>
      </c>
      <c r="K874" s="424"/>
      <c r="L874" s="424"/>
      <c r="M874" s="424"/>
      <c r="N874" s="424"/>
      <c r="O874" s="424"/>
      <c r="P874" s="429" t="s">
        <v>672</v>
      </c>
      <c r="Q874" s="321"/>
      <c r="R874" s="321"/>
      <c r="S874" s="321"/>
      <c r="T874" s="321"/>
      <c r="U874" s="321"/>
      <c r="V874" s="321"/>
      <c r="W874" s="321"/>
      <c r="X874" s="321"/>
      <c r="Y874" s="322">
        <v>10</v>
      </c>
      <c r="Z874" s="323"/>
      <c r="AA874" s="323"/>
      <c r="AB874" s="324"/>
      <c r="AC874" s="332" t="s">
        <v>655</v>
      </c>
      <c r="AD874" s="427"/>
      <c r="AE874" s="427"/>
      <c r="AF874" s="427"/>
      <c r="AG874" s="427"/>
      <c r="AH874" s="425" t="s">
        <v>667</v>
      </c>
      <c r="AI874" s="426"/>
      <c r="AJ874" s="426"/>
      <c r="AK874" s="426"/>
      <c r="AL874" s="329" t="s">
        <v>668</v>
      </c>
      <c r="AM874" s="330"/>
      <c r="AN874" s="330"/>
      <c r="AO874" s="331"/>
      <c r="AP874" s="325" t="s">
        <v>667</v>
      </c>
      <c r="AQ874" s="325"/>
      <c r="AR874" s="325"/>
      <c r="AS874" s="325"/>
      <c r="AT874" s="325"/>
      <c r="AU874" s="325"/>
      <c r="AV874" s="325"/>
      <c r="AW874" s="325"/>
      <c r="AX874" s="325"/>
    </row>
    <row r="875" spans="1:50" ht="70.95" customHeight="1" x14ac:dyDescent="0.2">
      <c r="A875" s="408">
        <v>5</v>
      </c>
      <c r="B875" s="408">
        <v>1</v>
      </c>
      <c r="C875" s="428" t="s">
        <v>661</v>
      </c>
      <c r="D875" s="422"/>
      <c r="E875" s="422"/>
      <c r="F875" s="422"/>
      <c r="G875" s="422"/>
      <c r="H875" s="422"/>
      <c r="I875" s="422"/>
      <c r="J875" s="423">
        <v>8320001001338</v>
      </c>
      <c r="K875" s="424"/>
      <c r="L875" s="424"/>
      <c r="M875" s="424"/>
      <c r="N875" s="424"/>
      <c r="O875" s="424"/>
      <c r="P875" s="429" t="s">
        <v>673</v>
      </c>
      <c r="Q875" s="321"/>
      <c r="R875" s="321"/>
      <c r="S875" s="321"/>
      <c r="T875" s="321"/>
      <c r="U875" s="321"/>
      <c r="V875" s="321"/>
      <c r="W875" s="321"/>
      <c r="X875" s="321"/>
      <c r="Y875" s="322">
        <v>10</v>
      </c>
      <c r="Z875" s="323"/>
      <c r="AA875" s="323"/>
      <c r="AB875" s="324"/>
      <c r="AC875" s="332" t="s">
        <v>655</v>
      </c>
      <c r="AD875" s="427"/>
      <c r="AE875" s="427"/>
      <c r="AF875" s="427"/>
      <c r="AG875" s="427"/>
      <c r="AH875" s="425" t="s">
        <v>667</v>
      </c>
      <c r="AI875" s="426"/>
      <c r="AJ875" s="426"/>
      <c r="AK875" s="426"/>
      <c r="AL875" s="329" t="s">
        <v>668</v>
      </c>
      <c r="AM875" s="330"/>
      <c r="AN875" s="330"/>
      <c r="AO875" s="331"/>
      <c r="AP875" s="325" t="s">
        <v>667</v>
      </c>
      <c r="AQ875" s="325"/>
      <c r="AR875" s="325"/>
      <c r="AS875" s="325"/>
      <c r="AT875" s="325"/>
      <c r="AU875" s="325"/>
      <c r="AV875" s="325"/>
      <c r="AW875" s="325"/>
      <c r="AX875" s="325"/>
    </row>
    <row r="876" spans="1:50" ht="70.95" customHeight="1" x14ac:dyDescent="0.2">
      <c r="A876" s="408">
        <v>6</v>
      </c>
      <c r="B876" s="408">
        <v>1</v>
      </c>
      <c r="C876" s="428" t="s">
        <v>662</v>
      </c>
      <c r="D876" s="422"/>
      <c r="E876" s="422"/>
      <c r="F876" s="422"/>
      <c r="G876" s="422"/>
      <c r="H876" s="422"/>
      <c r="I876" s="422"/>
      <c r="J876" s="423">
        <v>3120001064946</v>
      </c>
      <c r="K876" s="424"/>
      <c r="L876" s="424"/>
      <c r="M876" s="424"/>
      <c r="N876" s="424"/>
      <c r="O876" s="424"/>
      <c r="P876" s="429" t="s">
        <v>674</v>
      </c>
      <c r="Q876" s="321"/>
      <c r="R876" s="321"/>
      <c r="S876" s="321"/>
      <c r="T876" s="321"/>
      <c r="U876" s="321"/>
      <c r="V876" s="321"/>
      <c r="W876" s="321"/>
      <c r="X876" s="321"/>
      <c r="Y876" s="322">
        <v>7</v>
      </c>
      <c r="Z876" s="323"/>
      <c r="AA876" s="323"/>
      <c r="AB876" s="324"/>
      <c r="AC876" s="332" t="s">
        <v>655</v>
      </c>
      <c r="AD876" s="427"/>
      <c r="AE876" s="427"/>
      <c r="AF876" s="427"/>
      <c r="AG876" s="427"/>
      <c r="AH876" s="425" t="s">
        <v>667</v>
      </c>
      <c r="AI876" s="426"/>
      <c r="AJ876" s="426"/>
      <c r="AK876" s="426"/>
      <c r="AL876" s="329" t="s">
        <v>668</v>
      </c>
      <c r="AM876" s="330"/>
      <c r="AN876" s="330"/>
      <c r="AO876" s="331"/>
      <c r="AP876" s="325" t="s">
        <v>667</v>
      </c>
      <c r="AQ876" s="325"/>
      <c r="AR876" s="325"/>
      <c r="AS876" s="325"/>
      <c r="AT876" s="325"/>
      <c r="AU876" s="325"/>
      <c r="AV876" s="325"/>
      <c r="AW876" s="325"/>
      <c r="AX876" s="325"/>
    </row>
    <row r="877" spans="1:50" ht="70.95" customHeight="1" x14ac:dyDescent="0.2">
      <c r="A877" s="408">
        <v>7</v>
      </c>
      <c r="B877" s="408">
        <v>1</v>
      </c>
      <c r="C877" s="428" t="s">
        <v>663</v>
      </c>
      <c r="D877" s="422"/>
      <c r="E877" s="422"/>
      <c r="F877" s="422"/>
      <c r="G877" s="422"/>
      <c r="H877" s="422"/>
      <c r="I877" s="422"/>
      <c r="J877" s="423">
        <v>8030001017792</v>
      </c>
      <c r="K877" s="424"/>
      <c r="L877" s="424"/>
      <c r="M877" s="424"/>
      <c r="N877" s="424"/>
      <c r="O877" s="424"/>
      <c r="P877" s="429" t="s">
        <v>675</v>
      </c>
      <c r="Q877" s="321"/>
      <c r="R877" s="321"/>
      <c r="S877" s="321"/>
      <c r="T877" s="321"/>
      <c r="U877" s="321"/>
      <c r="V877" s="321"/>
      <c r="W877" s="321"/>
      <c r="X877" s="321"/>
      <c r="Y877" s="322">
        <v>4</v>
      </c>
      <c r="Z877" s="323"/>
      <c r="AA877" s="323"/>
      <c r="AB877" s="324"/>
      <c r="AC877" s="332" t="s">
        <v>655</v>
      </c>
      <c r="AD877" s="427"/>
      <c r="AE877" s="427"/>
      <c r="AF877" s="427"/>
      <c r="AG877" s="427"/>
      <c r="AH877" s="425" t="s">
        <v>667</v>
      </c>
      <c r="AI877" s="426"/>
      <c r="AJ877" s="426"/>
      <c r="AK877" s="426"/>
      <c r="AL877" s="329" t="s">
        <v>668</v>
      </c>
      <c r="AM877" s="330"/>
      <c r="AN877" s="330"/>
      <c r="AO877" s="331"/>
      <c r="AP877" s="325" t="s">
        <v>667</v>
      </c>
      <c r="AQ877" s="325"/>
      <c r="AR877" s="325"/>
      <c r="AS877" s="325"/>
      <c r="AT877" s="325"/>
      <c r="AU877" s="325"/>
      <c r="AV877" s="325"/>
      <c r="AW877" s="325"/>
      <c r="AX877" s="325"/>
    </row>
    <row r="878" spans="1:50" ht="70.95" customHeight="1" x14ac:dyDescent="0.2">
      <c r="A878" s="408">
        <v>8</v>
      </c>
      <c r="B878" s="408">
        <v>1</v>
      </c>
      <c r="C878" s="428" t="s">
        <v>664</v>
      </c>
      <c r="D878" s="422"/>
      <c r="E878" s="422"/>
      <c r="F878" s="422"/>
      <c r="G878" s="422"/>
      <c r="H878" s="422"/>
      <c r="I878" s="422"/>
      <c r="J878" s="423">
        <v>4180005007630</v>
      </c>
      <c r="K878" s="424"/>
      <c r="L878" s="424"/>
      <c r="M878" s="424"/>
      <c r="N878" s="424"/>
      <c r="O878" s="424"/>
      <c r="P878" s="429" t="s">
        <v>676</v>
      </c>
      <c r="Q878" s="321"/>
      <c r="R878" s="321"/>
      <c r="S878" s="321"/>
      <c r="T878" s="321"/>
      <c r="U878" s="321"/>
      <c r="V878" s="321"/>
      <c r="W878" s="321"/>
      <c r="X878" s="321"/>
      <c r="Y878" s="322">
        <v>4</v>
      </c>
      <c r="Z878" s="323"/>
      <c r="AA878" s="323"/>
      <c r="AB878" s="324"/>
      <c r="AC878" s="332" t="s">
        <v>655</v>
      </c>
      <c r="AD878" s="427"/>
      <c r="AE878" s="427"/>
      <c r="AF878" s="427"/>
      <c r="AG878" s="427"/>
      <c r="AH878" s="425" t="s">
        <v>667</v>
      </c>
      <c r="AI878" s="426"/>
      <c r="AJ878" s="426"/>
      <c r="AK878" s="426"/>
      <c r="AL878" s="329" t="s">
        <v>668</v>
      </c>
      <c r="AM878" s="330"/>
      <c r="AN878" s="330"/>
      <c r="AO878" s="331"/>
      <c r="AP878" s="325" t="s">
        <v>667</v>
      </c>
      <c r="AQ878" s="325"/>
      <c r="AR878" s="325"/>
      <c r="AS878" s="325"/>
      <c r="AT878" s="325"/>
      <c r="AU878" s="325"/>
      <c r="AV878" s="325"/>
      <c r="AW878" s="325"/>
      <c r="AX878" s="325"/>
    </row>
    <row r="879" spans="1:50" ht="70.95" customHeight="1" x14ac:dyDescent="0.2">
      <c r="A879" s="408">
        <v>9</v>
      </c>
      <c r="B879" s="408">
        <v>1</v>
      </c>
      <c r="C879" s="428" t="s">
        <v>665</v>
      </c>
      <c r="D879" s="422"/>
      <c r="E879" s="422"/>
      <c r="F879" s="422"/>
      <c r="G879" s="422"/>
      <c r="H879" s="422"/>
      <c r="I879" s="422"/>
      <c r="J879" s="423">
        <v>8200001026974</v>
      </c>
      <c r="K879" s="424"/>
      <c r="L879" s="424"/>
      <c r="M879" s="424"/>
      <c r="N879" s="424"/>
      <c r="O879" s="424"/>
      <c r="P879" s="429" t="s">
        <v>677</v>
      </c>
      <c r="Q879" s="321"/>
      <c r="R879" s="321"/>
      <c r="S879" s="321"/>
      <c r="T879" s="321"/>
      <c r="U879" s="321"/>
      <c r="V879" s="321"/>
      <c r="W879" s="321"/>
      <c r="X879" s="321"/>
      <c r="Y879" s="322">
        <v>3</v>
      </c>
      <c r="Z879" s="323"/>
      <c r="AA879" s="323"/>
      <c r="AB879" s="324"/>
      <c r="AC879" s="332" t="s">
        <v>655</v>
      </c>
      <c r="AD879" s="427"/>
      <c r="AE879" s="427"/>
      <c r="AF879" s="427"/>
      <c r="AG879" s="427"/>
      <c r="AH879" s="425" t="s">
        <v>667</v>
      </c>
      <c r="AI879" s="426"/>
      <c r="AJ879" s="426"/>
      <c r="AK879" s="426"/>
      <c r="AL879" s="329" t="s">
        <v>668</v>
      </c>
      <c r="AM879" s="330"/>
      <c r="AN879" s="330"/>
      <c r="AO879" s="331"/>
      <c r="AP879" s="325" t="s">
        <v>667</v>
      </c>
      <c r="AQ879" s="325"/>
      <c r="AR879" s="325"/>
      <c r="AS879" s="325"/>
      <c r="AT879" s="325"/>
      <c r="AU879" s="325"/>
      <c r="AV879" s="325"/>
      <c r="AW879" s="325"/>
      <c r="AX879" s="325"/>
    </row>
    <row r="880" spans="1:50" ht="30" hidden="1" customHeight="1" x14ac:dyDescent="0.2">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2">
      <c r="A904" s="408">
        <v>1</v>
      </c>
      <c r="B904" s="408">
        <v>1</v>
      </c>
      <c r="C904" s="428" t="s">
        <v>683</v>
      </c>
      <c r="D904" s="422"/>
      <c r="E904" s="422"/>
      <c r="F904" s="422"/>
      <c r="G904" s="422"/>
      <c r="H904" s="422"/>
      <c r="I904" s="422"/>
      <c r="J904" s="423">
        <v>6010001047513</v>
      </c>
      <c r="K904" s="424"/>
      <c r="L904" s="424"/>
      <c r="M904" s="424"/>
      <c r="N904" s="424"/>
      <c r="O904" s="424"/>
      <c r="P904" s="429" t="s">
        <v>684</v>
      </c>
      <c r="Q904" s="321"/>
      <c r="R904" s="321"/>
      <c r="S904" s="321"/>
      <c r="T904" s="321"/>
      <c r="U904" s="321"/>
      <c r="V904" s="321"/>
      <c r="W904" s="321"/>
      <c r="X904" s="321"/>
      <c r="Y904" s="322">
        <v>4</v>
      </c>
      <c r="Z904" s="323"/>
      <c r="AA904" s="323"/>
      <c r="AB904" s="324"/>
      <c r="AC904" s="332" t="s">
        <v>383</v>
      </c>
      <c r="AD904" s="427"/>
      <c r="AE904" s="427"/>
      <c r="AF904" s="427"/>
      <c r="AG904" s="427"/>
      <c r="AH904" s="425" t="s">
        <v>685</v>
      </c>
      <c r="AI904" s="426"/>
      <c r="AJ904" s="426"/>
      <c r="AK904" s="426"/>
      <c r="AL904" s="329" t="s">
        <v>685</v>
      </c>
      <c r="AM904" s="330"/>
      <c r="AN904" s="330"/>
      <c r="AO904" s="331"/>
      <c r="AP904" s="325" t="s">
        <v>685</v>
      </c>
      <c r="AQ904" s="325"/>
      <c r="AR904" s="325"/>
      <c r="AS904" s="325"/>
      <c r="AT904" s="325"/>
      <c r="AU904" s="325"/>
      <c r="AV904" s="325"/>
      <c r="AW904" s="325"/>
      <c r="AX904" s="325"/>
    </row>
    <row r="905" spans="1:50" ht="30" hidden="1" customHeight="1" x14ac:dyDescent="0.2">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2">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2">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2">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2">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2">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2">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2">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2">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2">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2">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2">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2">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2">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2">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2">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2">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347</v>
      </c>
      <c r="AM1099" s="963"/>
      <c r="AN1099" s="963"/>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333</v>
      </c>
      <c r="AQ1102" s="431"/>
      <c r="AR1102" s="431"/>
      <c r="AS1102" s="431"/>
      <c r="AT1102" s="431"/>
      <c r="AU1102" s="431"/>
      <c r="AV1102" s="431"/>
      <c r="AW1102" s="431"/>
      <c r="AX1102" s="431"/>
    </row>
    <row r="1103" spans="1:50" ht="30" customHeight="1" x14ac:dyDescent="0.2">
      <c r="A1103" s="408">
        <v>1</v>
      </c>
      <c r="B1103" s="408">
        <v>1</v>
      </c>
      <c r="C1103" s="897"/>
      <c r="D1103" s="897"/>
      <c r="E1103" s="265" t="s">
        <v>629</v>
      </c>
      <c r="F1103" s="896"/>
      <c r="G1103" s="896"/>
      <c r="H1103" s="896"/>
      <c r="I1103" s="896"/>
      <c r="J1103" s="423" t="s">
        <v>629</v>
      </c>
      <c r="K1103" s="424"/>
      <c r="L1103" s="424"/>
      <c r="M1103" s="424"/>
      <c r="N1103" s="424"/>
      <c r="O1103" s="424"/>
      <c r="P1103" s="429" t="s">
        <v>568</v>
      </c>
      <c r="Q1103" s="321"/>
      <c r="R1103" s="321"/>
      <c r="S1103" s="321"/>
      <c r="T1103" s="321"/>
      <c r="U1103" s="321"/>
      <c r="V1103" s="321"/>
      <c r="W1103" s="321"/>
      <c r="X1103" s="321"/>
      <c r="Y1103" s="322" t="s">
        <v>568</v>
      </c>
      <c r="Z1103" s="323"/>
      <c r="AA1103" s="323"/>
      <c r="AB1103" s="324"/>
      <c r="AC1103" s="326"/>
      <c r="AD1103" s="326"/>
      <c r="AE1103" s="326"/>
      <c r="AF1103" s="326"/>
      <c r="AG1103" s="326"/>
      <c r="AH1103" s="327" t="s">
        <v>568</v>
      </c>
      <c r="AI1103" s="328"/>
      <c r="AJ1103" s="328"/>
      <c r="AK1103" s="328"/>
      <c r="AL1103" s="329" t="s">
        <v>575</v>
      </c>
      <c r="AM1103" s="330"/>
      <c r="AN1103" s="330"/>
      <c r="AO1103" s="331"/>
      <c r="AP1103" s="325" t="s">
        <v>575</v>
      </c>
      <c r="AQ1103" s="325"/>
      <c r="AR1103" s="325"/>
      <c r="AS1103" s="325"/>
      <c r="AT1103" s="325"/>
      <c r="AU1103" s="325"/>
      <c r="AV1103" s="325"/>
      <c r="AW1103" s="325"/>
      <c r="AX1103" s="325"/>
    </row>
    <row r="1104" spans="1:50" ht="30" hidden="1" customHeight="1" x14ac:dyDescent="0.2">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cfRule type="expression" dxfId="2591" priority="13155">
      <formula>IF(RIGHT(TEXT(AE117,"0.#"),1)=".",FALSE,TRUE)</formula>
    </cfRule>
    <cfRule type="expression" dxfId="2590" priority="13156">
      <formula>IF(RIGHT(TEXT(AE117,"0.#"),1)=".",TRUE,FALSE)</formula>
    </cfRule>
  </conditionalFormatting>
  <conditionalFormatting sqref="AI117 AM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9:AO839">
    <cfRule type="expression" dxfId="2385" priority="2817">
      <formula>IF(AND(AL839&gt;=0, RIGHT(TEXT(AL839,"0.#"),1)&lt;&gt;"."),TRUE,FALSE)</formula>
    </cfRule>
    <cfRule type="expression" dxfId="2384" priority="2818">
      <formula>IF(AND(AL839&gt;=0, RIGHT(TEXT(AL839,"0.#"),1)="."),TRUE,FALSE)</formula>
    </cfRule>
    <cfRule type="expression" dxfId="2383" priority="2819">
      <formula>IF(AND(AL839&lt;0, RIGHT(TEXT(AL839,"0.#"),1)&lt;&gt;"."),TRUE,FALSE)</formula>
    </cfRule>
    <cfRule type="expression" dxfId="2382" priority="2820">
      <formula>IF(AND(AL839&lt;0, RIGHT(TEXT(AL839,"0.#"),1)="."),TRUE,FALSE)</formula>
    </cfRule>
  </conditionalFormatting>
  <conditionalFormatting sqref="Y839">
    <cfRule type="expression" dxfId="2381" priority="2815">
      <formula>IF(RIGHT(TEXT(Y839,"0.#"),1)=".",FALSE,TRUE)</formula>
    </cfRule>
    <cfRule type="expression" dxfId="2380" priority="2816">
      <formula>IF(RIGHT(TEXT(Y839,"0.#"),1)=".",TRUE,FALSE)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0">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1:AO879">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38">
    <cfRule type="expression" dxfId="705" priority="1">
      <formula>IF(RIGHT(TEXT(Y838,"0.#"),1)=".",FALSE,TRUE)</formula>
    </cfRule>
    <cfRule type="expression" dxfId="704" priority="2">
      <formula>IF(RIGHT(TEXT(Y838,"0.#"),1)=".",TRUE,FALSE)</formula>
    </cfRule>
  </conditionalFormatting>
  <conditionalFormatting sqref="AL838:AO838">
    <cfRule type="expression" dxfId="703" priority="3">
      <formula>IF(AND(AL838&gt;=0, RIGHT(TEXT(AL838,"0.#"),1)&lt;&gt;"."),TRUE,FALSE)</formula>
    </cfRule>
    <cfRule type="expression" dxfId="702" priority="4">
      <formula>IF(AND(AL838&gt;=0, RIGHT(TEXT(AL838,"0.#"),1)="."),TRUE,FALSE)</formula>
    </cfRule>
    <cfRule type="expression" dxfId="701" priority="5">
      <formula>IF(AND(AL838&lt;0, RIGHT(TEXT(AL838,"0.#"),1)&lt;&gt;"."),TRUE,FALSE)</formula>
    </cfRule>
    <cfRule type="expression" dxfId="700" priority="6">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31" max="49" man="1"/>
    <brk id="740"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2">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2">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2">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2">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2">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2">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2">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2">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2">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2">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2">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2">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2">
      <c r="A24" s="97" t="s">
        <v>410</v>
      </c>
      <c r="B24" s="15"/>
      <c r="C24" s="13" t="str">
        <f t="shared" si="9"/>
        <v/>
      </c>
      <c r="D24" s="13" t="str">
        <f>IF(C24="",D23,IF(D23&lt;&gt;"",CONCATENATE(D23,"、",C24),C24))</f>
        <v>障害者施策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2">
      <c r="A27" s="13" t="str">
        <f>IF(D24="", "-", D24)</f>
        <v>障害者施策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2">
      <c r="A38" s="13"/>
      <c r="B38" s="13"/>
      <c r="F38" s="13"/>
      <c r="G38" s="19"/>
      <c r="K38" s="13"/>
      <c r="L38" s="13"/>
      <c r="O38" s="13"/>
      <c r="P38" s="13"/>
      <c r="Q38" s="19"/>
      <c r="T38" s="13"/>
      <c r="Y38" s="32" t="s">
        <v>473</v>
      </c>
      <c r="Z38" s="30"/>
      <c r="AF38" s="30"/>
      <c r="AK38" s="53" t="str">
        <f t="shared" si="7"/>
        <v>k</v>
      </c>
    </row>
    <row r="39" spans="1:37" x14ac:dyDescent="0.2">
      <c r="A39" s="13"/>
      <c r="B39" s="13"/>
      <c r="F39" s="13" t="str">
        <f>I37</f>
        <v>一般会計</v>
      </c>
      <c r="G39" s="19"/>
      <c r="K39" s="13"/>
      <c r="L39" s="13"/>
      <c r="O39" s="13"/>
      <c r="P39" s="13"/>
      <c r="Q39" s="19"/>
      <c r="T39" s="13"/>
      <c r="Y39" s="32" t="s">
        <v>474</v>
      </c>
      <c r="Z39" s="30"/>
      <c r="AF39" s="30"/>
      <c r="AK39" s="53" t="str">
        <f t="shared" si="7"/>
        <v>l</v>
      </c>
    </row>
    <row r="40" spans="1:37" x14ac:dyDescent="0.2">
      <c r="A40" s="13"/>
      <c r="B40" s="13"/>
      <c r="F40" s="13"/>
      <c r="G40" s="19"/>
      <c r="K40" s="13"/>
      <c r="L40" s="13"/>
      <c r="O40" s="13"/>
      <c r="P40" s="13"/>
      <c r="Q40" s="19"/>
      <c r="T40" s="13"/>
      <c r="Y40" s="32" t="s">
        <v>475</v>
      </c>
      <c r="Z40" s="30"/>
      <c r="AF40" s="30"/>
      <c r="AK40" s="53" t="str">
        <f t="shared" si="7"/>
        <v>m</v>
      </c>
    </row>
    <row r="41" spans="1:37" x14ac:dyDescent="0.2">
      <c r="A41" s="13"/>
      <c r="B41" s="13"/>
      <c r="F41" s="13"/>
      <c r="G41" s="19"/>
      <c r="K41" s="13"/>
      <c r="L41" s="13"/>
      <c r="O41" s="13"/>
      <c r="P41" s="13"/>
      <c r="Q41" s="19"/>
      <c r="T41" s="13"/>
      <c r="Y41" s="32" t="s">
        <v>476</v>
      </c>
      <c r="Z41" s="30"/>
      <c r="AF41" s="30"/>
      <c r="AK41" s="53" t="str">
        <f t="shared" si="7"/>
        <v>n</v>
      </c>
    </row>
    <row r="42" spans="1:37" x14ac:dyDescent="0.2">
      <c r="A42" s="13"/>
      <c r="B42" s="13"/>
      <c r="F42" s="13"/>
      <c r="G42" s="19"/>
      <c r="K42" s="13"/>
      <c r="L42" s="13"/>
      <c r="O42" s="13"/>
      <c r="P42" s="13"/>
      <c r="Q42" s="19"/>
      <c r="T42" s="13"/>
      <c r="Y42" s="32" t="s">
        <v>477</v>
      </c>
      <c r="Z42" s="30"/>
      <c r="AF42" s="30"/>
      <c r="AK42" s="53" t="str">
        <f t="shared" si="7"/>
        <v>o</v>
      </c>
    </row>
    <row r="43" spans="1:37" x14ac:dyDescent="0.2">
      <c r="A43" s="13"/>
      <c r="B43" s="13"/>
      <c r="F43" s="13"/>
      <c r="G43" s="19"/>
      <c r="K43" s="13"/>
      <c r="L43" s="13"/>
      <c r="O43" s="13"/>
      <c r="P43" s="13"/>
      <c r="Q43" s="19"/>
      <c r="T43" s="13"/>
      <c r="Y43" s="32" t="s">
        <v>478</v>
      </c>
      <c r="Z43" s="30"/>
      <c r="AF43" s="30"/>
      <c r="AK43" s="53" t="str">
        <f t="shared" si="7"/>
        <v>p</v>
      </c>
    </row>
    <row r="44" spans="1:37" x14ac:dyDescent="0.2">
      <c r="A44" s="13"/>
      <c r="B44" s="13"/>
      <c r="F44" s="13"/>
      <c r="G44" s="19"/>
      <c r="K44" s="13"/>
      <c r="L44" s="13"/>
      <c r="O44" s="13"/>
      <c r="P44" s="13"/>
      <c r="Q44" s="19"/>
      <c r="T44" s="13"/>
      <c r="Y44" s="32" t="s">
        <v>479</v>
      </c>
      <c r="Z44" s="30"/>
      <c r="AF44" s="30"/>
      <c r="AK44" s="53" t="str">
        <f t="shared" si="7"/>
        <v>q</v>
      </c>
    </row>
    <row r="45" spans="1:37" x14ac:dyDescent="0.2">
      <c r="A45" s="13"/>
      <c r="B45" s="13"/>
      <c r="F45" s="13"/>
      <c r="G45" s="19"/>
      <c r="K45" s="13"/>
      <c r="L45" s="13"/>
      <c r="O45" s="13"/>
      <c r="P45" s="13"/>
      <c r="Q45" s="19"/>
      <c r="T45" s="13"/>
      <c r="Y45" s="32" t="s">
        <v>480</v>
      </c>
      <c r="Z45" s="30"/>
      <c r="AF45" s="30"/>
      <c r="AK45" s="53" t="str">
        <f t="shared" si="7"/>
        <v>r</v>
      </c>
    </row>
    <row r="46" spans="1:37" x14ac:dyDescent="0.2">
      <c r="A46" s="13"/>
      <c r="B46" s="13"/>
      <c r="F46" s="13"/>
      <c r="G46" s="19"/>
      <c r="K46" s="13"/>
      <c r="L46" s="13"/>
      <c r="O46" s="13"/>
      <c r="P46" s="13"/>
      <c r="Q46" s="19"/>
      <c r="T46" s="13"/>
      <c r="Y46" s="32" t="s">
        <v>481</v>
      </c>
      <c r="Z46" s="30"/>
      <c r="AF46" s="30"/>
      <c r="AK46" s="53" t="str">
        <f t="shared" si="7"/>
        <v>s</v>
      </c>
    </row>
    <row r="47" spans="1:37" x14ac:dyDescent="0.2">
      <c r="A47" s="13"/>
      <c r="B47" s="13"/>
      <c r="F47" s="13"/>
      <c r="G47" s="19"/>
      <c r="K47" s="13"/>
      <c r="L47" s="13"/>
      <c r="O47" s="13"/>
      <c r="P47" s="13"/>
      <c r="Q47" s="19"/>
      <c r="T47" s="13"/>
      <c r="Y47" s="32" t="s">
        <v>482</v>
      </c>
      <c r="Z47" s="30"/>
      <c r="AF47" s="30"/>
      <c r="AK47" s="53" t="str">
        <f t="shared" si="7"/>
        <v>t</v>
      </c>
    </row>
    <row r="48" spans="1:37" x14ac:dyDescent="0.2">
      <c r="A48" s="13"/>
      <c r="B48" s="13"/>
      <c r="F48" s="13"/>
      <c r="G48" s="19"/>
      <c r="K48" s="13"/>
      <c r="L48" s="13"/>
      <c r="O48" s="13"/>
      <c r="P48" s="13"/>
      <c r="Q48" s="19"/>
      <c r="T48" s="13"/>
      <c r="Y48" s="32" t="s">
        <v>483</v>
      </c>
      <c r="Z48" s="30"/>
      <c r="AF48" s="30"/>
      <c r="AK48" s="53" t="str">
        <f t="shared" si="7"/>
        <v>u</v>
      </c>
    </row>
    <row r="49" spans="1:37" x14ac:dyDescent="0.2">
      <c r="A49" s="13"/>
      <c r="B49" s="13"/>
      <c r="F49" s="13"/>
      <c r="G49" s="19"/>
      <c r="K49" s="13"/>
      <c r="L49" s="13"/>
      <c r="O49" s="13"/>
      <c r="P49" s="13"/>
      <c r="Q49" s="19"/>
      <c r="T49" s="13"/>
      <c r="Y49" s="32" t="s">
        <v>484</v>
      </c>
      <c r="Z49" s="30"/>
      <c r="AF49" s="30"/>
      <c r="AK49" s="53" t="str">
        <f t="shared" si="7"/>
        <v>v</v>
      </c>
    </row>
    <row r="50" spans="1:37" x14ac:dyDescent="0.2">
      <c r="A50" s="13"/>
      <c r="B50" s="13"/>
      <c r="F50" s="13"/>
      <c r="G50" s="19"/>
      <c r="K50" s="13"/>
      <c r="L50" s="13"/>
      <c r="O50" s="13"/>
      <c r="P50" s="13"/>
      <c r="Q50" s="19"/>
      <c r="T50" s="13"/>
      <c r="Y50" s="32" t="s">
        <v>485</v>
      </c>
      <c r="Z50" s="30"/>
      <c r="AF50" s="30"/>
    </row>
    <row r="51" spans="1:37" x14ac:dyDescent="0.2">
      <c r="A51" s="13"/>
      <c r="B51" s="13"/>
      <c r="F51" s="13"/>
      <c r="G51" s="19"/>
      <c r="K51" s="13"/>
      <c r="L51" s="13"/>
      <c r="O51" s="13"/>
      <c r="P51" s="13"/>
      <c r="Q51" s="19"/>
      <c r="T51" s="13"/>
      <c r="Y51" s="32" t="s">
        <v>486</v>
      </c>
      <c r="Z51" s="30"/>
      <c r="AF51" s="30"/>
    </row>
    <row r="52" spans="1:37" x14ac:dyDescent="0.2">
      <c r="A52" s="13"/>
      <c r="B52" s="13"/>
      <c r="F52" s="13"/>
      <c r="G52" s="19"/>
      <c r="K52" s="13"/>
      <c r="L52" s="13"/>
      <c r="O52" s="13"/>
      <c r="P52" s="13"/>
      <c r="Q52" s="19"/>
      <c r="T52" s="13"/>
      <c r="Y52" s="32" t="s">
        <v>487</v>
      </c>
      <c r="Z52" s="30"/>
      <c r="AF52" s="30"/>
    </row>
    <row r="53" spans="1:37" x14ac:dyDescent="0.2">
      <c r="A53" s="13"/>
      <c r="B53" s="13"/>
      <c r="F53" s="13"/>
      <c r="G53" s="19"/>
      <c r="K53" s="13"/>
      <c r="L53" s="13"/>
      <c r="O53" s="13"/>
      <c r="P53" s="13"/>
      <c r="Q53" s="19"/>
      <c r="T53" s="13"/>
      <c r="Y53" s="32" t="s">
        <v>488</v>
      </c>
      <c r="Z53" s="30"/>
      <c r="AF53" s="30"/>
    </row>
    <row r="54" spans="1:37" x14ac:dyDescent="0.2">
      <c r="A54" s="13"/>
      <c r="B54" s="13"/>
      <c r="F54" s="13"/>
      <c r="G54" s="19"/>
      <c r="K54" s="13"/>
      <c r="L54" s="13"/>
      <c r="O54" s="13"/>
      <c r="P54" s="20"/>
      <c r="Q54" s="19"/>
      <c r="T54" s="13"/>
      <c r="Y54" s="32" t="s">
        <v>489</v>
      </c>
      <c r="Z54" s="30"/>
      <c r="AF54" s="30"/>
    </row>
    <row r="55" spans="1:37" x14ac:dyDescent="0.2">
      <c r="A55" s="13"/>
      <c r="B55" s="13"/>
      <c r="F55" s="13"/>
      <c r="G55" s="19"/>
      <c r="K55" s="13"/>
      <c r="L55" s="13"/>
      <c r="O55" s="13"/>
      <c r="P55" s="13"/>
      <c r="Q55" s="19"/>
      <c r="T55" s="13"/>
      <c r="Y55" s="32" t="s">
        <v>490</v>
      </c>
      <c r="Z55" s="30"/>
      <c r="AF55" s="30"/>
    </row>
    <row r="56" spans="1:37" x14ac:dyDescent="0.2">
      <c r="A56" s="13"/>
      <c r="B56" s="13"/>
      <c r="F56" s="13"/>
      <c r="G56" s="19"/>
      <c r="K56" s="13"/>
      <c r="L56" s="13"/>
      <c r="O56" s="13"/>
      <c r="P56" s="13"/>
      <c r="Q56" s="19"/>
      <c r="T56" s="13"/>
      <c r="Y56" s="32" t="s">
        <v>491</v>
      </c>
      <c r="Z56" s="30"/>
      <c r="AF56" s="30"/>
    </row>
    <row r="57" spans="1:37" x14ac:dyDescent="0.2">
      <c r="A57" s="13"/>
      <c r="B57" s="13"/>
      <c r="F57" s="13"/>
      <c r="G57" s="19"/>
      <c r="K57" s="13"/>
      <c r="L57" s="13"/>
      <c r="O57" s="13"/>
      <c r="P57" s="13"/>
      <c r="Q57" s="19"/>
      <c r="T57" s="13"/>
      <c r="Y57" s="32" t="s">
        <v>492</v>
      </c>
      <c r="Z57" s="30"/>
      <c r="AF57" s="30"/>
    </row>
    <row r="58" spans="1:37" x14ac:dyDescent="0.2">
      <c r="A58" s="13"/>
      <c r="B58" s="13"/>
      <c r="F58" s="13"/>
      <c r="G58" s="19"/>
      <c r="K58" s="13"/>
      <c r="L58" s="13"/>
      <c r="O58" s="13"/>
      <c r="P58" s="13"/>
      <c r="Q58" s="19"/>
      <c r="T58" s="13"/>
      <c r="Y58" s="32" t="s">
        <v>493</v>
      </c>
      <c r="Z58" s="30"/>
      <c r="AF58" s="30"/>
    </row>
    <row r="59" spans="1:37" x14ac:dyDescent="0.2">
      <c r="A59" s="13"/>
      <c r="B59" s="13"/>
      <c r="F59" s="13"/>
      <c r="G59" s="19"/>
      <c r="K59" s="13"/>
      <c r="L59" s="13"/>
      <c r="O59" s="13"/>
      <c r="P59" s="13"/>
      <c r="Q59" s="19"/>
      <c r="T59" s="13"/>
      <c r="Y59" s="32" t="s">
        <v>494</v>
      </c>
      <c r="Z59" s="30"/>
      <c r="AF59" s="30"/>
    </row>
    <row r="60" spans="1:37" x14ac:dyDescent="0.2">
      <c r="A60" s="13"/>
      <c r="B60" s="13"/>
      <c r="F60" s="13"/>
      <c r="G60" s="19"/>
      <c r="K60" s="13"/>
      <c r="L60" s="13"/>
      <c r="O60" s="13"/>
      <c r="P60" s="13"/>
      <c r="Q60" s="19"/>
      <c r="T60" s="13"/>
      <c r="Y60" s="32" t="s">
        <v>495</v>
      </c>
      <c r="Z60" s="30"/>
      <c r="AF60" s="30"/>
    </row>
    <row r="61" spans="1:37" x14ac:dyDescent="0.2">
      <c r="A61" s="13"/>
      <c r="B61" s="13"/>
      <c r="F61" s="13"/>
      <c r="G61" s="19"/>
      <c r="K61" s="13"/>
      <c r="L61" s="13"/>
      <c r="O61" s="13"/>
      <c r="P61" s="13"/>
      <c r="Q61" s="19"/>
      <c r="T61" s="13"/>
      <c r="Y61" s="32" t="s">
        <v>496</v>
      </c>
      <c r="Z61" s="30"/>
      <c r="AF61" s="30"/>
    </row>
    <row r="62" spans="1:37" x14ac:dyDescent="0.2">
      <c r="A62" s="13"/>
      <c r="B62" s="13"/>
      <c r="F62" s="13"/>
      <c r="G62" s="19"/>
      <c r="K62" s="13"/>
      <c r="L62" s="13"/>
      <c r="O62" s="13"/>
      <c r="P62" s="13"/>
      <c r="Q62" s="19"/>
      <c r="T62" s="13"/>
      <c r="Y62" s="32" t="s">
        <v>497</v>
      </c>
      <c r="Z62" s="30"/>
      <c r="AF62" s="30"/>
    </row>
    <row r="63" spans="1:37" x14ac:dyDescent="0.2">
      <c r="A63" s="13"/>
      <c r="B63" s="13"/>
      <c r="F63" s="13"/>
      <c r="G63" s="19"/>
      <c r="K63" s="13"/>
      <c r="L63" s="13"/>
      <c r="O63" s="13"/>
      <c r="P63" s="13"/>
      <c r="Q63" s="19"/>
      <c r="T63" s="13"/>
      <c r="Y63" s="32" t="s">
        <v>498</v>
      </c>
      <c r="Z63" s="30"/>
      <c r="AF63" s="30"/>
    </row>
    <row r="64" spans="1:37" x14ac:dyDescent="0.2">
      <c r="A64" s="13"/>
      <c r="B64" s="13"/>
      <c r="F64" s="13"/>
      <c r="G64" s="19"/>
      <c r="K64" s="13"/>
      <c r="L64" s="13"/>
      <c r="O64" s="13"/>
      <c r="P64" s="13"/>
      <c r="Q64" s="19"/>
      <c r="T64" s="13"/>
      <c r="Y64" s="32" t="s">
        <v>499</v>
      </c>
      <c r="Z64" s="30"/>
      <c r="AF64" s="30"/>
    </row>
    <row r="65" spans="1:32" x14ac:dyDescent="0.2">
      <c r="A65" s="13"/>
      <c r="B65" s="13"/>
      <c r="F65" s="13"/>
      <c r="G65" s="19"/>
      <c r="K65" s="13"/>
      <c r="L65" s="13"/>
      <c r="O65" s="13"/>
      <c r="P65" s="13"/>
      <c r="Q65" s="19"/>
      <c r="T65" s="13"/>
      <c r="Y65" s="32" t="s">
        <v>500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501</v>
      </c>
      <c r="Z67" s="30"/>
      <c r="AF67" s="30"/>
    </row>
    <row r="68" spans="1:32" x14ac:dyDescent="0.2">
      <c r="A68" s="13"/>
      <c r="B68" s="13"/>
      <c r="F68" s="13"/>
      <c r="G68" s="19"/>
      <c r="K68" s="13"/>
      <c r="L68" s="13"/>
      <c r="O68" s="13"/>
      <c r="P68" s="13"/>
      <c r="Q68" s="19"/>
      <c r="T68" s="13"/>
      <c r="Y68" s="32" t="s">
        <v>502</v>
      </c>
      <c r="Z68" s="30"/>
      <c r="AF68" s="30"/>
    </row>
    <row r="69" spans="1:32" x14ac:dyDescent="0.2">
      <c r="A69" s="13"/>
      <c r="B69" s="13"/>
      <c r="F69" s="13"/>
      <c r="G69" s="19"/>
      <c r="K69" s="13"/>
      <c r="L69" s="13"/>
      <c r="O69" s="13"/>
      <c r="P69" s="13"/>
      <c r="Q69" s="19"/>
      <c r="T69" s="13"/>
      <c r="Y69" s="32" t="s">
        <v>503</v>
      </c>
      <c r="Z69" s="30"/>
      <c r="AF69" s="30"/>
    </row>
    <row r="70" spans="1:32" x14ac:dyDescent="0.2">
      <c r="A70" s="13"/>
      <c r="B70" s="13"/>
      <c r="Y70" s="32" t="s">
        <v>504</v>
      </c>
    </row>
    <row r="71" spans="1:32" x14ac:dyDescent="0.2">
      <c r="Y71" s="32" t="s">
        <v>505</v>
      </c>
    </row>
    <row r="72" spans="1:32" x14ac:dyDescent="0.2">
      <c r="Y72" s="32" t="s">
        <v>506</v>
      </c>
    </row>
    <row r="73" spans="1:32" x14ac:dyDescent="0.2">
      <c r="Y73" s="32" t="s">
        <v>507</v>
      </c>
    </row>
    <row r="74" spans="1:32" x14ac:dyDescent="0.2">
      <c r="Y74" s="32" t="s">
        <v>508</v>
      </c>
    </row>
    <row r="75" spans="1:32" x14ac:dyDescent="0.2">
      <c r="Y75" s="32" t="s">
        <v>509</v>
      </c>
    </row>
    <row r="76" spans="1:32" x14ac:dyDescent="0.2">
      <c r="Y76" s="32" t="s">
        <v>510</v>
      </c>
    </row>
    <row r="77" spans="1:32" x14ac:dyDescent="0.2">
      <c r="Y77" s="32" t="s">
        <v>511</v>
      </c>
    </row>
    <row r="78" spans="1:32" x14ac:dyDescent="0.2">
      <c r="Y78" s="32" t="s">
        <v>512</v>
      </c>
    </row>
    <row r="79" spans="1:32" x14ac:dyDescent="0.2">
      <c r="Y79" s="32" t="s">
        <v>513</v>
      </c>
    </row>
    <row r="80" spans="1:32" x14ac:dyDescent="0.2">
      <c r="Y80" s="32" t="s">
        <v>514</v>
      </c>
    </row>
    <row r="81" spans="25:25" x14ac:dyDescent="0.2">
      <c r="Y81" s="32" t="s">
        <v>515</v>
      </c>
    </row>
    <row r="82" spans="25:25" x14ac:dyDescent="0.2">
      <c r="Y82" s="32" t="s">
        <v>516</v>
      </c>
    </row>
    <row r="83" spans="25:25" x14ac:dyDescent="0.2">
      <c r="Y83" s="32" t="s">
        <v>517</v>
      </c>
    </row>
    <row r="84" spans="25:25" x14ac:dyDescent="0.2">
      <c r="Y84" s="32" t="s">
        <v>518</v>
      </c>
    </row>
    <row r="85" spans="25:25" x14ac:dyDescent="0.2">
      <c r="Y85" s="32" t="s">
        <v>519</v>
      </c>
    </row>
    <row r="86" spans="25:25" x14ac:dyDescent="0.2">
      <c r="Y86" s="32" t="s">
        <v>520</v>
      </c>
    </row>
    <row r="87" spans="25:25" x14ac:dyDescent="0.2">
      <c r="Y87" s="32" t="s">
        <v>521</v>
      </c>
    </row>
    <row r="88" spans="25:25" x14ac:dyDescent="0.2">
      <c r="Y88" s="32" t="s">
        <v>522</v>
      </c>
    </row>
    <row r="89" spans="25:25" x14ac:dyDescent="0.2">
      <c r="Y89" s="32" t="s">
        <v>523</v>
      </c>
    </row>
    <row r="90" spans="25:25" x14ac:dyDescent="0.2">
      <c r="Y90" s="32" t="s">
        <v>524</v>
      </c>
    </row>
    <row r="91" spans="25:25" x14ac:dyDescent="0.2">
      <c r="Y91" s="32" t="s">
        <v>525</v>
      </c>
    </row>
    <row r="92" spans="25:25" x14ac:dyDescent="0.2">
      <c r="Y92" s="32" t="s">
        <v>526</v>
      </c>
    </row>
    <row r="93" spans="25:25" x14ac:dyDescent="0.2">
      <c r="Y93" s="32" t="s">
        <v>527</v>
      </c>
    </row>
    <row r="94" spans="25:25" x14ac:dyDescent="0.2">
      <c r="Y94" s="32" t="s">
        <v>528</v>
      </c>
    </row>
    <row r="95" spans="25:25" x14ac:dyDescent="0.2">
      <c r="Y95" s="32" t="s">
        <v>529</v>
      </c>
    </row>
    <row r="96" spans="25:25" x14ac:dyDescent="0.2">
      <c r="Y96" s="32" t="s">
        <v>421</v>
      </c>
    </row>
    <row r="97" spans="25:25" x14ac:dyDescent="0.2">
      <c r="Y97" s="32" t="s">
        <v>530</v>
      </c>
    </row>
    <row r="98" spans="25:25" x14ac:dyDescent="0.2">
      <c r="Y98" s="32" t="s">
        <v>531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2">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2">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2">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2">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2">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2">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2">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2">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2">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2">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2">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2">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2">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2">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5"/>
    <row r="55" spans="1:50" ht="30" customHeight="1" x14ac:dyDescent="0.2">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5"/>
    <row r="108" spans="1:50" ht="30" customHeight="1" x14ac:dyDescent="0.2">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5"/>
    <row r="161" spans="1:50" ht="30" customHeight="1" x14ac:dyDescent="0.2">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5"/>
    <row r="214" spans="1:50" ht="30" customHeight="1" x14ac:dyDescent="0.2">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2">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2">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2">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2">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2">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2">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2">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2">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2">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2">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2">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2">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2">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2">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2">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2">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2">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2">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2">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2">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2">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2">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2">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2">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2">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2">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2">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2">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2">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2">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2">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2">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2">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2">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2">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2">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2">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2">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2">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2">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2020-09-29T10:34:40Z</cp:lastPrinted>
  <dcterms:created xsi:type="dcterms:W3CDTF">2012-03-13T00:50:25Z</dcterms:created>
  <dcterms:modified xsi:type="dcterms:W3CDTF">2020-11-16T09:34:38Z</dcterms:modified>
</cp:coreProperties>
</file>