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<sst xmlns="http://schemas.openxmlformats.org/spreadsheetml/2006/main" count="2929" uniqueCount="655">
  <si>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</si>
  <si>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</si>
  <si>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</si>
  <si>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</si>
  <si>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</si>
  <si>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</si>
  <si>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</si>
  <si>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</si>
  <si>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</si>
  <si>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</si>
  <si>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</si>
  <si>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</si>
  <si>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</si>
  <si>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</si>
  <si>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</si>
  <si>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</si>
  <si>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</si>
  <si>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</si>
  <si>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</si>
  <si>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</si>
  <si>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</si>
  <si>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</si>
  <si>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</si>
  <si>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</si>
  <si>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</si>
  <si>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</si>
  <si>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</si>
  <si>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</si>
  <si>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</si>
  <si>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</si>
  <si>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</si>
  <si>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</si>
  <si>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</si>
  <si>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</si>
  <si>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</si>
  <si>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</si>
  <si>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</si>
  <si>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</si>
  <si>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</si>
  <si>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</si>
  <si>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</si>
  <si>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</si>
  <si>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</si>
  <si>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</si>
  <si>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</si>
  <si>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</si>
  <si>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</si>
  <si>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</si>
  <si>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</si>
  <si>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</si>
  <si>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</si>
  <si>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</si>
  <si>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</si>
  <si>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</si>
  <si>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</si>
  <si>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</si>
  <si>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</si>
  <si>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</si>
  <si>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</si>
  <si>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</si>
  <si>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</si>
  <si>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</si>
  <si>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</si>
  <si>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</si>
  <si>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</si>
  <si>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</si>
  <si>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</si>
  <si>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</si>
  <si>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</si>
  <si>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</si>
  <si>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</si>
  <si>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</si>
  <si>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</si>
  <si>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</si>
  <si>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</si>
  <si>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</si>
  <si>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</si>
  <si>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</si>
  <si>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</si>
  <si>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</si>
  <si>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</si>
  <si>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</si>
  <si>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</si>
  <si>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</si>
  <si>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</si>
  <si>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</si>
  <si>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</si>
  <si>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</si>
  <si>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</si>
  <si>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</si>
  <si>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</si>
  <si>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</si>
  <si>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</si>
  <si>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</si>
  <si>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</si>
  <si>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</si>
  <si>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</si>
  <si>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</si>
  <si>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</si>
  <si>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</si>
  <si>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</si>
  <si>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</si>
  <si>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</si>
  <si>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</si>
  <si>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</si>
  <si>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</si>
  <si>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</si>
  <si>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</si>
  <si>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</si>
  <si>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</si>
  <si>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</si>
  <si>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</si>
  <si>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</si>
  <si>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</si>
  <si>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</si>
  <si>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</si>
  <si>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</si>
  <si>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</si>
  <si>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</si>
  <si>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</si>
  <si>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</si>
  <si>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</si>
  <si>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</si>
  <si>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</si>
  <si>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</si>
  <si>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</si>
  <si>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</si>
  <si>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</si>
  <si>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</si>
  <si>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</si>
  <si>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</si>
  <si>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</si>
  <si>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</si>
  <si>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</si>
  <si>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</si>
  <si>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</si>
  <si>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</si>
  <si>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</si>
  <si>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</si>
  <si>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</si>
  <si>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</si>
  <si>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</si>
  <si>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</si>
  <si>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</si>
  <si>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</si>
  <si>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</si>
  <si>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</si>
  <si>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</si>
  <si>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</si>
  <si>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</si>
  <si>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</si>
  <si>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</si>
  <si>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</si>
  <si>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</si>
  <si>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</si>
  <si>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</si>
  <si>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</si>
  <si>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</si>
  <si>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</si>
  <si>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</si>
  <si>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</si>
  <si>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</si>
  <si>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</si>
  <si>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</si>
  <si>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</si>
  <si>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</si>
  <si>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</si>
  <si>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</si>
  <si>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</si>
  <si>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</si>
  <si>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</si>
  <si>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</si>
  <si>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</si>
  <si>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</si>
  <si>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</si>
  <si>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</si>
  <si>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</si>
  <si>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</si>
  <si>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</si>
  <si>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</si>
  <si>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</si>
  <si>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</si>
  <si>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</si>
  <si>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</si>
  <si>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</si>
  <si>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</si>
  <si>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</si>
  <si>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</si>
  <si>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</si>
  <si>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</si>
  <si>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</si>
  <si>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</si>
  <si>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</si>
  <si>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</si>
  <si>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</si>
  <si>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</si>
  <si>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</si>
  <si>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</si>
  <si>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</si>
  <si>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</si>
  <si>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</si>
  <si>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</si>
  <si>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</si>
  <si>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</si>
  <si>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</si>
  <si>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</si>
  <si>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</si>
  <si>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</si>
  <si>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</si>
  <si>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</si>
  <si>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</si>
  <si>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</si>
  <si>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</si>
  <si>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</si>
  <si>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</si>
  <si>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</si>
  <si>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</si>
  <si>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</si>
  <si>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</si>
  <si>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</si>
  <si>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</si>
  <si>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</si>
  <si>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</si>
  <si>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</si>
  <si>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</si>
  <si>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</si>
  <si>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</si>
  <si>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</si>
  <si>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</si>
  <si>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</si>
  <si>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</si>
  <si>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</si>
  <si>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</si>
  <si>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</si>
  <si>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</si>
  <si>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</si>
  <si>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</si>
  <si>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</si>
  <si>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</si>
  <si>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</si>
  <si>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</si>
  <si>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</si>
  <si>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</si>
  <si>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</si>
  <si>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</si>
  <si>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</si>
  <si>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</si>
  <si>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</si>
  <si>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</si>
  <si>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</si>
  <si>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</si>
  <si>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</si>
  <si>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</si>
  <si>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</si>
  <si>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</si>
  <si>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</si>
  <si>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</si>
  <si>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</si>
  <si>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</si>
  <si>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</si>
  <si>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</si>
  <si>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</si>
  <si>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</si>
  <si>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</si>
  <si>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</si>
  <si>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</si>
  <si>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</si>
  <si>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</si>
  <si>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</si>
  <si>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</si>
  <si>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</si>
  <si>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</si>
  <si>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</si>
  <si>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</si>
  <si>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</si>
  <si>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</si>
  <si>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</si>
  <si>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</si>
  <si>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</si>
  <si>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</si>
  <si>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</si>
  <si>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</si>
  <si>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</si>
  <si>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</si>
  <si>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</si>
  <si>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</si>
  <si>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</si>
  <si>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</si>
  <si>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</si>
  <si>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</si>
  <si>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</si>
  <si>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</si>
  <si>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</si>
  <si>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</si>
  <si>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</si>
  <si>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</si>
  <si>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</si>
  <si>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</si>
  <si>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</si>
  <si>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</si>
  <si>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</si>
  <si>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</si>
  <si>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</si>
  <si>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</si>
  <si>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</si>
  <si>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</si>
  <si>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</si>
  <si>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</si>
  <si>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</si>
  <si>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</si>
  <si>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</si>
  <si>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</si>
  <si>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</si>
  <si>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</si>
  <si>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</si>
  <si>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</si>
  <si>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</si>
  <si>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</si>
  <si>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</si>
  <si>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</si>
  <si>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</si>
  <si>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</si>
  <si>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</si>
  <si>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</si>
  <si>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</si>
  <si>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</si>
  <si>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</si>
  <si>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</si>
  <si>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</si>
  <si>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</si>
  <si>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</si>
  <si>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</si>
  <si>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</si>
  <si>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</si>
  <si>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</si>
  <si>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</si>
  <si>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</si>
  <si>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</si>
  <si>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</si>
  <si>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</si>
  <si>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</si>
  <si>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</si>
  <si>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</si>
  <si>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</si>
  <si>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</si>
  <si>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</si>
  <si>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</si>
  <si>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</si>
  <si>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</si>
  <si>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</si>
  <si>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</si>
  <si>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</si>
  <si>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</si>
  <si>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</si>
  <si>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</si>
  <si>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</si>
  <si>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</si>
  <si>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</si>
  <si>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</si>
  <si>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</si>
  <si>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</si>
  <si>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</si>
  <si>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</si>
  <si>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</si>
  <si>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</si>
  <si>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</si>
  <si>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</si>
  <si>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</si>
  <si>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</si>
  <si>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</si>
  <si>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</si>
  <si>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</si>
  <si>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</si>
  <si>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</si>
  <si>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</si>
  <si>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</si>
  <si>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</si>
  <si>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</si>
  <si>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</si>
  <si>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</si>
  <si>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</si>
  <si>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</si>
  <si>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</si>
  <si>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</si>
  <si>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</si>
  <si>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</si>
  <si>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</si>
  <si>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</si>
  <si>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</si>
  <si>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</si>
  <si>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</si>
  <si>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</si>
  <si>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</si>
  <si>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</si>
  <si>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</si>
  <si>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</si>
  <si>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</si>
  <si>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</si>
  <si>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</si>
  <si>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</si>
  <si>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</si>
  <si>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</si>
  <si>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</si>
  <si>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</si>
  <si>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</si>
  <si>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</si>
  <si>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</si>
  <si>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</si>
  <si>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</si>
  <si>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</si>
  <si>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</si>
  <si>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</si>
  <si>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</si>
  <si>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</si>
  <si>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</si>
  <si>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</si>
  <si>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</si>
  <si>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</si>
  <si>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</si>
  <si>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</si>
  <si>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</si>
  <si>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</si>
  <si>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</si>
  <si>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</si>
  <si>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</si>
  <si>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</si>
  <si>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</si>
  <si>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</si>
  <si>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</si>
  <si>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</si>
  <si>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</si>
  <si>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</si>
  <si>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</si>
  <si>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</si>
  <si>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</si>
  <si>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</si>
  <si>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</si>
  <si>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</si>
  <si>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</si>
  <si>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</si>
  <si>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</si>
  <si>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</si>
  <si>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</si>
  <si>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</si>
  <si>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</si>
  <si>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</si>
  <si>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</si>
  <si>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</si>
  <si>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</si>
  <si>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</si>
  <si>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</si>
  <si>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</si>
  <si>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</si>
  <si>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</si>
  <si>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</si>
  <si>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</si>
  <si>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</si>
  <si>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</si>
  <si>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</si>
  <si>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</si>
  <si>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</si>
  <si>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</si>
  <si>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</si>
  <si>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</si>
  <si>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</si>
  <si>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</si>
  <si>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</si>
  <si>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</si>
  <si>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</si>
  <si>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</si>
  <si>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</si>
  <si>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</si>
  <si>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</si>
  <si>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</si>
  <si>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</si>
  <si>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</si>
  <si>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</si>
  <si>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</si>
  <si>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</si>
  <si>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</si>
  <si>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</si>
  <si>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</si>
  <si>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</si>
  <si>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</si>
  <si>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</si>
  <si>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</si>
  <si>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</si>
  <si>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</si>
  <si>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</si>
  <si>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</si>
  <si>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</si>
  <si>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</si>
  <si>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</si>
  <si>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</si>
  <si>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</si>
  <si>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</si>
  <si>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</si>
  <si>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</si>
  <si>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</si>
  <si>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</si>
  <si>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</si>
  <si>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</si>
  <si>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</si>
  <si>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</si>
  <si>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</si>
  <si>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</si>
  <si>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</si>
  <si>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</si>
  <si>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</si>
  <si>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</si>
  <si>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</si>
  <si>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</si>
  <si>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</si>
  <si>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</si>
  <si>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</si>
  <si>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</si>
  <si>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</si>
  <si>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</si>
  <si>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</si>
  <si>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</si>
  <si>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</si>
  <si>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</si>
  <si>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</si>
  <si>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</si>
  <si>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</si>
  <si>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</si>
  <si>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</si>
  <si>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</si>
  <si>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</si>
  <si>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</si>
  <si>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</si>
  <si>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</si>
  <si>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</si>
  <si>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</si>
  <si>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</si>
  <si>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</si>
  <si>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</si>
  <si>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</si>
  <si>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</si>
  <si>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</si>
  <si>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</si>
  <si>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</si>
  <si>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</si>
  <si>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</si>
  <si>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</si>
  <si>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</si>
  <si>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</si>
  <si>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</si>
  <si>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</si>
  <si>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</si>
  <si>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</si>
  <si>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</si>
  <si>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</si>
  <si>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</si>
  <si>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</si>
  <si>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</si>
  <si>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</si>
  <si>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</si>
  <si>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</si>
  <si>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</si>
  <si>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</si>
  <si>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</si>
  <si>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</si>
  <si>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</si>
  <si>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社会・援護局障害保健福祉部</t>
    <phoneticPr fontId="5"/>
  </si>
  <si>
    <t>障害福祉課</t>
    <rPh sb="0" eb="2">
      <t>ショウガイ</t>
    </rPh>
    <rPh sb="2" eb="5">
      <t>フクシカ</t>
    </rPh>
    <phoneticPr fontId="5"/>
  </si>
  <si>
    <t>○</t>
  </si>
  <si>
    <t>-</t>
    <phoneticPr fontId="5"/>
  </si>
  <si>
    <t>-</t>
    <phoneticPr fontId="5"/>
  </si>
  <si>
    <t>-</t>
    <phoneticPr fontId="5"/>
  </si>
  <si>
    <t>-</t>
    <phoneticPr fontId="5"/>
  </si>
  <si>
    <t>-</t>
    <phoneticPr fontId="5"/>
  </si>
  <si>
    <t>-</t>
    <phoneticPr fontId="5"/>
  </si>
  <si>
    <t>　X　/　Y</t>
    <phoneticPr fontId="5"/>
  </si>
  <si>
    <t>円</t>
    <rPh sb="0" eb="1">
      <t>エン</t>
    </rPh>
    <phoneticPr fontId="5"/>
  </si>
  <si>
    <t>-</t>
    <phoneticPr fontId="5"/>
  </si>
  <si>
    <t>-</t>
    <phoneticPr fontId="5"/>
  </si>
  <si>
    <t>-</t>
    <phoneticPr fontId="5"/>
  </si>
  <si>
    <t>-</t>
    <phoneticPr fontId="5"/>
  </si>
  <si>
    <t>-</t>
    <phoneticPr fontId="5"/>
  </si>
  <si>
    <t>‐</t>
  </si>
  <si>
    <t>無</t>
  </si>
  <si>
    <t>適正な予算執行及びコスト削減に努めている。</t>
    <phoneticPr fontId="5"/>
  </si>
  <si>
    <t>-</t>
    <phoneticPr fontId="5"/>
  </si>
  <si>
    <t>-</t>
    <phoneticPr fontId="5"/>
  </si>
  <si>
    <t>障害福祉サービス等経営実態調査</t>
    <phoneticPr fontId="5"/>
  </si>
  <si>
    <t>　 障害者総合支援法に基づく自立支援給付費等について、障害福祉サービス事業者等の経営実態と制度の施行状況を把握し、障害福祉サービス等の報酬改定を行うための基礎資料を得ることを目的とする。</t>
    <phoneticPr fontId="5"/>
  </si>
  <si>
    <t>-</t>
  </si>
  <si>
    <t>保健福祉調査委託費</t>
  </si>
  <si>
    <t>-</t>
    <phoneticPr fontId="5"/>
  </si>
  <si>
    <t>-</t>
    <phoneticPr fontId="5"/>
  </si>
  <si>
    <t>-</t>
    <phoneticPr fontId="5"/>
  </si>
  <si>
    <t>-</t>
    <phoneticPr fontId="5"/>
  </si>
  <si>
    <t>　本事業については、実態把握や効果検証を行うことを目的としており、成果実績を定量的に評価するものではない。</t>
    <phoneticPr fontId="5"/>
  </si>
  <si>
    <t>　調査の対象となる障害福祉サービス等を実施する事業所等について、当該事業所における収支状況、従事者数等を調査し、障害福祉サービス事業者等の経営実態と制度の施行状況を把握することができた。</t>
    <phoneticPr fontId="5"/>
  </si>
  <si>
    <t>調査の実施にあたり、調査対象施設・事業所の協力を得る。</t>
    <phoneticPr fontId="5"/>
  </si>
  <si>
    <t>調査票回収率</t>
    <phoneticPr fontId="5"/>
  </si>
  <si>
    <t>-</t>
    <phoneticPr fontId="5"/>
  </si>
  <si>
    <t>調査対象事業所数</t>
    <phoneticPr fontId="5"/>
  </si>
  <si>
    <t>件</t>
    <rPh sb="0" eb="1">
      <t>ケン</t>
    </rPh>
    <phoneticPr fontId="5"/>
  </si>
  <si>
    <t>-</t>
    <phoneticPr fontId="5"/>
  </si>
  <si>
    <t>-</t>
    <phoneticPr fontId="5"/>
  </si>
  <si>
    <t>85/18,022</t>
  </si>
  <si>
    <t>-</t>
    <phoneticPr fontId="5"/>
  </si>
  <si>
    <t>単位当たりコスト ＝ Ｘ ／ Ｙ
Ｘ：「執行額（百万）」（２か年度の合計）
Ｙ：「調査対象事業所数」</t>
    <rPh sb="41" eb="43">
      <t>チョウサ</t>
    </rPh>
    <rPh sb="43" eb="45">
      <t>タイショウ</t>
    </rPh>
    <rPh sb="45" eb="48">
      <t>ジギョウショ</t>
    </rPh>
    <rPh sb="48" eb="49">
      <t>スウ</t>
    </rPh>
    <phoneticPr fontId="5"/>
  </si>
  <si>
    <t>障害福祉サービス等報酬については、その費用の大部分が国民の税金により賄われていることを踏まえると、国民の理解が得られるよう、報酬改定の影響を検証することが求められるため、本調査の優先度は高い。</t>
    <phoneticPr fontId="5"/>
  </si>
  <si>
    <t>本調査については、３年に１度を基本に実施される、障害福祉サービス等報酬改定の議論のための基礎資料とすることとしていることから、国が実施すべき事業である。</t>
    <phoneticPr fontId="5"/>
  </si>
  <si>
    <t>次期報酬改定の検討を行う上で、全国の障害福祉サービス事業所等の経営実態等の把握は不可欠であるため、優先度の高い事業である。</t>
    <phoneticPr fontId="5"/>
  </si>
  <si>
    <t>-</t>
    <phoneticPr fontId="5"/>
  </si>
  <si>
    <t>-</t>
    <phoneticPr fontId="5"/>
  </si>
  <si>
    <t>-</t>
    <phoneticPr fontId="5"/>
  </si>
  <si>
    <t>-</t>
    <phoneticPr fontId="5"/>
  </si>
  <si>
    <t>有</t>
  </si>
  <si>
    <t>調査実施のためのデータ処理、集計・分析に対する委託経費などが大部分を占めており、必要経費に限定されている。</t>
    <phoneticPr fontId="5"/>
  </si>
  <si>
    <t>事業の実施に当たっては、一般競争契約（総合評価）により委託先を決めておりコスト及び成果物の質を考慮すると最適な実施方法であると考える。</t>
    <rPh sb="16" eb="18">
      <t>ケイヤク</t>
    </rPh>
    <phoneticPr fontId="5"/>
  </si>
  <si>
    <t>委託先の選定方法については、一般競争契約（総合評価）で行っており競争性が確保されている。
令和２年障害福祉サービス等経営実態調査の入札（総合評価）において、一者応札となった。</t>
    <rPh sb="18" eb="20">
      <t>ケイヤク</t>
    </rPh>
    <rPh sb="45" eb="47">
      <t>レイワ</t>
    </rPh>
    <rPh sb="48" eb="49">
      <t>ネン</t>
    </rPh>
    <rPh sb="49" eb="51">
      <t>ショウガイ</t>
    </rPh>
    <rPh sb="51" eb="53">
      <t>フクシ</t>
    </rPh>
    <rPh sb="57" eb="58">
      <t>トウ</t>
    </rPh>
    <rPh sb="58" eb="60">
      <t>ケイエイ</t>
    </rPh>
    <rPh sb="60" eb="62">
      <t>ジッタイ</t>
    </rPh>
    <rPh sb="62" eb="64">
      <t>チョウサ</t>
    </rPh>
    <rPh sb="65" eb="67">
      <t>ニュウサツ</t>
    </rPh>
    <rPh sb="68" eb="70">
      <t>ソウゴウ</t>
    </rPh>
    <rPh sb="70" eb="72">
      <t>ヒョウカ</t>
    </rPh>
    <rPh sb="78" eb="79">
      <t>イッ</t>
    </rPh>
    <rPh sb="79" eb="80">
      <t>シャ</t>
    </rPh>
    <rPh sb="80" eb="82">
      <t>オウサツ</t>
    </rPh>
    <phoneticPr fontId="5"/>
  </si>
  <si>
    <t>事業の実施に当たっては、一般競争契約（総合評価）により委託先を決めており、コスト及び成果物の質を考慮すると、最適な実施方法であると考える。</t>
    <phoneticPr fontId="5"/>
  </si>
  <si>
    <t>報酬改定の議論に大きく影響する調査事業として、見込みに見合った実績となっている。</t>
    <phoneticPr fontId="5"/>
  </si>
  <si>
    <t>次期報酬改定のための基礎資料として、今後活用する予定である。</t>
    <phoneticPr fontId="5"/>
  </si>
  <si>
    <t>-</t>
    <phoneticPr fontId="5"/>
  </si>
  <si>
    <t>1009</t>
    <phoneticPr fontId="5"/>
  </si>
  <si>
    <t>751</t>
    <phoneticPr fontId="5"/>
  </si>
  <si>
    <t>779</t>
    <phoneticPr fontId="5"/>
  </si>
  <si>
    <t>777</t>
    <phoneticPr fontId="5"/>
  </si>
  <si>
    <t>792</t>
    <phoneticPr fontId="5"/>
  </si>
  <si>
    <t>759</t>
    <phoneticPr fontId="5"/>
  </si>
  <si>
    <t>756</t>
    <phoneticPr fontId="5"/>
  </si>
  <si>
    <t>753</t>
    <phoneticPr fontId="5"/>
  </si>
  <si>
    <t>A.三菱ＵＦＪリサーチ＆コンサルティング株式会社</t>
    <phoneticPr fontId="5"/>
  </si>
  <si>
    <t>人件費</t>
    <rPh sb="0" eb="3">
      <t>ジンケンヒ</t>
    </rPh>
    <phoneticPr fontId="5"/>
  </si>
  <si>
    <t>業務費</t>
    <rPh sb="0" eb="3">
      <t>ギョウムヒ</t>
    </rPh>
    <phoneticPr fontId="5"/>
  </si>
  <si>
    <t>その他</t>
    <rPh sb="2" eb="3">
      <t>タ</t>
    </rPh>
    <phoneticPr fontId="5"/>
  </si>
  <si>
    <t>調査担当者の賃金</t>
    <rPh sb="0" eb="2">
      <t>チョウサ</t>
    </rPh>
    <rPh sb="2" eb="5">
      <t>タントウシャ</t>
    </rPh>
    <rPh sb="6" eb="8">
      <t>チンギン</t>
    </rPh>
    <phoneticPr fontId="5"/>
  </si>
  <si>
    <t>旅費、印刷製本費</t>
    <rPh sb="0" eb="2">
      <t>リョヒ</t>
    </rPh>
    <rPh sb="3" eb="5">
      <t>インサツ</t>
    </rPh>
    <rPh sb="5" eb="7">
      <t>セイホン</t>
    </rPh>
    <rPh sb="7" eb="8">
      <t>ヒ</t>
    </rPh>
    <phoneticPr fontId="5"/>
  </si>
  <si>
    <t>一般管理費、消費税</t>
    <rPh sb="0" eb="2">
      <t>イッパン</t>
    </rPh>
    <rPh sb="2" eb="5">
      <t>カンリヒ</t>
    </rPh>
    <rPh sb="6" eb="9">
      <t>ショウヒゼイ</t>
    </rPh>
    <phoneticPr fontId="5"/>
  </si>
  <si>
    <t>三菱ＵＦＪリサーチ＆コンサルティング株式会社</t>
    <rPh sb="0" eb="2">
      <t>ミツビシ</t>
    </rPh>
    <rPh sb="18" eb="22">
      <t>カブシキガイシャ</t>
    </rPh>
    <phoneticPr fontId="5"/>
  </si>
  <si>
    <t>調査準備</t>
    <rPh sb="0" eb="2">
      <t>チョウサ</t>
    </rPh>
    <rPh sb="2" eb="4">
      <t>ジュンビ</t>
    </rPh>
    <phoneticPr fontId="5"/>
  </si>
  <si>
    <t>A</t>
  </si>
  <si>
    <t>三菱ＵＦＪリサーチ＆コンサルティング株式会社</t>
    <phoneticPr fontId="5"/>
  </si>
  <si>
    <t>　 調査の対象となる障害福祉サービス等を実施する事業所等について、無作為に抽出し、当該事業所における収支状況、従事者数等を調査する。
　・　令和元年度においては、標本設計、調査票の設計・印刷等
　・　令和２年度においては、調査票の配布・回収・集計分析等
を２か年の国庫債務負担行為にて実施。</t>
    <phoneticPr fontId="5"/>
  </si>
  <si>
    <t>調査準備・調査実施</t>
    <rPh sb="0" eb="2">
      <t>チョウサ</t>
    </rPh>
    <rPh sb="2" eb="4">
      <t>ジュンビ</t>
    </rPh>
    <rPh sb="5" eb="7">
      <t>チョウサ</t>
    </rPh>
    <rPh sb="7" eb="9">
      <t>ジッシ</t>
    </rPh>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</si>
  <si>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</si>
  <si>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</si>
  <si>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障害福祉サービス等事業者の経営実態等の状況を調査・分析し、次期報酬改定の検討における基礎資料を得ることにより、事業所等の経営実態等の客観的、具体的データに基づいた報酬改定を行い、障害者の地域における生活の支援等に寄与することを見込んでいる。</t>
    <phoneticPr fontId="5"/>
  </si>
  <si>
    <t>　本調査については、３年に１度を基本とする障害福祉サービス等の報酬改定の議論のための基礎資料とすることとしていることから、国が実施すべき必須事業であるとともに、本調査の優先度は依然として高く、事業継続が必要である。</t>
    <phoneticPr fontId="5"/>
  </si>
  <si>
    <t>これまでのコスト削減を踏まえ、適切な予算要求を実施していくこととする。</t>
    <rPh sb="8" eb="10">
      <t>サクゲン</t>
    </rPh>
    <rPh sb="11" eb="12">
      <t>フ</t>
    </rPh>
    <rPh sb="15" eb="17">
      <t>テキセツ</t>
    </rPh>
    <rPh sb="18" eb="20">
      <t>ヨサン</t>
    </rPh>
    <rPh sb="20" eb="22">
      <t>ヨウキュウ</t>
    </rPh>
    <rPh sb="23" eb="25">
      <t>ジッシ</t>
    </rPh>
    <phoneticPr fontId="5"/>
  </si>
  <si>
    <t>入札差額（低価格入札）によるもので妥当である。</t>
    <rPh sb="17" eb="19">
      <t>ダトウ</t>
    </rPh>
    <phoneticPr fontId="5"/>
  </si>
  <si>
    <t>32/</t>
    <phoneticPr fontId="5"/>
  </si>
  <si>
    <t>執行率が低い要因を分析し、必要な事業の見直し等を行い、適切に予算額等に反映させること。</t>
  </si>
  <si>
    <t>点検対象外</t>
    <rPh sb="0" eb="2">
      <t>テンケン</t>
    </rPh>
    <rPh sb="2" eb="5">
      <t>タイショウガイ</t>
    </rPh>
    <phoneticPr fontId="5"/>
  </si>
  <si>
    <t>竹内　尚也</t>
    <rPh sb="0" eb="2">
      <t>タケウチ</t>
    </rPh>
    <rPh sb="3" eb="5">
      <t>ナオヤ</t>
    </rPh>
    <phoneticPr fontId="5"/>
  </si>
  <si>
    <t>-</t>
    <phoneticPr fontId="5"/>
  </si>
  <si>
    <t>-</t>
    <phoneticPr fontId="5"/>
  </si>
  <si>
    <t>令和３年度概算要求について、３年周期の統計調査に係る事業を行わない年であるため、予算要求を行わない。</t>
    <phoneticPr fontId="5"/>
  </si>
  <si>
    <t>3年周期の調査であり、来年度は実施予定がないため、減額となっている。</t>
    <rPh sb="1" eb="2">
      <t>ネン</t>
    </rPh>
    <rPh sb="2" eb="4">
      <t>シュウキ</t>
    </rPh>
    <rPh sb="5" eb="7">
      <t>チョウサ</t>
    </rPh>
    <rPh sb="11" eb="14">
      <t>ライネンド</t>
    </rPh>
    <rPh sb="15" eb="17">
      <t>ジッシ</t>
    </rPh>
    <rPh sb="17" eb="19">
      <t>ヨテイ</t>
    </rPh>
    <rPh sb="25" eb="27">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</si>
</sst>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158881</xdr:colOff>
      <xdr:row>741</xdr:row>
      <xdr:rowOff>0</xdr:rowOff>
    </xdr:from>
    <xdr:to>
      <xdr:col>31</xdr:col>
      <xdr:colOff>25743</xdr:colOff>
      <xdr:row>743</xdr:row>
      <xdr:rowOff>154460</xdr:rowOff>
    </xdr:to>
    <xdr:sp macro="" textlink="">
      <xdr:nvSpPr>
        <xdr:cNvPr id="8" name="テキスト ボックス 7"/>
        <xdr:cNvSpPr txBox="1"/>
      </xdr:nvSpPr>
      <xdr:spPr>
        <a:xfrm>
          <a:off x="4483746" y="38923784"/>
          <a:ext cx="1926321" cy="8495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７．８百万円</a:t>
          </a:r>
          <a:endParaRPr lang="ja-JP" altLang="ja-JP" sz="1400">
            <a:effectLst/>
          </a:endParaRPr>
        </a:p>
      </xdr:txBody>
    </xdr:sp>
    <xdr:clientData/>
  </xdr:twoCellAnchor>
  <xdr:twoCellAnchor>
    <xdr:from>
      <xdr:col>26</xdr:col>
      <xdr:colOff>53613</xdr:colOff>
      <xdr:row>743</xdr:row>
      <xdr:rowOff>173348</xdr:rowOff>
    </xdr:from>
    <xdr:to>
      <xdr:col>26</xdr:col>
      <xdr:colOff>53613</xdr:colOff>
      <xdr:row>744</xdr:row>
      <xdr:rowOff>176370</xdr:rowOff>
    </xdr:to>
    <xdr:cxnSp macro="">
      <xdr:nvCxnSpPr>
        <xdr:cNvPr id="9" name="直線矢印コネクタ 8"/>
        <xdr:cNvCxnSpPr/>
      </xdr:nvCxnSpPr>
      <xdr:spPr>
        <a:xfrm>
          <a:off x="5408208" y="39792199"/>
          <a:ext cx="0" cy="3505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744</xdr:row>
      <xdr:rowOff>176592</xdr:rowOff>
    </xdr:from>
    <xdr:to>
      <xdr:col>34</xdr:col>
      <xdr:colOff>17020</xdr:colOff>
      <xdr:row>745</xdr:row>
      <xdr:rowOff>155833</xdr:rowOff>
    </xdr:to>
    <xdr:sp macro="" textlink="">
      <xdr:nvSpPr>
        <xdr:cNvPr id="10" name="テキスト ボックス 9"/>
        <xdr:cNvSpPr txBox="1"/>
      </xdr:nvSpPr>
      <xdr:spPr>
        <a:xfrm>
          <a:off x="3912973" y="43463856"/>
          <a:ext cx="3106209" cy="326774"/>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74679</xdr:colOff>
      <xdr:row>745</xdr:row>
      <xdr:rowOff>152180</xdr:rowOff>
    </xdr:from>
    <xdr:to>
      <xdr:col>32</xdr:col>
      <xdr:colOff>182184</xdr:colOff>
      <xdr:row>748</xdr:row>
      <xdr:rowOff>29768</xdr:rowOff>
    </xdr:to>
    <xdr:sp macro="" textlink="">
      <xdr:nvSpPr>
        <xdr:cNvPr id="11" name="テキスト ボックス 10"/>
        <xdr:cNvSpPr txBox="1"/>
      </xdr:nvSpPr>
      <xdr:spPr>
        <a:xfrm>
          <a:off x="4193598" y="43786977"/>
          <a:ext cx="2578856" cy="9201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　三菱ＵＦＪリサーチ＆コンサルティング株式会社</a:t>
          </a:r>
          <a:endParaRPr kumimoji="1" lang="en-US" altLang="ja-JP" sz="1400">
            <a:latin typeface="+mj-ea"/>
            <a:ea typeface="+mj-ea"/>
          </a:endParaRPr>
        </a:p>
        <a:p>
          <a:pPr algn="ctr"/>
          <a:r>
            <a:rPr kumimoji="1" lang="ja-JP" altLang="en-US" sz="1400">
              <a:latin typeface="+mj-ea"/>
              <a:ea typeface="+mj-ea"/>
            </a:rPr>
            <a:t>７．８百万円</a:t>
          </a:r>
        </a:p>
      </xdr:txBody>
    </xdr:sp>
    <xdr:clientData/>
  </xdr:twoCellAnchor>
  <xdr:twoCellAnchor>
    <xdr:from>
      <xdr:col>19</xdr:col>
      <xdr:colOff>80599</xdr:colOff>
      <xdr:row>748</xdr:row>
      <xdr:rowOff>63880</xdr:rowOff>
    </xdr:from>
    <xdr:to>
      <xdr:col>33</xdr:col>
      <xdr:colOff>185708</xdr:colOff>
      <xdr:row>748</xdr:row>
      <xdr:rowOff>286125</xdr:rowOff>
    </xdr:to>
    <xdr:sp macro="" textlink="">
      <xdr:nvSpPr>
        <xdr:cNvPr id="12" name="Text Box 8"/>
        <xdr:cNvSpPr txBox="1">
          <a:spLocks noChangeArrowheads="1"/>
        </xdr:cNvSpPr>
      </xdr:nvSpPr>
      <xdr:spPr bwMode="auto">
        <a:xfrm>
          <a:off x="3993572" y="45526448"/>
          <a:ext cx="2988352" cy="222245"/>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調査準備業務</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t="s">
        <v>346</v>
      </c>
      <c r="AP2" s="974"/>
      <c r="AQ2" s="974"/>
      <c r="AR2" s="78" t="str">
        <f>IF(OR(AO2="　", AO2=""), "", "-")</f>
        <v/>
      </c>
      <c r="AS2" s="975">
        <v>780</v>
      </c>
      <c r="AT2" s="975"/>
      <c r="AU2" s="975"/>
      <c r="AV2" s="51" t="str">
        <f>IF(AW2="", "", "-")</f>
        <v/>
      </c>
      <c r="AW2" s="919"/>
      <c r="AX2" s="919"/>
    </row>
    <row r="3" spans="1:50" ht="21" customHeight="1" thickBot="1" x14ac:dyDescent="0.2">
      <c r="A3" s="872" t="s">
        <v>431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563</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585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520</v>
      </c>
      <c r="H5" s="845"/>
      <c r="I5" s="845"/>
      <c r="J5" s="845"/>
      <c r="K5" s="845"/>
      <c r="L5" s="845"/>
      <c r="M5" s="846" t="s">
        <v>66</v>
      </c>
      <c r="N5" s="847"/>
      <c r="O5" s="847"/>
      <c r="P5" s="847"/>
      <c r="Q5" s="847"/>
      <c r="R5" s="848"/>
      <c r="S5" s="849" t="s">
        <v>70</v>
      </c>
      <c r="T5" s="845"/>
      <c r="U5" s="845"/>
      <c r="V5" s="845"/>
      <c r="W5" s="845"/>
      <c r="X5" s="850"/>
      <c r="Y5" s="701" t="s">
        <v>3</v>
      </c>
      <c r="Z5" s="557"/>
      <c r="AA5" s="557"/>
      <c r="AB5" s="557"/>
      <c r="AC5" s="557"/>
      <c r="AD5" s="558"/>
      <c r="AE5" s="702" t="s">
        <v>565</v>
      </c>
      <c r="AF5" s="702"/>
      <c r="AG5" s="702"/>
      <c r="AH5" s="702"/>
      <c r="AI5" s="702"/>
      <c r="AJ5" s="702"/>
      <c r="AK5" s="702"/>
      <c r="AL5" s="702"/>
      <c r="AM5" s="702"/>
      <c r="AN5" s="702"/>
      <c r="AO5" s="702"/>
      <c r="AP5" s="703"/>
      <c r="AQ5" s="704" t="s">
        <v>650</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7" t="s">
        <v>395</v>
      </c>
      <c r="Z7" s="446"/>
      <c r="AA7" s="446"/>
      <c r="AB7" s="446"/>
      <c r="AC7" s="446"/>
      <c r="AD7" s="928"/>
      <c r="AE7" s="920" t="s">
        <v>568</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259</v>
      </c>
      <c r="B8" s="499"/>
      <c r="C8" s="499"/>
      <c r="D8" s="499"/>
      <c r="E8" s="499"/>
      <c r="F8" s="500"/>
      <c r="G8" s="976" t="str">
        <f>入力規則等!A27</f>
        <v>-</v>
      </c>
      <c r="H8" s="723"/>
      <c r="I8" s="723"/>
      <c r="J8" s="723"/>
      <c r="K8" s="723"/>
      <c r="L8" s="723"/>
      <c r="M8" s="723"/>
      <c r="N8" s="723"/>
      <c r="O8" s="723"/>
      <c r="P8" s="723"/>
      <c r="Q8" s="723"/>
      <c r="R8" s="723"/>
      <c r="S8" s="723"/>
      <c r="T8" s="723"/>
      <c r="U8" s="723"/>
      <c r="V8" s="723"/>
      <c r="W8" s="723"/>
      <c r="X8" s="977"/>
      <c r="Y8" s="851" t="s">
        <v>260</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586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3" t="s">
        <v>30</v>
      </c>
      <c r="B10" s="664"/>
      <c r="C10" s="664"/>
      <c r="D10" s="664"/>
      <c r="E10" s="664"/>
      <c r="F10" s="664"/>
      <c r="G10" s="757" t="s">
        <v>639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4" t="s">
        <v>24</v>
      </c>
      <c r="B12" s="995"/>
      <c r="C12" s="995"/>
      <c r="D12" s="995"/>
      <c r="E12" s="995"/>
      <c r="F12" s="996"/>
      <c r="G12" s="763"/>
      <c r="H12" s="764"/>
      <c r="I12" s="764"/>
      <c r="J12" s="764"/>
      <c r="K12" s="764"/>
      <c r="L12" s="764"/>
      <c r="M12" s="764"/>
      <c r="N12" s="764"/>
      <c r="O12" s="764"/>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61</v>
      </c>
      <c r="Q13" s="661"/>
      <c r="R13" s="661"/>
      <c r="S13" s="661"/>
      <c r="T13" s="661"/>
      <c r="U13" s="661"/>
      <c r="V13" s="662"/>
      <c r="W13" s="660" t="s">
        <v>587</v>
      </c>
      <c r="X13" s="661"/>
      <c r="Y13" s="661"/>
      <c r="Z13" s="661"/>
      <c r="AA13" s="661"/>
      <c r="AB13" s="661"/>
      <c r="AC13" s="662"/>
      <c r="AD13" s="660">
        <v>40</v>
      </c>
      <c r="AE13" s="661"/>
      <c r="AF13" s="661"/>
      <c r="AG13" s="661"/>
      <c r="AH13" s="661"/>
      <c r="AI13" s="661"/>
      <c r="AJ13" s="662"/>
      <c r="AK13" s="660">
        <v>80</v>
      </c>
      <c r="AL13" s="661"/>
      <c r="AM13" s="661"/>
      <c r="AN13" s="661"/>
      <c r="AO13" s="661"/>
      <c r="AP13" s="661"/>
      <c r="AQ13" s="662"/>
      <c r="AR13" s="807" t="s">
        <v>651</v>
      </c>
      <c r="AS13" s="808"/>
      <c r="AT13" s="808"/>
      <c r="AU13" s="808"/>
      <c r="AV13" s="808"/>
      <c r="AW13" s="808"/>
      <c r="AX13" s="809"/>
    </row>
    <row r="14" spans="1:50" ht="21" customHeight="1" x14ac:dyDescent="0.15">
      <c r="A14" s="617"/>
      <c r="B14" s="618"/>
      <c r="C14" s="618"/>
      <c r="D14" s="618"/>
      <c r="E14" s="618"/>
      <c r="F14" s="619"/>
      <c r="G14" s="728"/>
      <c r="H14" s="729"/>
      <c r="I14" s="714" t="s">
        <v>8</v>
      </c>
      <c r="J14" s="765"/>
      <c r="K14" s="765"/>
      <c r="L14" s="765"/>
      <c r="M14" s="765"/>
      <c r="N14" s="765"/>
      <c r="O14" s="766"/>
      <c r="P14" s="660" t="s">
        <v>587</v>
      </c>
      <c r="Q14" s="661"/>
      <c r="R14" s="661"/>
      <c r="S14" s="661"/>
      <c r="T14" s="661"/>
      <c r="U14" s="661"/>
      <c r="V14" s="662"/>
      <c r="W14" s="660" t="s">
        <v>587</v>
      </c>
      <c r="X14" s="661"/>
      <c r="Y14" s="661"/>
      <c r="Z14" s="661"/>
      <c r="AA14" s="661"/>
      <c r="AB14" s="661"/>
      <c r="AC14" s="662"/>
      <c r="AD14" s="660" t="s">
        <v>587</v>
      </c>
      <c r="AE14" s="661"/>
      <c r="AF14" s="661"/>
      <c r="AG14" s="661"/>
      <c r="AH14" s="661"/>
      <c r="AI14" s="661"/>
      <c r="AJ14" s="662"/>
      <c r="AK14" s="660" t="s">
        <v>587</v>
      </c>
      <c r="AL14" s="661"/>
      <c r="AM14" s="661"/>
      <c r="AN14" s="661"/>
      <c r="AO14" s="661"/>
      <c r="AP14" s="661"/>
      <c r="AQ14" s="662"/>
      <c r="AR14" s="789"/>
      <c r="AS14" s="789"/>
      <c r="AT14" s="789"/>
      <c r="AU14" s="789"/>
      <c r="AV14" s="789"/>
      <c r="AW14" s="789"/>
      <c r="AX14" s="790"/>
    </row>
    <row r="15" spans="1:50" ht="21" customHeight="1" x14ac:dyDescent="0.15">
      <c r="A15" s="617"/>
      <c r="B15" s="618"/>
      <c r="C15" s="618"/>
      <c r="D15" s="618"/>
      <c r="E15" s="618"/>
      <c r="F15" s="619"/>
      <c r="G15" s="728"/>
      <c r="H15" s="729"/>
      <c r="I15" s="714" t="s">
        <v>51</v>
      </c>
      <c r="J15" s="715"/>
      <c r="K15" s="715"/>
      <c r="L15" s="715"/>
      <c r="M15" s="715"/>
      <c r="N15" s="715"/>
      <c r="O15" s="716"/>
      <c r="P15" s="660" t="s">
        <v>587</v>
      </c>
      <c r="Q15" s="661"/>
      <c r="R15" s="661"/>
      <c r="S15" s="661"/>
      <c r="T15" s="661"/>
      <c r="U15" s="661"/>
      <c r="V15" s="662"/>
      <c r="W15" s="660" t="s">
        <v>587</v>
      </c>
      <c r="X15" s="661"/>
      <c r="Y15" s="661"/>
      <c r="Z15" s="661"/>
      <c r="AA15" s="661"/>
      <c r="AB15" s="661"/>
      <c r="AC15" s="662"/>
      <c r="AD15" s="660" t="s">
        <v>587</v>
      </c>
      <c r="AE15" s="661"/>
      <c r="AF15" s="661"/>
      <c r="AG15" s="661"/>
      <c r="AH15" s="661"/>
      <c r="AI15" s="661"/>
      <c r="AJ15" s="662"/>
      <c r="AK15" s="660" t="s">
        <v>587</v>
      </c>
      <c r="AL15" s="661"/>
      <c r="AM15" s="661"/>
      <c r="AN15" s="661"/>
      <c r="AO15" s="661"/>
      <c r="AP15" s="661"/>
      <c r="AQ15" s="662"/>
      <c r="AR15" s="807" t="s">
        <v>414</v>
      </c>
      <c r="AS15" s="808"/>
      <c r="AT15" s="808"/>
      <c r="AU15" s="808"/>
      <c r="AV15" s="808"/>
      <c r="AW15" s="808"/>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587</v>
      </c>
      <c r="Q16" s="661"/>
      <c r="R16" s="661"/>
      <c r="S16" s="661"/>
      <c r="T16" s="661"/>
      <c r="U16" s="661"/>
      <c r="V16" s="662"/>
      <c r="W16" s="660" t="s">
        <v>587</v>
      </c>
      <c r="X16" s="661"/>
      <c r="Y16" s="661"/>
      <c r="Z16" s="661"/>
      <c r="AA16" s="661"/>
      <c r="AB16" s="661"/>
      <c r="AC16" s="662"/>
      <c r="AD16" s="660" t="s">
        <v>587</v>
      </c>
      <c r="AE16" s="661"/>
      <c r="AF16" s="661"/>
      <c r="AG16" s="661"/>
      <c r="AH16" s="661"/>
      <c r="AI16" s="661"/>
      <c r="AJ16" s="662"/>
      <c r="AK16" s="660" t="s">
        <v>587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587</v>
      </c>
      <c r="Q17" s="661"/>
      <c r="R17" s="661"/>
      <c r="S17" s="661"/>
      <c r="T17" s="661"/>
      <c r="U17" s="661"/>
      <c r="V17" s="662"/>
      <c r="W17" s="660" t="s">
        <v>587</v>
      </c>
      <c r="X17" s="661"/>
      <c r="Y17" s="661"/>
      <c r="Z17" s="661"/>
      <c r="AA17" s="661"/>
      <c r="AB17" s="661"/>
      <c r="AC17" s="662"/>
      <c r="AD17" s="660" t="s">
        <v>587</v>
      </c>
      <c r="AE17" s="661"/>
      <c r="AF17" s="661"/>
      <c r="AG17" s="661"/>
      <c r="AH17" s="661"/>
      <c r="AI17" s="661"/>
      <c r="AJ17" s="662"/>
      <c r="AK17" s="660" t="s">
        <v>587</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3">
        <f>SUM(P13:V17)</f>
        <v>61</v>
      </c>
      <c r="Q18" s="884"/>
      <c r="R18" s="884"/>
      <c r="S18" s="884"/>
      <c r="T18" s="884"/>
      <c r="U18" s="884"/>
      <c r="V18" s="885"/>
      <c r="W18" s="883">
        <f>SUM(W13:AC17)</f>
        <v>0</v>
      </c>
      <c r="X18" s="884"/>
      <c r="Y18" s="884"/>
      <c r="Z18" s="884"/>
      <c r="AA18" s="884"/>
      <c r="AB18" s="884"/>
      <c r="AC18" s="885"/>
      <c r="AD18" s="883">
        <f>SUM(AD13:AJ17)</f>
        <v>40</v>
      </c>
      <c r="AE18" s="884"/>
      <c r="AF18" s="884"/>
      <c r="AG18" s="884"/>
      <c r="AH18" s="884"/>
      <c r="AI18" s="884"/>
      <c r="AJ18" s="885"/>
      <c r="AK18" s="883">
        <f>SUM(AK13:AQ17)</f>
        <v>80</v>
      </c>
      <c r="AL18" s="884"/>
      <c r="AM18" s="884"/>
      <c r="AN18" s="884"/>
      <c r="AO18" s="884"/>
      <c r="AP18" s="884"/>
      <c r="AQ18" s="885"/>
      <c r="AR18" s="883">
        <f>SUM(AR13:AX17)</f>
        <v>0</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61</v>
      </c>
      <c r="Q19" s="661"/>
      <c r="R19" s="661"/>
      <c r="S19" s="661"/>
      <c r="T19" s="661"/>
      <c r="U19" s="661"/>
      <c r="V19" s="662"/>
      <c r="W19" s="660">
        <v>0</v>
      </c>
      <c r="X19" s="661"/>
      <c r="Y19" s="661"/>
      <c r="Z19" s="661"/>
      <c r="AA19" s="661"/>
      <c r="AB19" s="661"/>
      <c r="AC19" s="662"/>
      <c r="AD19" s="660">
        <v>8</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81" t="s">
        <v>10</v>
      </c>
      <c r="H20" s="882"/>
      <c r="I20" s="882"/>
      <c r="J20" s="882"/>
      <c r="K20" s="882"/>
      <c r="L20" s="882"/>
      <c r="M20" s="882"/>
      <c r="N20" s="882"/>
      <c r="O20" s="882"/>
      <c r="P20" s="316">
        <f>IF(P18=0, "-", SUM(P19)/P18)</f>
        <v>1</v>
      </c>
      <c r="Q20" s="316"/>
      <c r="R20" s="316"/>
      <c r="S20" s="316"/>
      <c r="T20" s="316"/>
      <c r="U20" s="316"/>
      <c r="V20" s="316"/>
      <c r="W20" s="316" t="str">
        <f t="shared" ref="W20" si="0">IF(W18=0, "-", SUM(W19)/W18)</f>
        <v>-</v>
      </c>
      <c r="X20" s="316"/>
      <c r="Y20" s="316"/>
      <c r="Z20" s="316"/>
      <c r="AA20" s="316"/>
      <c r="AB20" s="316"/>
      <c r="AC20" s="316"/>
      <c r="AD20" s="316">
        <f t="shared" ref="AD20" si="1">IF(AD18=0, "-", SUM(AD19)/AD18)</f>
        <v>0.2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4"/>
      <c r="B21" s="855"/>
      <c r="C21" s="855"/>
      <c r="D21" s="855"/>
      <c r="E21" s="855"/>
      <c r="F21" s="997"/>
      <c r="G21" s="314" t="s">
        <v>358</v>
      </c>
      <c r="H21" s="315"/>
      <c r="I21" s="315"/>
      <c r="J21" s="315"/>
      <c r="K21" s="315"/>
      <c r="L21" s="315"/>
      <c r="M21" s="315"/>
      <c r="N21" s="315"/>
      <c r="O21" s="315"/>
      <c r="P21" s="316">
        <f>IF(P19=0, "-", SUM(P19)/SUM(P13,P14))</f>
        <v>1</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38" t="s">
        <v>434</v>
      </c>
      <c r="B22" s="939"/>
      <c r="C22" s="939"/>
      <c r="D22" s="939"/>
      <c r="E22" s="939"/>
      <c r="F22" s="940"/>
      <c r="G22" s="1002" t="s">
        <v>337</v>
      </c>
      <c r="H22" s="220"/>
      <c r="I22" s="220"/>
      <c r="J22" s="220"/>
      <c r="K22" s="220"/>
      <c r="L22" s="220"/>
      <c r="M22" s="220"/>
      <c r="N22" s="220"/>
      <c r="O22" s="221"/>
      <c r="P22" s="947" t="s">
        <v>435</v>
      </c>
      <c r="Q22" s="220"/>
      <c r="R22" s="220"/>
      <c r="S22" s="220"/>
      <c r="T22" s="220"/>
      <c r="U22" s="220"/>
      <c r="V22" s="221"/>
      <c r="W22" s="947" t="s">
        <v>436</v>
      </c>
      <c r="X22" s="220"/>
      <c r="Y22" s="220"/>
      <c r="Z22" s="220"/>
      <c r="AA22" s="220"/>
      <c r="AB22" s="220"/>
      <c r="AC22" s="221"/>
      <c r="AD22" s="947" t="s">
        <v>336</v>
      </c>
      <c r="AE22" s="220"/>
      <c r="AF22" s="220"/>
      <c r="AG22" s="220"/>
      <c r="AH22" s="220"/>
      <c r="AI22" s="220"/>
      <c r="AJ22" s="220"/>
      <c r="AK22" s="220"/>
      <c r="AL22" s="220"/>
      <c r="AM22" s="220"/>
      <c r="AN22" s="220"/>
      <c r="AO22" s="220"/>
      <c r="AP22" s="220"/>
      <c r="AQ22" s="220"/>
      <c r="AR22" s="220"/>
      <c r="AS22" s="220"/>
      <c r="AT22" s="220"/>
      <c r="AU22" s="220"/>
      <c r="AV22" s="220"/>
      <c r="AW22" s="220"/>
      <c r="AX22" s="948"/>
    </row>
    <row r="23" spans="1:50" ht="25.5" customHeight="1" x14ac:dyDescent="0.15">
      <c r="A23" s="941"/>
      <c r="B23" s="942"/>
      <c r="C23" s="942"/>
      <c r="D23" s="942"/>
      <c r="E23" s="942"/>
      <c r="F23" s="943"/>
      <c r="G23" s="1003" t="s">
        <v>588</v>
      </c>
      <c r="H23" s="1004"/>
      <c r="I23" s="1004"/>
      <c r="J23" s="1004"/>
      <c r="K23" s="1004"/>
      <c r="L23" s="1004"/>
      <c r="M23" s="1004"/>
      <c r="N23" s="1004"/>
      <c r="O23" s="1005"/>
      <c r="P23" s="807">
        <v>80</v>
      </c>
      <c r="Q23" s="808"/>
      <c r="R23" s="808"/>
      <c r="S23" s="808"/>
      <c r="T23" s="808"/>
      <c r="U23" s="808"/>
      <c r="V23" s="966"/>
      <c r="W23" s="807" t="s">
        <v>651</v>
      </c>
      <c r="X23" s="808"/>
      <c r="Y23" s="808"/>
      <c r="Z23" s="808"/>
      <c r="AA23" s="808"/>
      <c r="AB23" s="808"/>
      <c r="AC23" s="966"/>
      <c r="AD23" s="949" t="s">
        <v>654</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hidden="1" customHeight="1" x14ac:dyDescent="0.15">
      <c r="A24" s="941"/>
      <c r="B24" s="942"/>
      <c r="C24" s="942"/>
      <c r="D24" s="942"/>
      <c r="E24" s="942"/>
      <c r="F24" s="943"/>
      <c r="G24" s="963"/>
      <c r="H24" s="964"/>
      <c r="I24" s="964"/>
      <c r="J24" s="964"/>
      <c r="K24" s="964"/>
      <c r="L24" s="964"/>
      <c r="M24" s="964"/>
      <c r="N24" s="964"/>
      <c r="O24" s="965"/>
      <c r="P24" s="660"/>
      <c r="Q24" s="661"/>
      <c r="R24" s="661"/>
      <c r="S24" s="661"/>
      <c r="T24" s="661"/>
      <c r="U24" s="661"/>
      <c r="V24" s="662"/>
      <c r="W24" s="660"/>
      <c r="X24" s="661"/>
      <c r="Y24" s="661"/>
      <c r="Z24" s="661"/>
      <c r="AA24" s="661"/>
      <c r="AB24" s="661"/>
      <c r="AC24" s="662"/>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hidden="1" customHeight="1" x14ac:dyDescent="0.15">
      <c r="A25" s="941"/>
      <c r="B25" s="942"/>
      <c r="C25" s="942"/>
      <c r="D25" s="942"/>
      <c r="E25" s="942"/>
      <c r="F25" s="943"/>
      <c r="G25" s="963"/>
      <c r="H25" s="964"/>
      <c r="I25" s="964"/>
      <c r="J25" s="964"/>
      <c r="K25" s="964"/>
      <c r="L25" s="964"/>
      <c r="M25" s="964"/>
      <c r="N25" s="964"/>
      <c r="O25" s="965"/>
      <c r="P25" s="660"/>
      <c r="Q25" s="661"/>
      <c r="R25" s="661"/>
      <c r="S25" s="661"/>
      <c r="T25" s="661"/>
      <c r="U25" s="661"/>
      <c r="V25" s="662"/>
      <c r="W25" s="660"/>
      <c r="X25" s="661"/>
      <c r="Y25" s="661"/>
      <c r="Z25" s="661"/>
      <c r="AA25" s="661"/>
      <c r="AB25" s="661"/>
      <c r="AC25" s="662"/>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hidden="1" customHeight="1" x14ac:dyDescent="0.15">
      <c r="A26" s="941"/>
      <c r="B26" s="942"/>
      <c r="C26" s="942"/>
      <c r="D26" s="942"/>
      <c r="E26" s="942"/>
      <c r="F26" s="943"/>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hidden="1" customHeight="1" x14ac:dyDescent="0.15">
      <c r="A27" s="941"/>
      <c r="B27" s="942"/>
      <c r="C27" s="942"/>
      <c r="D27" s="942"/>
      <c r="E27" s="942"/>
      <c r="F27" s="943"/>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41"/>
      <c r="B28" s="942"/>
      <c r="C28" s="942"/>
      <c r="D28" s="942"/>
      <c r="E28" s="942"/>
      <c r="F28" s="943"/>
      <c r="G28" s="967" t="s">
        <v>341</v>
      </c>
      <c r="H28" s="968"/>
      <c r="I28" s="968"/>
      <c r="J28" s="968"/>
      <c r="K28" s="968"/>
      <c r="L28" s="968"/>
      <c r="M28" s="968"/>
      <c r="N28" s="968"/>
      <c r="O28" s="969"/>
      <c r="P28" s="883">
        <f>P29-SUM(P23:P27)</f>
        <v>0</v>
      </c>
      <c r="Q28" s="884"/>
      <c r="R28" s="884"/>
      <c r="S28" s="884"/>
      <c r="T28" s="884"/>
      <c r="U28" s="884"/>
      <c r="V28" s="885"/>
      <c r="W28" s="883" t="e">
        <f>W29-SUM(W23:W27)</f>
        <v>#VALUE!</v>
      </c>
      <c r="X28" s="884"/>
      <c r="Y28" s="884"/>
      <c r="Z28" s="884"/>
      <c r="AA28" s="884"/>
      <c r="AB28" s="884"/>
      <c r="AC28" s="885"/>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44"/>
      <c r="B29" s="945"/>
      <c r="C29" s="945"/>
      <c r="D29" s="945"/>
      <c r="E29" s="945"/>
      <c r="F29" s="946"/>
      <c r="G29" s="970" t="s">
        <v>338</v>
      </c>
      <c r="H29" s="971"/>
      <c r="I29" s="971"/>
      <c r="J29" s="971"/>
      <c r="K29" s="971"/>
      <c r="L29" s="971"/>
      <c r="M29" s="971"/>
      <c r="N29" s="971"/>
      <c r="O29" s="972"/>
      <c r="P29" s="660">
        <f>AK13</f>
        <v>80</v>
      </c>
      <c r="Q29" s="661"/>
      <c r="R29" s="661"/>
      <c r="S29" s="661"/>
      <c r="T29" s="661"/>
      <c r="U29" s="661"/>
      <c r="V29" s="662"/>
      <c r="W29" s="978" t="str">
        <f>AR13</f>
        <v>-</v>
      </c>
      <c r="X29" s="979"/>
      <c r="Y29" s="979"/>
      <c r="Z29" s="979"/>
      <c r="AA29" s="979"/>
      <c r="AB29" s="979"/>
      <c r="AC29" s="980"/>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66" t="s">
        <v>353</v>
      </c>
      <c r="B30" s="867"/>
      <c r="C30" s="867"/>
      <c r="D30" s="867"/>
      <c r="E30" s="867"/>
      <c r="F30" s="868"/>
      <c r="G30" s="776" t="s">
        <v>146</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398</v>
      </c>
      <c r="AF30" s="864"/>
      <c r="AG30" s="864"/>
      <c r="AH30" s="865"/>
      <c r="AI30" s="863" t="s">
        <v>420</v>
      </c>
      <c r="AJ30" s="864"/>
      <c r="AK30" s="864"/>
      <c r="AL30" s="865"/>
      <c r="AM30" s="923" t="s">
        <v>425</v>
      </c>
      <c r="AN30" s="923"/>
      <c r="AO30" s="923"/>
      <c r="AP30" s="863"/>
      <c r="AQ30" s="770" t="s">
        <v>235</v>
      </c>
      <c r="AR30" s="771"/>
      <c r="AS30" s="771"/>
      <c r="AT30" s="772"/>
      <c r="AU30" s="777" t="s">
        <v>134</v>
      </c>
      <c r="AV30" s="777"/>
      <c r="AW30" s="777"/>
      <c r="AX30" s="924"/>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589</v>
      </c>
      <c r="AR31" s="199"/>
      <c r="AS31" s="132" t="s">
        <v>236</v>
      </c>
      <c r="AT31" s="133"/>
      <c r="AU31" s="198" t="s">
        <v>589</v>
      </c>
      <c r="AV31" s="198"/>
      <c r="AW31" s="398" t="s">
        <v>181</v>
      </c>
      <c r="AX31" s="399"/>
    </row>
    <row r="32" spans="1:50" ht="23.25" customHeight="1" x14ac:dyDescent="0.15">
      <c r="A32" s="403"/>
      <c r="B32" s="401"/>
      <c r="C32" s="401"/>
      <c r="D32" s="401"/>
      <c r="E32" s="401"/>
      <c r="F32" s="402"/>
      <c r="G32" s="545" t="s">
        <v>587</v>
      </c>
      <c r="H32" s="546"/>
      <c r="I32" s="546"/>
      <c r="J32" s="546"/>
      <c r="K32" s="546"/>
      <c r="L32" s="546"/>
      <c r="M32" s="546"/>
      <c r="N32" s="546"/>
      <c r="O32" s="547"/>
      <c r="P32" s="104" t="s">
        <v>587</v>
      </c>
      <c r="Q32" s="104"/>
      <c r="R32" s="104"/>
      <c r="S32" s="104"/>
      <c r="T32" s="104"/>
      <c r="U32" s="104"/>
      <c r="V32" s="104"/>
      <c r="W32" s="104"/>
      <c r="X32" s="105"/>
      <c r="Y32" s="474" t="s">
        <v>12</v>
      </c>
      <c r="Z32" s="534"/>
      <c r="AA32" s="535"/>
      <c r="AB32" s="464" t="s">
        <v>569</v>
      </c>
      <c r="AC32" s="464"/>
      <c r="AD32" s="464"/>
      <c r="AE32" s="216" t="s">
        <v>570</v>
      </c>
      <c r="AF32" s="217"/>
      <c r="AG32" s="217"/>
      <c r="AH32" s="217"/>
      <c r="AI32" s="216" t="s">
        <v>589</v>
      </c>
      <c r="AJ32" s="217"/>
      <c r="AK32" s="217"/>
      <c r="AL32" s="217"/>
      <c r="AM32" s="216" t="s">
        <v>589</v>
      </c>
      <c r="AN32" s="217"/>
      <c r="AO32" s="217"/>
      <c r="AP32" s="217"/>
      <c r="AQ32" s="340" t="s">
        <v>570</v>
      </c>
      <c r="AR32" s="206"/>
      <c r="AS32" s="206"/>
      <c r="AT32" s="341"/>
      <c r="AU32" s="217" t="s">
        <v>591</v>
      </c>
      <c r="AV32" s="217"/>
      <c r="AW32" s="217"/>
      <c r="AX32" s="219"/>
    </row>
    <row r="33" spans="1:50" ht="23.25" customHeight="1" x14ac:dyDescent="0.15">
      <c r="A33" s="404"/>
      <c r="B33" s="405"/>
      <c r="C33" s="405"/>
      <c r="D33" s="405"/>
      <c r="E33" s="405"/>
      <c r="F33" s="406"/>
      <c r="G33" s="548"/>
      <c r="H33" s="549"/>
      <c r="I33" s="549"/>
      <c r="J33" s="549"/>
      <c r="K33" s="549"/>
      <c r="L33" s="549"/>
      <c r="M33" s="549"/>
      <c r="N33" s="549"/>
      <c r="O33" s="550"/>
      <c r="P33" s="107"/>
      <c r="Q33" s="107"/>
      <c r="R33" s="107"/>
      <c r="S33" s="107"/>
      <c r="T33" s="107"/>
      <c r="U33" s="107"/>
      <c r="V33" s="107"/>
      <c r="W33" s="107"/>
      <c r="X33" s="108"/>
      <c r="Y33" s="418" t="s">
        <v>54</v>
      </c>
      <c r="Z33" s="419"/>
      <c r="AA33" s="420"/>
      <c r="AB33" s="526" t="s">
        <v>414</v>
      </c>
      <c r="AC33" s="526"/>
      <c r="AD33" s="526"/>
      <c r="AE33" s="216" t="s">
        <v>571</v>
      </c>
      <c r="AF33" s="217"/>
      <c r="AG33" s="217"/>
      <c r="AH33" s="217"/>
      <c r="AI33" s="216" t="s">
        <v>590</v>
      </c>
      <c r="AJ33" s="217"/>
      <c r="AK33" s="217"/>
      <c r="AL33" s="217"/>
      <c r="AM33" s="216" t="s">
        <v>589</v>
      </c>
      <c r="AN33" s="217"/>
      <c r="AO33" s="217"/>
      <c r="AP33" s="217"/>
      <c r="AQ33" s="340" t="s">
        <v>572</v>
      </c>
      <c r="AR33" s="206"/>
      <c r="AS33" s="206"/>
      <c r="AT33" s="341"/>
      <c r="AU33" s="217" t="s">
        <v>589</v>
      </c>
      <c r="AV33" s="217"/>
      <c r="AW33" s="217"/>
      <c r="AX33" s="219"/>
    </row>
    <row r="34" spans="1:50" ht="23.25" customHeight="1" x14ac:dyDescent="0.15">
      <c r="A34" s="403"/>
      <c r="B34" s="401"/>
      <c r="C34" s="401"/>
      <c r="D34" s="401"/>
      <c r="E34" s="401"/>
      <c r="F34" s="402"/>
      <c r="G34" s="551"/>
      <c r="H34" s="552"/>
      <c r="I34" s="552"/>
      <c r="J34" s="552"/>
      <c r="K34" s="552"/>
      <c r="L34" s="552"/>
      <c r="M34" s="552"/>
      <c r="N34" s="552"/>
      <c r="O34" s="553"/>
      <c r="P34" s="110"/>
      <c r="Q34" s="110"/>
      <c r="R34" s="110"/>
      <c r="S34" s="110"/>
      <c r="T34" s="110"/>
      <c r="U34" s="110"/>
      <c r="V34" s="110"/>
      <c r="W34" s="110"/>
      <c r="X34" s="111"/>
      <c r="Y34" s="418" t="s">
        <v>13</v>
      </c>
      <c r="Z34" s="419"/>
      <c r="AA34" s="420"/>
      <c r="AB34" s="570" t="s">
        <v>182</v>
      </c>
      <c r="AC34" s="570"/>
      <c r="AD34" s="570"/>
      <c r="AE34" s="216" t="s">
        <v>571</v>
      </c>
      <c r="AF34" s="217"/>
      <c r="AG34" s="217"/>
      <c r="AH34" s="217"/>
      <c r="AI34" s="216" t="s">
        <v>589</v>
      </c>
      <c r="AJ34" s="217"/>
      <c r="AK34" s="217"/>
      <c r="AL34" s="217"/>
      <c r="AM34" s="216" t="s">
        <v>591</v>
      </c>
      <c r="AN34" s="217"/>
      <c r="AO34" s="217"/>
      <c r="AP34" s="217"/>
      <c r="AQ34" s="340" t="s">
        <v>570</v>
      </c>
      <c r="AR34" s="206"/>
      <c r="AS34" s="206"/>
      <c r="AT34" s="341"/>
      <c r="AU34" s="217" t="s">
        <v>589</v>
      </c>
      <c r="AV34" s="217"/>
      <c r="AW34" s="217"/>
      <c r="AX34" s="219"/>
    </row>
    <row r="35" spans="1:50" ht="23.25" customHeight="1" x14ac:dyDescent="0.15">
      <c r="A35" s="224" t="s">
        <v>386</v>
      </c>
      <c r="B35" s="225"/>
      <c r="C35" s="225"/>
      <c r="D35" s="225"/>
      <c r="E35" s="225"/>
      <c r="F35" s="226"/>
      <c r="G35" s="230" t="s">
        <v>592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353</v>
      </c>
      <c r="B37" s="774"/>
      <c r="C37" s="774"/>
      <c r="D37" s="774"/>
      <c r="E37" s="774"/>
      <c r="F37" s="775"/>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8"/>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45"/>
      <c r="H39" s="546"/>
      <c r="I39" s="546"/>
      <c r="J39" s="546"/>
      <c r="K39" s="546"/>
      <c r="L39" s="546"/>
      <c r="M39" s="546"/>
      <c r="N39" s="546"/>
      <c r="O39" s="547"/>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48"/>
      <c r="H40" s="549"/>
      <c r="I40" s="549"/>
      <c r="J40" s="549"/>
      <c r="K40" s="549"/>
      <c r="L40" s="549"/>
      <c r="M40" s="549"/>
      <c r="N40" s="549"/>
      <c r="O40" s="550"/>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51"/>
      <c r="H41" s="552"/>
      <c r="I41" s="552"/>
      <c r="J41" s="552"/>
      <c r="K41" s="552"/>
      <c r="L41" s="552"/>
      <c r="M41" s="552"/>
      <c r="N41" s="552"/>
      <c r="O41" s="553"/>
      <c r="P41" s="110"/>
      <c r="Q41" s="110"/>
      <c r="R41" s="110"/>
      <c r="S41" s="110"/>
      <c r="T41" s="110"/>
      <c r="U41" s="110"/>
      <c r="V41" s="110"/>
      <c r="W41" s="110"/>
      <c r="X41" s="111"/>
      <c r="Y41" s="418" t="s">
        <v>13</v>
      </c>
      <c r="Z41" s="419"/>
      <c r="AA41" s="420"/>
      <c r="AB41" s="570" t="s">
        <v>182</v>
      </c>
      <c r="AC41" s="570"/>
      <c r="AD41" s="57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8"/>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45"/>
      <c r="H46" s="546"/>
      <c r="I46" s="546"/>
      <c r="J46" s="546"/>
      <c r="K46" s="546"/>
      <c r="L46" s="546"/>
      <c r="M46" s="546"/>
      <c r="N46" s="546"/>
      <c r="O46" s="547"/>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48"/>
      <c r="H47" s="549"/>
      <c r="I47" s="549"/>
      <c r="J47" s="549"/>
      <c r="K47" s="549"/>
      <c r="L47" s="549"/>
      <c r="M47" s="549"/>
      <c r="N47" s="549"/>
      <c r="O47" s="550"/>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51"/>
      <c r="H48" s="552"/>
      <c r="I48" s="552"/>
      <c r="J48" s="552"/>
      <c r="K48" s="552"/>
      <c r="L48" s="552"/>
      <c r="M48" s="552"/>
      <c r="N48" s="552"/>
      <c r="O48" s="553"/>
      <c r="P48" s="110"/>
      <c r="Q48" s="110"/>
      <c r="R48" s="110"/>
      <c r="S48" s="110"/>
      <c r="T48" s="110"/>
      <c r="U48" s="110"/>
      <c r="V48" s="110"/>
      <c r="W48" s="110"/>
      <c r="X48" s="111"/>
      <c r="Y48" s="418" t="s">
        <v>13</v>
      </c>
      <c r="Z48" s="419"/>
      <c r="AA48" s="420"/>
      <c r="AB48" s="570" t="s">
        <v>182</v>
      </c>
      <c r="AC48" s="570"/>
      <c r="AD48" s="57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9" t="s">
        <v>134</v>
      </c>
      <c r="AV51" s="929"/>
      <c r="AW51" s="929"/>
      <c r="AX51" s="930"/>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45"/>
      <c r="H53" s="546"/>
      <c r="I53" s="546"/>
      <c r="J53" s="546"/>
      <c r="K53" s="546"/>
      <c r="L53" s="546"/>
      <c r="M53" s="546"/>
      <c r="N53" s="546"/>
      <c r="O53" s="547"/>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48"/>
      <c r="H54" s="549"/>
      <c r="I54" s="549"/>
      <c r="J54" s="549"/>
      <c r="K54" s="549"/>
      <c r="L54" s="549"/>
      <c r="M54" s="549"/>
      <c r="N54" s="549"/>
      <c r="O54" s="550"/>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51"/>
      <c r="H55" s="552"/>
      <c r="I55" s="552"/>
      <c r="J55" s="552"/>
      <c r="K55" s="552"/>
      <c r="L55" s="552"/>
      <c r="M55" s="552"/>
      <c r="N55" s="552"/>
      <c r="O55" s="553"/>
      <c r="P55" s="110"/>
      <c r="Q55" s="110"/>
      <c r="R55" s="110"/>
      <c r="S55" s="110"/>
      <c r="T55" s="110"/>
      <c r="U55" s="110"/>
      <c r="V55" s="110"/>
      <c r="W55" s="110"/>
      <c r="X55" s="111"/>
      <c r="Y55" s="418" t="s">
        <v>13</v>
      </c>
      <c r="Z55" s="419"/>
      <c r="AA55" s="420"/>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9" t="s">
        <v>134</v>
      </c>
      <c r="AV58" s="929"/>
      <c r="AW58" s="929"/>
      <c r="AX58" s="930"/>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45"/>
      <c r="H60" s="546"/>
      <c r="I60" s="546"/>
      <c r="J60" s="546"/>
      <c r="K60" s="546"/>
      <c r="L60" s="546"/>
      <c r="M60" s="546"/>
      <c r="N60" s="546"/>
      <c r="O60" s="547"/>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48"/>
      <c r="H61" s="549"/>
      <c r="I61" s="549"/>
      <c r="J61" s="549"/>
      <c r="K61" s="549"/>
      <c r="L61" s="549"/>
      <c r="M61" s="549"/>
      <c r="N61" s="549"/>
      <c r="O61" s="550"/>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51"/>
      <c r="H62" s="552"/>
      <c r="I62" s="552"/>
      <c r="J62" s="552"/>
      <c r="K62" s="552"/>
      <c r="L62" s="552"/>
      <c r="M62" s="552"/>
      <c r="N62" s="552"/>
      <c r="O62" s="553"/>
      <c r="P62" s="110"/>
      <c r="Q62" s="110"/>
      <c r="R62" s="110"/>
      <c r="S62" s="110"/>
      <c r="T62" s="110"/>
      <c r="U62" s="110"/>
      <c r="V62" s="110"/>
      <c r="W62" s="110"/>
      <c r="X62" s="111"/>
      <c r="Y62" s="418" t="s">
        <v>13</v>
      </c>
      <c r="Z62" s="419"/>
      <c r="AA62" s="420"/>
      <c r="AB62" s="570" t="s">
        <v>14</v>
      </c>
      <c r="AC62" s="570"/>
      <c r="AD62" s="57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4"/>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5"/>
      <c r="AF77" s="896"/>
      <c r="AG77" s="896"/>
      <c r="AH77" s="896"/>
      <c r="AI77" s="895"/>
      <c r="AJ77" s="896"/>
      <c r="AK77" s="896"/>
      <c r="AL77" s="896"/>
      <c r="AM77" s="895"/>
      <c r="AN77" s="896"/>
      <c r="AO77" s="896"/>
      <c r="AP77" s="896"/>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54" t="s">
        <v>149</v>
      </c>
      <c r="B79" s="555"/>
      <c r="C79" s="555"/>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276" t="s">
        <v>348</v>
      </c>
      <c r="AP79" s="277"/>
      <c r="AQ79" s="277"/>
      <c r="AR79" s="80" t="s">
        <v>346</v>
      </c>
      <c r="AS79" s="276"/>
      <c r="AT79" s="277"/>
      <c r="AU79" s="277"/>
      <c r="AV79" s="277"/>
      <c r="AW79" s="277"/>
      <c r="AX79" s="998"/>
    </row>
    <row r="80" spans="1:50" ht="18.75" customHeight="1" x14ac:dyDescent="0.15">
      <c r="A80" s="869"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70"/>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70"/>
      <c r="B82" s="530"/>
      <c r="C82" s="431"/>
      <c r="D82" s="431"/>
      <c r="E82" s="431"/>
      <c r="F82" s="432"/>
      <c r="G82" s="679" t="s">
        <v>593</v>
      </c>
      <c r="H82" s="679"/>
      <c r="I82" s="679"/>
      <c r="J82" s="679"/>
      <c r="K82" s="679"/>
      <c r="L82" s="679"/>
      <c r="M82" s="679"/>
      <c r="N82" s="679"/>
      <c r="O82" s="679"/>
      <c r="P82" s="679"/>
      <c r="Q82" s="679"/>
      <c r="R82" s="679"/>
      <c r="S82" s="679"/>
      <c r="T82" s="679"/>
      <c r="U82" s="679"/>
      <c r="V82" s="679"/>
      <c r="W82" s="679"/>
      <c r="X82" s="679"/>
      <c r="Y82" s="679"/>
      <c r="Z82" s="679"/>
      <c r="AA82" s="680"/>
      <c r="AB82" s="889" t="s">
        <v>594</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customHeight="1" x14ac:dyDescent="0.15">
      <c r="A83" s="870"/>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customHeight="1" x14ac:dyDescent="0.15">
      <c r="A84" s="870"/>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customHeight="1" x14ac:dyDescent="0.15">
      <c r="A85" s="870"/>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70"/>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589</v>
      </c>
      <c r="AR86" s="198"/>
      <c r="AS86" s="132" t="s">
        <v>236</v>
      </c>
      <c r="AT86" s="133"/>
      <c r="AU86" s="198">
        <v>2</v>
      </c>
      <c r="AV86" s="198"/>
      <c r="AW86" s="398" t="s">
        <v>181</v>
      </c>
      <c r="AX86" s="399"/>
      <c r="AY86" s="10"/>
      <c r="AZ86" s="10"/>
      <c r="BA86" s="10"/>
      <c r="BB86" s="10"/>
      <c r="BC86" s="10"/>
      <c r="BD86" s="10"/>
      <c r="BE86" s="10"/>
      <c r="BF86" s="10"/>
      <c r="BG86" s="10"/>
      <c r="BH86" s="10"/>
    </row>
    <row r="87" spans="1:60" ht="23.25" customHeight="1" x14ac:dyDescent="0.15">
      <c r="A87" s="870"/>
      <c r="B87" s="431"/>
      <c r="C87" s="431"/>
      <c r="D87" s="431"/>
      <c r="E87" s="431"/>
      <c r="F87" s="432"/>
      <c r="G87" s="103" t="s">
        <v>595</v>
      </c>
      <c r="H87" s="104"/>
      <c r="I87" s="104"/>
      <c r="J87" s="104"/>
      <c r="K87" s="104"/>
      <c r="L87" s="104"/>
      <c r="M87" s="104"/>
      <c r="N87" s="104"/>
      <c r="O87" s="105"/>
      <c r="P87" s="104" t="s">
        <v>596</v>
      </c>
      <c r="Q87" s="517"/>
      <c r="R87" s="517"/>
      <c r="S87" s="517"/>
      <c r="T87" s="517"/>
      <c r="U87" s="517"/>
      <c r="V87" s="517"/>
      <c r="W87" s="517"/>
      <c r="X87" s="518"/>
      <c r="Y87" s="572" t="s">
        <v>62</v>
      </c>
      <c r="Z87" s="573"/>
      <c r="AA87" s="574"/>
      <c r="AB87" s="464" t="s">
        <v>377</v>
      </c>
      <c r="AC87" s="464"/>
      <c r="AD87" s="464"/>
      <c r="AE87" s="216">
        <v>69.599999999999994</v>
      </c>
      <c r="AF87" s="217"/>
      <c r="AG87" s="217"/>
      <c r="AH87" s="217"/>
      <c r="AI87" s="216" t="s">
        <v>589</v>
      </c>
      <c r="AJ87" s="217"/>
      <c r="AK87" s="217"/>
      <c r="AL87" s="217"/>
      <c r="AM87" s="216" t="s">
        <v>597</v>
      </c>
      <c r="AN87" s="217"/>
      <c r="AO87" s="217"/>
      <c r="AP87" s="217"/>
      <c r="AQ87" s="340" t="s">
        <v>589</v>
      </c>
      <c r="AR87" s="206"/>
      <c r="AS87" s="206"/>
      <c r="AT87" s="341"/>
      <c r="AU87" s="217" t="s">
        <v>597</v>
      </c>
      <c r="AV87" s="217"/>
      <c r="AW87" s="217"/>
      <c r="AX87" s="219"/>
    </row>
    <row r="88" spans="1:60" ht="23.25" customHeight="1" x14ac:dyDescent="0.15">
      <c r="A88" s="870"/>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377</v>
      </c>
      <c r="AC88" s="526"/>
      <c r="AD88" s="526"/>
      <c r="AE88" s="216">
        <v>60</v>
      </c>
      <c r="AF88" s="217"/>
      <c r="AG88" s="217"/>
      <c r="AH88" s="217"/>
      <c r="AI88" s="216" t="s">
        <v>597</v>
      </c>
      <c r="AJ88" s="217"/>
      <c r="AK88" s="217"/>
      <c r="AL88" s="217"/>
      <c r="AM88" s="216" t="s">
        <v>589</v>
      </c>
      <c r="AN88" s="217"/>
      <c r="AO88" s="217"/>
      <c r="AP88" s="217"/>
      <c r="AQ88" s="340" t="s">
        <v>589</v>
      </c>
      <c r="AR88" s="206"/>
      <c r="AS88" s="206"/>
      <c r="AT88" s="341"/>
      <c r="AU88" s="217">
        <v>70</v>
      </c>
      <c r="AV88" s="217"/>
      <c r="AW88" s="217"/>
      <c r="AX88" s="219"/>
      <c r="AY88" s="10"/>
      <c r="AZ88" s="10"/>
      <c r="BA88" s="10"/>
      <c r="BB88" s="10"/>
      <c r="BC88" s="10"/>
    </row>
    <row r="89" spans="1:60" ht="23.25" customHeight="1" thickBot="1" x14ac:dyDescent="0.2">
      <c r="A89" s="870"/>
      <c r="B89" s="532"/>
      <c r="C89" s="532"/>
      <c r="D89" s="532"/>
      <c r="E89" s="532"/>
      <c r="F89" s="533"/>
      <c r="G89" s="109"/>
      <c r="H89" s="110"/>
      <c r="I89" s="110"/>
      <c r="J89" s="110"/>
      <c r="K89" s="110"/>
      <c r="L89" s="110"/>
      <c r="M89" s="110"/>
      <c r="N89" s="110"/>
      <c r="O89" s="111"/>
      <c r="P89" s="175"/>
      <c r="Q89" s="175"/>
      <c r="R89" s="175"/>
      <c r="S89" s="175"/>
      <c r="T89" s="175"/>
      <c r="U89" s="175"/>
      <c r="V89" s="175"/>
      <c r="W89" s="175"/>
      <c r="X89" s="571"/>
      <c r="Y89" s="461" t="s">
        <v>13</v>
      </c>
      <c r="Z89" s="462"/>
      <c r="AA89" s="463"/>
      <c r="AB89" s="597" t="s">
        <v>14</v>
      </c>
      <c r="AC89" s="597"/>
      <c r="AD89" s="597"/>
      <c r="AE89" s="216">
        <v>116</v>
      </c>
      <c r="AF89" s="217"/>
      <c r="AG89" s="217"/>
      <c r="AH89" s="217"/>
      <c r="AI89" s="216" t="s">
        <v>589</v>
      </c>
      <c r="AJ89" s="217"/>
      <c r="AK89" s="217"/>
      <c r="AL89" s="217"/>
      <c r="AM89" s="216" t="s">
        <v>589</v>
      </c>
      <c r="AN89" s="217"/>
      <c r="AO89" s="217"/>
      <c r="AP89" s="217"/>
      <c r="AQ89" s="340" t="s">
        <v>589</v>
      </c>
      <c r="AR89" s="206"/>
      <c r="AS89" s="206"/>
      <c r="AT89" s="341"/>
      <c r="AU89" s="217" t="s">
        <v>589</v>
      </c>
      <c r="AV89" s="217"/>
      <c r="AW89" s="217"/>
      <c r="AX89" s="219"/>
      <c r="AY89" s="10"/>
      <c r="AZ89" s="10"/>
      <c r="BA89" s="10"/>
      <c r="BB89" s="10"/>
      <c r="BC89" s="10"/>
      <c r="BD89" s="10"/>
      <c r="BE89" s="10"/>
      <c r="BF89" s="10"/>
      <c r="BG89" s="10"/>
      <c r="BH89" s="10"/>
    </row>
    <row r="90" spans="1:60" ht="18.75" hidden="1" customHeight="1" x14ac:dyDescent="0.15">
      <c r="A90" s="870"/>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70"/>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70"/>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72" t="s">
        <v>62</v>
      </c>
      <c r="Z92" s="573"/>
      <c r="AA92" s="574"/>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0"/>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0"/>
      <c r="B94" s="532"/>
      <c r="C94" s="532"/>
      <c r="D94" s="532"/>
      <c r="E94" s="532"/>
      <c r="F94" s="533"/>
      <c r="G94" s="109"/>
      <c r="H94" s="110"/>
      <c r="I94" s="110"/>
      <c r="J94" s="110"/>
      <c r="K94" s="110"/>
      <c r="L94" s="110"/>
      <c r="M94" s="110"/>
      <c r="N94" s="110"/>
      <c r="O94" s="111"/>
      <c r="P94" s="175"/>
      <c r="Q94" s="175"/>
      <c r="R94" s="175"/>
      <c r="S94" s="175"/>
      <c r="T94" s="175"/>
      <c r="U94" s="175"/>
      <c r="V94" s="175"/>
      <c r="W94" s="175"/>
      <c r="X94" s="571"/>
      <c r="Y94" s="461" t="s">
        <v>13</v>
      </c>
      <c r="Z94" s="462"/>
      <c r="AA94" s="463"/>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0"/>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0"/>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70"/>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72" t="s">
        <v>62</v>
      </c>
      <c r="Z97" s="573"/>
      <c r="AA97" s="574"/>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0"/>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1"/>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900" t="s">
        <v>13</v>
      </c>
      <c r="Z99" s="901"/>
      <c r="AA99" s="902"/>
      <c r="AB99" s="897" t="s">
        <v>14</v>
      </c>
      <c r="AC99" s="898"/>
      <c r="AD99" s="899"/>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9"/>
      <c r="Z100" s="860"/>
      <c r="AA100" s="861"/>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598</v>
      </c>
      <c r="H101" s="104"/>
      <c r="I101" s="104"/>
      <c r="J101" s="104"/>
      <c r="K101" s="104"/>
      <c r="L101" s="104"/>
      <c r="M101" s="104"/>
      <c r="N101" s="104"/>
      <c r="O101" s="104"/>
      <c r="P101" s="104"/>
      <c r="Q101" s="104"/>
      <c r="R101" s="104"/>
      <c r="S101" s="104"/>
      <c r="T101" s="104"/>
      <c r="U101" s="104"/>
      <c r="V101" s="104"/>
      <c r="W101" s="104"/>
      <c r="X101" s="105"/>
      <c r="Y101" s="556" t="s">
        <v>55</v>
      </c>
      <c r="Z101" s="557"/>
      <c r="AA101" s="558"/>
      <c r="AB101" s="464" t="s">
        <v>599</v>
      </c>
      <c r="AC101" s="464"/>
      <c r="AD101" s="464"/>
      <c r="AE101" s="216">
        <v>18022</v>
      </c>
      <c r="AF101" s="217"/>
      <c r="AG101" s="217"/>
      <c r="AH101" s="218"/>
      <c r="AI101" s="216" t="s">
        <v>600</v>
      </c>
      <c r="AJ101" s="217"/>
      <c r="AK101" s="217"/>
      <c r="AL101" s="218"/>
      <c r="AM101" s="216" t="s">
        <v>601</v>
      </c>
      <c r="AN101" s="217"/>
      <c r="AO101" s="217"/>
      <c r="AP101" s="218"/>
      <c r="AQ101" s="216"/>
      <c r="AR101" s="217"/>
      <c r="AS101" s="217"/>
      <c r="AT101" s="218"/>
      <c r="AU101" s="216" t="s">
        <v>589</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599</v>
      </c>
      <c r="AC102" s="464"/>
      <c r="AD102" s="464"/>
      <c r="AE102" s="421">
        <v>18500</v>
      </c>
      <c r="AF102" s="421"/>
      <c r="AG102" s="421"/>
      <c r="AH102" s="421"/>
      <c r="AI102" s="421" t="s">
        <v>601</v>
      </c>
      <c r="AJ102" s="421"/>
      <c r="AK102" s="421"/>
      <c r="AL102" s="421"/>
      <c r="AM102" s="421" t="s">
        <v>589</v>
      </c>
      <c r="AN102" s="421"/>
      <c r="AO102" s="421"/>
      <c r="AP102" s="421"/>
      <c r="AQ102" s="271">
        <v>19000</v>
      </c>
      <c r="AR102" s="272"/>
      <c r="AS102" s="272"/>
      <c r="AT102" s="317"/>
      <c r="AU102" s="271" t="s">
        <v>590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59"/>
      <c r="AC104" s="560"/>
      <c r="AD104" s="56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62"/>
      <c r="AA105" s="563"/>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59"/>
      <c r="AC107" s="560"/>
      <c r="AD107" s="561"/>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62"/>
      <c r="AA108" s="563"/>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59"/>
      <c r="AC110" s="560"/>
      <c r="AD110" s="561"/>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62"/>
      <c r="AA111" s="563"/>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59"/>
      <c r="AC113" s="560"/>
      <c r="AD113" s="561"/>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62"/>
      <c r="AA114" s="563"/>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67"/>
      <c r="Z115" s="568"/>
      <c r="AA115" s="569"/>
      <c r="AB115" s="418" t="s">
        <v>11</v>
      </c>
      <c r="AC115" s="419"/>
      <c r="AD115" s="420"/>
      <c r="AE115" s="418" t="s">
        <v>398</v>
      </c>
      <c r="AF115" s="419"/>
      <c r="AG115" s="419"/>
      <c r="AH115" s="420"/>
      <c r="AI115" s="418" t="s">
        <v>396</v>
      </c>
      <c r="AJ115" s="419"/>
      <c r="AK115" s="419"/>
      <c r="AL115" s="420"/>
      <c r="AM115" s="418" t="s">
        <v>425</v>
      </c>
      <c r="AN115" s="419"/>
      <c r="AO115" s="419"/>
      <c r="AP115" s="420"/>
      <c r="AQ115" s="594" t="s">
        <v>440</v>
      </c>
      <c r="AR115" s="595"/>
      <c r="AS115" s="595"/>
      <c r="AT115" s="595"/>
      <c r="AU115" s="595"/>
      <c r="AV115" s="595"/>
      <c r="AW115" s="595"/>
      <c r="AX115" s="596"/>
    </row>
    <row r="116" spans="1:50" ht="23.25" customHeight="1" x14ac:dyDescent="0.15">
      <c r="A116" s="442"/>
      <c r="B116" s="443"/>
      <c r="C116" s="443"/>
      <c r="D116" s="443"/>
      <c r="E116" s="443"/>
      <c r="F116" s="444"/>
      <c r="G116" s="393" t="s">
        <v>604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574</v>
      </c>
      <c r="AC116" s="466"/>
      <c r="AD116" s="467"/>
      <c r="AE116" s="421">
        <v>4734</v>
      </c>
      <c r="AF116" s="421"/>
      <c r="AG116" s="421"/>
      <c r="AH116" s="421"/>
      <c r="AI116" s="216" t="s">
        <v>590</v>
      </c>
      <c r="AJ116" s="217"/>
      <c r="AK116" s="217"/>
      <c r="AL116" s="218"/>
      <c r="AM116" s="216" t="s">
        <v>589</v>
      </c>
      <c r="AN116" s="217"/>
      <c r="AO116" s="217"/>
      <c r="AP116" s="218"/>
      <c r="AQ116" s="216">
        <v>1871</v>
      </c>
      <c r="AR116" s="217"/>
      <c r="AS116" s="217"/>
      <c r="AT116" s="217"/>
      <c r="AU116" s="217"/>
      <c r="AV116" s="217"/>
      <c r="AW116" s="217"/>
      <c r="AX116" s="219"/>
    </row>
    <row r="117" spans="1:50" ht="39.950000000000003"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573</v>
      </c>
      <c r="AC117" s="476"/>
      <c r="AD117" s="477"/>
      <c r="AE117" s="565" t="s">
        <v>602</v>
      </c>
      <c r="AF117" s="565"/>
      <c r="AG117" s="565"/>
      <c r="AH117" s="565"/>
      <c r="AI117" s="591" t="s">
        <v>589</v>
      </c>
      <c r="AJ117" s="592"/>
      <c r="AK117" s="592"/>
      <c r="AL117" s="593"/>
      <c r="AM117" s="591" t="s">
        <v>603</v>
      </c>
      <c r="AN117" s="592"/>
      <c r="AO117" s="592"/>
      <c r="AP117" s="593"/>
      <c r="AQ117" s="565" t="s">
        <v>647</v>
      </c>
      <c r="AR117" s="565"/>
      <c r="AS117" s="565"/>
      <c r="AT117" s="565"/>
      <c r="AU117" s="565"/>
      <c r="AV117" s="565"/>
      <c r="AW117" s="565"/>
      <c r="AX117" s="566"/>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67"/>
      <c r="Z118" s="568"/>
      <c r="AA118" s="569"/>
      <c r="AB118" s="418" t="s">
        <v>11</v>
      </c>
      <c r="AC118" s="419"/>
      <c r="AD118" s="420"/>
      <c r="AE118" s="418" t="s">
        <v>398</v>
      </c>
      <c r="AF118" s="419"/>
      <c r="AG118" s="419"/>
      <c r="AH118" s="420"/>
      <c r="AI118" s="418" t="s">
        <v>396</v>
      </c>
      <c r="AJ118" s="419"/>
      <c r="AK118" s="419"/>
      <c r="AL118" s="420"/>
      <c r="AM118" s="418" t="s">
        <v>425</v>
      </c>
      <c r="AN118" s="419"/>
      <c r="AO118" s="419"/>
      <c r="AP118" s="420"/>
      <c r="AQ118" s="594" t="s">
        <v>440</v>
      </c>
      <c r="AR118" s="595"/>
      <c r="AS118" s="595"/>
      <c r="AT118" s="595"/>
      <c r="AU118" s="595"/>
      <c r="AV118" s="595"/>
      <c r="AW118" s="595"/>
      <c r="AX118" s="596"/>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64"/>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67"/>
      <c r="Z121" s="568"/>
      <c r="AA121" s="569"/>
      <c r="AB121" s="418" t="s">
        <v>11</v>
      </c>
      <c r="AC121" s="419"/>
      <c r="AD121" s="420"/>
      <c r="AE121" s="418" t="s">
        <v>398</v>
      </c>
      <c r="AF121" s="419"/>
      <c r="AG121" s="419"/>
      <c r="AH121" s="420"/>
      <c r="AI121" s="418" t="s">
        <v>396</v>
      </c>
      <c r="AJ121" s="419"/>
      <c r="AK121" s="419"/>
      <c r="AL121" s="420"/>
      <c r="AM121" s="418" t="s">
        <v>425</v>
      </c>
      <c r="AN121" s="419"/>
      <c r="AO121" s="419"/>
      <c r="AP121" s="420"/>
      <c r="AQ121" s="594" t="s">
        <v>440</v>
      </c>
      <c r="AR121" s="595"/>
      <c r="AS121" s="595"/>
      <c r="AT121" s="595"/>
      <c r="AU121" s="595"/>
      <c r="AV121" s="595"/>
      <c r="AW121" s="595"/>
      <c r="AX121" s="596"/>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64"/>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67"/>
      <c r="Z124" s="568"/>
      <c r="AA124" s="569"/>
      <c r="AB124" s="418" t="s">
        <v>11</v>
      </c>
      <c r="AC124" s="419"/>
      <c r="AD124" s="420"/>
      <c r="AE124" s="418" t="s">
        <v>398</v>
      </c>
      <c r="AF124" s="419"/>
      <c r="AG124" s="419"/>
      <c r="AH124" s="420"/>
      <c r="AI124" s="418" t="s">
        <v>396</v>
      </c>
      <c r="AJ124" s="419"/>
      <c r="AK124" s="419"/>
      <c r="AL124" s="420"/>
      <c r="AM124" s="418" t="s">
        <v>425</v>
      </c>
      <c r="AN124" s="419"/>
      <c r="AO124" s="419"/>
      <c r="AP124" s="420"/>
      <c r="AQ124" s="594" t="s">
        <v>440</v>
      </c>
      <c r="AR124" s="595"/>
      <c r="AS124" s="595"/>
      <c r="AT124" s="595"/>
      <c r="AU124" s="595"/>
      <c r="AV124" s="595"/>
      <c r="AW124" s="595"/>
      <c r="AX124" s="596"/>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64"/>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5"/>
      <c r="Y126" s="474" t="s">
        <v>49</v>
      </c>
      <c r="Z126" s="449"/>
      <c r="AA126" s="450"/>
      <c r="AB126" s="475" t="s">
        <v>362</v>
      </c>
      <c r="AC126" s="476"/>
      <c r="AD126" s="477"/>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34"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1"/>
      <c r="Z127" s="932"/>
      <c r="AA127" s="933"/>
      <c r="AB127" s="245" t="s">
        <v>11</v>
      </c>
      <c r="AC127" s="246"/>
      <c r="AD127" s="247"/>
      <c r="AE127" s="418" t="s">
        <v>398</v>
      </c>
      <c r="AF127" s="419"/>
      <c r="AG127" s="419"/>
      <c r="AH127" s="420"/>
      <c r="AI127" s="418" t="s">
        <v>396</v>
      </c>
      <c r="AJ127" s="419"/>
      <c r="AK127" s="419"/>
      <c r="AL127" s="420"/>
      <c r="AM127" s="418" t="s">
        <v>425</v>
      </c>
      <c r="AN127" s="419"/>
      <c r="AO127" s="419"/>
      <c r="AP127" s="420"/>
      <c r="AQ127" s="594" t="s">
        <v>440</v>
      </c>
      <c r="AR127" s="595"/>
      <c r="AS127" s="595"/>
      <c r="AT127" s="595"/>
      <c r="AU127" s="595"/>
      <c r="AV127" s="595"/>
      <c r="AW127" s="595"/>
      <c r="AX127" s="596"/>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64"/>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87" t="s">
        <v>413</v>
      </c>
      <c r="B130" s="184"/>
      <c r="C130" s="183" t="s">
        <v>239</v>
      </c>
      <c r="D130" s="184"/>
      <c r="E130" s="168" t="s">
        <v>268</v>
      </c>
      <c r="F130" s="169"/>
      <c r="G130" s="170" t="s">
        <v>641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642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570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570</v>
      </c>
      <c r="AC134" s="204"/>
      <c r="AD134" s="204"/>
      <c r="AE134" s="205" t="s">
        <v>576</v>
      </c>
      <c r="AF134" s="206"/>
      <c r="AG134" s="206"/>
      <c r="AH134" s="206"/>
      <c r="AI134" s="205" t="s">
        <v>570</v>
      </c>
      <c r="AJ134" s="206"/>
      <c r="AK134" s="206"/>
      <c r="AL134" s="206"/>
      <c r="AM134" s="205" t="s">
        <v>577</v>
      </c>
      <c r="AN134" s="206"/>
      <c r="AO134" s="206"/>
      <c r="AP134" s="206"/>
      <c r="AQ134" s="205" t="s">
        <v>575</v>
      </c>
      <c r="AR134" s="206"/>
      <c r="AS134" s="206"/>
      <c r="AT134" s="206"/>
      <c r="AU134" s="205" t="s">
        <v>570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576</v>
      </c>
      <c r="AC135" s="212"/>
      <c r="AD135" s="212"/>
      <c r="AE135" s="205" t="s">
        <v>570</v>
      </c>
      <c r="AF135" s="206"/>
      <c r="AG135" s="206"/>
      <c r="AH135" s="206"/>
      <c r="AI135" s="205" t="s">
        <v>570</v>
      </c>
      <c r="AJ135" s="206"/>
      <c r="AK135" s="206"/>
      <c r="AL135" s="206"/>
      <c r="AM135" s="205" t="s">
        <v>570</v>
      </c>
      <c r="AN135" s="206"/>
      <c r="AO135" s="206"/>
      <c r="AP135" s="206"/>
      <c r="AQ135" s="205" t="s">
        <v>570</v>
      </c>
      <c r="AR135" s="206"/>
      <c r="AS135" s="206"/>
      <c r="AT135" s="206"/>
      <c r="AU135" s="205" t="s">
        <v>576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575</v>
      </c>
      <c r="H154" s="104"/>
      <c r="I154" s="104"/>
      <c r="J154" s="104"/>
      <c r="K154" s="104"/>
      <c r="L154" s="104"/>
      <c r="M154" s="104"/>
      <c r="N154" s="104"/>
      <c r="O154" s="104"/>
      <c r="P154" s="105"/>
      <c r="Q154" s="124" t="s">
        <v>578</v>
      </c>
      <c r="R154" s="104"/>
      <c r="S154" s="104"/>
      <c r="T154" s="104"/>
      <c r="U154" s="104"/>
      <c r="V154" s="104"/>
      <c r="W154" s="104"/>
      <c r="X154" s="104"/>
      <c r="Y154" s="104"/>
      <c r="Z154" s="104"/>
      <c r="AA154" s="291"/>
      <c r="AB154" s="140" t="s">
        <v>578</v>
      </c>
      <c r="AC154" s="141"/>
      <c r="AD154" s="141"/>
      <c r="AE154" s="146" t="s">
        <v>569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643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6"/>
      <c r="E430" s="173" t="s">
        <v>406</v>
      </c>
      <c r="F430" s="903"/>
      <c r="G430" s="904" t="s">
        <v>255</v>
      </c>
      <c r="H430" s="122"/>
      <c r="I430" s="122"/>
      <c r="J430" s="905" t="s">
        <v>587</v>
      </c>
      <c r="K430" s="906"/>
      <c r="L430" s="906"/>
      <c r="M430" s="906"/>
      <c r="N430" s="906"/>
      <c r="O430" s="906"/>
      <c r="P430" s="906"/>
      <c r="Q430" s="906"/>
      <c r="R430" s="906"/>
      <c r="S430" s="906"/>
      <c r="T430" s="907"/>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590</v>
      </c>
      <c r="AF432" s="199"/>
      <c r="AG432" s="132" t="s">
        <v>236</v>
      </c>
      <c r="AH432" s="133"/>
      <c r="AI432" s="155"/>
      <c r="AJ432" s="155"/>
      <c r="AK432" s="155"/>
      <c r="AL432" s="153"/>
      <c r="AM432" s="155"/>
      <c r="AN432" s="155"/>
      <c r="AO432" s="155"/>
      <c r="AP432" s="153"/>
      <c r="AQ432" s="590" t="s">
        <v>590</v>
      </c>
      <c r="AR432" s="199"/>
      <c r="AS432" s="132" t="s">
        <v>236</v>
      </c>
      <c r="AT432" s="133"/>
      <c r="AU432" s="199" t="s">
        <v>611</v>
      </c>
      <c r="AV432" s="199"/>
      <c r="AW432" s="132" t="s">
        <v>181</v>
      </c>
      <c r="AX432" s="194"/>
    </row>
    <row r="433" spans="1:50" ht="23.25" customHeight="1" x14ac:dyDescent="0.15">
      <c r="A433" s="188"/>
      <c r="B433" s="185"/>
      <c r="C433" s="179"/>
      <c r="D433" s="185"/>
      <c r="E433" s="342"/>
      <c r="F433" s="343"/>
      <c r="G433" s="103" t="s">
        <v>589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590</v>
      </c>
      <c r="AC433" s="212"/>
      <c r="AD433" s="212"/>
      <c r="AE433" s="340" t="s">
        <v>589</v>
      </c>
      <c r="AF433" s="206"/>
      <c r="AG433" s="206"/>
      <c r="AH433" s="206"/>
      <c r="AI433" s="340" t="s">
        <v>589</v>
      </c>
      <c r="AJ433" s="206"/>
      <c r="AK433" s="206"/>
      <c r="AL433" s="206"/>
      <c r="AM433" s="340" t="s">
        <v>589</v>
      </c>
      <c r="AN433" s="206"/>
      <c r="AO433" s="206"/>
      <c r="AP433" s="206"/>
      <c r="AQ433" s="340" t="s">
        <v>589</v>
      </c>
      <c r="AR433" s="206"/>
      <c r="AS433" s="206"/>
      <c r="AT433" s="206"/>
      <c r="AU433" s="340" t="s">
        <v>589</v>
      </c>
      <c r="AV433" s="206"/>
      <c r="AW433" s="206"/>
      <c r="AX433" s="206"/>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590</v>
      </c>
      <c r="AC434" s="204"/>
      <c r="AD434" s="204"/>
      <c r="AE434" s="340" t="s">
        <v>589</v>
      </c>
      <c r="AF434" s="206"/>
      <c r="AG434" s="206"/>
      <c r="AH434" s="341"/>
      <c r="AI434" s="340" t="s">
        <v>589</v>
      </c>
      <c r="AJ434" s="206"/>
      <c r="AK434" s="206"/>
      <c r="AL434" s="341"/>
      <c r="AM434" s="340" t="s">
        <v>589</v>
      </c>
      <c r="AN434" s="206"/>
      <c r="AO434" s="206"/>
      <c r="AP434" s="341"/>
      <c r="AQ434" s="340" t="s">
        <v>589</v>
      </c>
      <c r="AR434" s="206"/>
      <c r="AS434" s="206"/>
      <c r="AT434" s="341"/>
      <c r="AU434" s="340" t="s">
        <v>589</v>
      </c>
      <c r="AV434" s="206"/>
      <c r="AW434" s="206"/>
      <c r="AX434" s="341"/>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589</v>
      </c>
      <c r="AF435" s="206"/>
      <c r="AG435" s="206"/>
      <c r="AH435" s="341"/>
      <c r="AI435" s="340" t="s">
        <v>589</v>
      </c>
      <c r="AJ435" s="206"/>
      <c r="AK435" s="206"/>
      <c r="AL435" s="341"/>
      <c r="AM435" s="340" t="s">
        <v>589</v>
      </c>
      <c r="AN435" s="206"/>
      <c r="AO435" s="206"/>
      <c r="AP435" s="341"/>
      <c r="AQ435" s="340" t="s">
        <v>589</v>
      </c>
      <c r="AR435" s="206"/>
      <c r="AS435" s="206"/>
      <c r="AT435" s="341"/>
      <c r="AU435" s="340" t="s">
        <v>589</v>
      </c>
      <c r="AV435" s="206"/>
      <c r="AW435" s="206"/>
      <c r="AX435" s="341"/>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589</v>
      </c>
      <c r="AF457" s="199"/>
      <c r="AG457" s="132" t="s">
        <v>236</v>
      </c>
      <c r="AH457" s="133"/>
      <c r="AI457" s="155"/>
      <c r="AJ457" s="155"/>
      <c r="AK457" s="155"/>
      <c r="AL457" s="153"/>
      <c r="AM457" s="155"/>
      <c r="AN457" s="155"/>
      <c r="AO457" s="155"/>
      <c r="AP457" s="153"/>
      <c r="AQ457" s="590" t="s">
        <v>589</v>
      </c>
      <c r="AR457" s="199"/>
      <c r="AS457" s="132" t="s">
        <v>236</v>
      </c>
      <c r="AT457" s="133"/>
      <c r="AU457" s="199" t="s">
        <v>589</v>
      </c>
      <c r="AV457" s="199"/>
      <c r="AW457" s="132" t="s">
        <v>181</v>
      </c>
      <c r="AX457" s="194"/>
    </row>
    <row r="458" spans="1:50" ht="23.25" customHeight="1" x14ac:dyDescent="0.15">
      <c r="A458" s="188"/>
      <c r="B458" s="185"/>
      <c r="C458" s="179"/>
      <c r="D458" s="185"/>
      <c r="E458" s="342"/>
      <c r="F458" s="343"/>
      <c r="G458" s="103" t="s">
        <v>608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609</v>
      </c>
      <c r="AC458" s="212"/>
      <c r="AD458" s="212"/>
      <c r="AE458" s="340" t="s">
        <v>589</v>
      </c>
      <c r="AF458" s="206"/>
      <c r="AG458" s="206"/>
      <c r="AH458" s="206"/>
      <c r="AI458" s="340" t="s">
        <v>589</v>
      </c>
      <c r="AJ458" s="206"/>
      <c r="AK458" s="206"/>
      <c r="AL458" s="206"/>
      <c r="AM458" s="340" t="s">
        <v>589</v>
      </c>
      <c r="AN458" s="206"/>
      <c r="AO458" s="206"/>
      <c r="AP458" s="206"/>
      <c r="AQ458" s="340" t="s">
        <v>589</v>
      </c>
      <c r="AR458" s="206"/>
      <c r="AS458" s="206"/>
      <c r="AT458" s="206"/>
      <c r="AU458" s="340" t="s">
        <v>589</v>
      </c>
      <c r="AV458" s="206"/>
      <c r="AW458" s="206"/>
      <c r="AX458" s="206"/>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589</v>
      </c>
      <c r="AC459" s="204"/>
      <c r="AD459" s="204"/>
      <c r="AE459" s="340" t="s">
        <v>589</v>
      </c>
      <c r="AF459" s="206"/>
      <c r="AG459" s="206"/>
      <c r="AH459" s="341"/>
      <c r="AI459" s="340" t="s">
        <v>589</v>
      </c>
      <c r="AJ459" s="206"/>
      <c r="AK459" s="206"/>
      <c r="AL459" s="341"/>
      <c r="AM459" s="340" t="s">
        <v>589</v>
      </c>
      <c r="AN459" s="206"/>
      <c r="AO459" s="206"/>
      <c r="AP459" s="341"/>
      <c r="AQ459" s="340" t="s">
        <v>589</v>
      </c>
      <c r="AR459" s="206"/>
      <c r="AS459" s="206"/>
      <c r="AT459" s="341"/>
      <c r="AU459" s="340" t="s">
        <v>589</v>
      </c>
      <c r="AV459" s="206"/>
      <c r="AW459" s="206"/>
      <c r="AX459" s="341"/>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610</v>
      </c>
      <c r="AF460" s="206"/>
      <c r="AG460" s="206"/>
      <c r="AH460" s="341"/>
      <c r="AI460" s="340" t="s">
        <v>610</v>
      </c>
      <c r="AJ460" s="206"/>
      <c r="AK460" s="206"/>
      <c r="AL460" s="341"/>
      <c r="AM460" s="340" t="s">
        <v>610</v>
      </c>
      <c r="AN460" s="206"/>
      <c r="AO460" s="206"/>
      <c r="AP460" s="341"/>
      <c r="AQ460" s="340" t="s">
        <v>610</v>
      </c>
      <c r="AR460" s="206"/>
      <c r="AS460" s="206"/>
      <c r="AT460" s="341"/>
      <c r="AU460" s="340" t="s">
        <v>610</v>
      </c>
      <c r="AV460" s="206"/>
      <c r="AW460" s="206"/>
      <c r="AX460" s="341"/>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4" t="s">
        <v>255</v>
      </c>
      <c r="H484" s="122"/>
      <c r="I484" s="122"/>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4" t="s">
        <v>255</v>
      </c>
      <c r="H538" s="122"/>
      <c r="I538" s="122"/>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4" t="s">
        <v>255</v>
      </c>
      <c r="H592" s="122"/>
      <c r="I592" s="122"/>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4" t="s">
        <v>255</v>
      </c>
      <c r="H646" s="122"/>
      <c r="I646" s="122"/>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78" customHeight="1" x14ac:dyDescent="0.15">
      <c r="A702" s="875" t="s">
        <v>140</v>
      </c>
      <c r="B702" s="876"/>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566</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59.25"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6" t="s">
        <v>566</v>
      </c>
      <c r="AE703" s="327"/>
      <c r="AF703" s="327"/>
      <c r="AG703" s="100" t="s">
        <v>606</v>
      </c>
      <c r="AH703" s="101"/>
      <c r="AI703" s="101"/>
      <c r="AJ703" s="101"/>
      <c r="AK703" s="101"/>
      <c r="AL703" s="101"/>
      <c r="AM703" s="101"/>
      <c r="AN703" s="101"/>
      <c r="AO703" s="101"/>
      <c r="AP703" s="101"/>
      <c r="AQ703" s="101"/>
      <c r="AR703" s="101"/>
      <c r="AS703" s="101"/>
      <c r="AT703" s="101"/>
      <c r="AU703" s="101"/>
      <c r="AV703" s="101"/>
      <c r="AW703" s="101"/>
      <c r="AX703" s="102"/>
    </row>
    <row r="704" spans="1:50" ht="66.75" customHeight="1" x14ac:dyDescent="0.15">
      <c r="A704" s="879"/>
      <c r="B704" s="880"/>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840" t="s">
        <v>566</v>
      </c>
      <c r="AE704" s="841"/>
      <c r="AF704" s="841"/>
      <c r="AG704" s="166" t="s">
        <v>607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566</v>
      </c>
      <c r="AE705" s="718"/>
      <c r="AF705" s="718"/>
      <c r="AG705" s="124" t="s">
        <v>615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5"/>
      <c r="D706" s="796"/>
      <c r="E706" s="733" t="s">
        <v>387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612</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7"/>
      <c r="D707" s="798"/>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581</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580</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582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580</v>
      </c>
      <c r="AE710" s="327"/>
      <c r="AF710" s="327"/>
      <c r="AG710" s="100" t="s">
        <v>583</v>
      </c>
      <c r="AH710" s="101"/>
      <c r="AI710" s="101"/>
      <c r="AJ710" s="101"/>
      <c r="AK710" s="101"/>
      <c r="AL710" s="101"/>
      <c r="AM710" s="101"/>
      <c r="AN710" s="101"/>
      <c r="AO710" s="101"/>
      <c r="AP710" s="101"/>
      <c r="AQ710" s="101"/>
      <c r="AR710" s="101"/>
      <c r="AS710" s="101"/>
      <c r="AT710" s="101"/>
      <c r="AU710" s="101"/>
      <c r="AV710" s="101"/>
      <c r="AW710" s="101"/>
      <c r="AX710" s="102"/>
    </row>
    <row r="711" spans="1:50" ht="5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6" t="s">
        <v>566</v>
      </c>
      <c r="AE711" s="327"/>
      <c r="AF711" s="327"/>
      <c r="AG711" s="100" t="s">
        <v>613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326" t="s">
        <v>566</v>
      </c>
      <c r="AE712" s="327"/>
      <c r="AF712" s="327"/>
      <c r="AG712" s="813" t="s">
        <v>646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99" t="s">
        <v>351</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6" t="s">
        <v>580</v>
      </c>
      <c r="AE713" s="327"/>
      <c r="AF713" s="327"/>
      <c r="AG713" s="100" t="s">
        <v>583</v>
      </c>
      <c r="AH713" s="101"/>
      <c r="AI713" s="101"/>
      <c r="AJ713" s="101"/>
      <c r="AK713" s="101"/>
      <c r="AL713" s="101"/>
      <c r="AM713" s="101"/>
      <c r="AN713" s="101"/>
      <c r="AO713" s="101"/>
      <c r="AP713" s="101"/>
      <c r="AQ713" s="101"/>
      <c r="AR713" s="101"/>
      <c r="AS713" s="101"/>
      <c r="AT713" s="101"/>
      <c r="AU713" s="101"/>
      <c r="AV713" s="101"/>
      <c r="AW713" s="101"/>
      <c r="AX713" s="102"/>
    </row>
    <row r="714" spans="1:50" ht="7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566</v>
      </c>
      <c r="AE714" s="811"/>
      <c r="AF714" s="812"/>
      <c r="AG714" s="739" t="s">
        <v>614</v>
      </c>
      <c r="AH714" s="740"/>
      <c r="AI714" s="740"/>
      <c r="AJ714" s="740"/>
      <c r="AK714" s="740"/>
      <c r="AL714" s="740"/>
      <c r="AM714" s="740"/>
      <c r="AN714" s="740"/>
      <c r="AO714" s="740"/>
      <c r="AP714" s="740"/>
      <c r="AQ714" s="740"/>
      <c r="AR714" s="740"/>
      <c r="AS714" s="740"/>
      <c r="AT714" s="740"/>
      <c r="AU714" s="740"/>
      <c r="AV714" s="740"/>
      <c r="AW714" s="740"/>
      <c r="AX714" s="741"/>
    </row>
    <row r="715" spans="1:50" ht="32.25" customHeight="1" x14ac:dyDescent="0.15">
      <c r="A715" s="643"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7" t="s">
        <v>580</v>
      </c>
      <c r="AE715" s="608"/>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60.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566</v>
      </c>
      <c r="AE716" s="630"/>
      <c r="AF716" s="630"/>
      <c r="AG716" s="100" t="s">
        <v>616</v>
      </c>
      <c r="AH716" s="101"/>
      <c r="AI716" s="101"/>
      <c r="AJ716" s="101"/>
      <c r="AK716" s="101"/>
      <c r="AL716" s="101"/>
      <c r="AM716" s="101"/>
      <c r="AN716" s="101"/>
      <c r="AO716" s="101"/>
      <c r="AP716" s="101"/>
      <c r="AQ716" s="101"/>
      <c r="AR716" s="101"/>
      <c r="AS716" s="101"/>
      <c r="AT716" s="101"/>
      <c r="AU716" s="101"/>
      <c r="AV716" s="101"/>
      <c r="AW716" s="101"/>
      <c r="AX716" s="102"/>
    </row>
    <row r="717" spans="1:50" ht="79.5" customHeight="1" x14ac:dyDescent="0.15">
      <c r="A717" s="645"/>
      <c r="B717" s="647"/>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617</v>
      </c>
      <c r="AH717" s="101"/>
      <c r="AI717" s="101"/>
      <c r="AJ717" s="101"/>
      <c r="AK717" s="101"/>
      <c r="AL717" s="101"/>
      <c r="AM717" s="101"/>
      <c r="AN717" s="101"/>
      <c r="AO717" s="101"/>
      <c r="AP717" s="101"/>
      <c r="AQ717" s="101"/>
      <c r="AR717" s="101"/>
      <c r="AS717" s="101"/>
      <c r="AT717" s="101"/>
      <c r="AU717" s="101"/>
      <c r="AV717" s="101"/>
      <c r="AW717" s="101"/>
      <c r="AX717" s="102"/>
    </row>
    <row r="718" spans="1:50" ht="62.2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618</v>
      </c>
      <c r="AH718" s="110"/>
      <c r="AI718" s="110"/>
      <c r="AJ718" s="110"/>
      <c r="AK718" s="110"/>
      <c r="AL718" s="110"/>
      <c r="AM718" s="110"/>
      <c r="AN718" s="110"/>
      <c r="AO718" s="110"/>
      <c r="AP718" s="110"/>
      <c r="AQ718" s="110"/>
      <c r="AR718" s="110"/>
      <c r="AS718" s="110"/>
      <c r="AT718" s="110"/>
      <c r="AU718" s="110"/>
      <c r="AV718" s="110"/>
      <c r="AW718" s="110"/>
      <c r="AX718" s="127"/>
    </row>
    <row r="719" spans="1:50" ht="41.25" hidden="1"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hidden="1"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3"/>
      <c r="C726" s="818" t="s">
        <v>53</v>
      </c>
      <c r="D726" s="842"/>
      <c r="E726" s="842"/>
      <c r="F726" s="843"/>
      <c r="G726" s="577" t="s">
        <v>644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51" t="s">
        <v>57</v>
      </c>
      <c r="D727" s="752"/>
      <c r="E727" s="752"/>
      <c r="F727" s="753"/>
      <c r="G727" s="575" t="s">
        <v>645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6.75" customHeight="1" thickBot="1" x14ac:dyDescent="0.2">
      <c r="A729" s="637" t="s">
        <v>649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8.75" customHeight="1" thickBot="1" x14ac:dyDescent="0.2">
      <c r="A731" s="800" t="s">
        <v>137</v>
      </c>
      <c r="B731" s="801"/>
      <c r="C731" s="801"/>
      <c r="D731" s="801"/>
      <c r="E731" s="802"/>
      <c r="F731" s="732" t="s">
        <v>648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3.75" customHeight="1" thickBot="1" x14ac:dyDescent="0.2">
      <c r="A733" s="676" t="s">
        <v>138</v>
      </c>
      <c r="B733" s="677"/>
      <c r="C733" s="677"/>
      <c r="D733" s="677"/>
      <c r="E733" s="678"/>
      <c r="F733" s="640" t="s">
        <v>652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3.25" customHeight="1" thickBot="1" x14ac:dyDescent="0.2">
      <c r="A735" s="791" t="s">
        <v>653</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85" t="s">
        <v>409</v>
      </c>
      <c r="B737" s="209"/>
      <c r="C737" s="209"/>
      <c r="D737" s="210"/>
      <c r="E737" s="962" t="s">
        <v>619</v>
      </c>
      <c r="F737" s="962"/>
      <c r="G737" s="962"/>
      <c r="H737" s="962"/>
      <c r="I737" s="962"/>
      <c r="J737" s="962"/>
      <c r="K737" s="962"/>
      <c r="L737" s="962"/>
      <c r="M737" s="962"/>
      <c r="N737" s="365" t="s">
        <v>404</v>
      </c>
      <c r="O737" s="365"/>
      <c r="P737" s="365"/>
      <c r="Q737" s="365"/>
      <c r="R737" s="962" t="s">
        <v>620</v>
      </c>
      <c r="S737" s="962"/>
      <c r="T737" s="962"/>
      <c r="U737" s="962"/>
      <c r="V737" s="962"/>
      <c r="W737" s="962"/>
      <c r="X737" s="962"/>
      <c r="Y737" s="962"/>
      <c r="Z737" s="962"/>
      <c r="AA737" s="365" t="s">
        <v>403</v>
      </c>
      <c r="AB737" s="365"/>
      <c r="AC737" s="365"/>
      <c r="AD737" s="365"/>
      <c r="AE737" s="962" t="s">
        <v>621</v>
      </c>
      <c r="AF737" s="962"/>
      <c r="AG737" s="962"/>
      <c r="AH737" s="962"/>
      <c r="AI737" s="962"/>
      <c r="AJ737" s="962"/>
      <c r="AK737" s="962"/>
      <c r="AL737" s="962"/>
      <c r="AM737" s="962"/>
      <c r="AN737" s="365" t="s">
        <v>402</v>
      </c>
      <c r="AO737" s="365"/>
      <c r="AP737" s="365"/>
      <c r="AQ737" s="365"/>
      <c r="AR737" s="991" t="s">
        <v>622</v>
      </c>
      <c r="AS737" s="992"/>
      <c r="AT737" s="992"/>
      <c r="AU737" s="992"/>
      <c r="AV737" s="992"/>
      <c r="AW737" s="992"/>
      <c r="AX737" s="993"/>
      <c r="AY737" s="88"/>
      <c r="AZ737" s="88"/>
    </row>
    <row r="738" spans="1:52" ht="24.75" customHeight="1" x14ac:dyDescent="0.15">
      <c r="A738" s="985" t="s">
        <v>401</v>
      </c>
      <c r="B738" s="209"/>
      <c r="C738" s="209"/>
      <c r="D738" s="210"/>
      <c r="E738" s="962" t="s">
        <v>623</v>
      </c>
      <c r="F738" s="962"/>
      <c r="G738" s="962"/>
      <c r="H738" s="962"/>
      <c r="I738" s="962"/>
      <c r="J738" s="962"/>
      <c r="K738" s="962"/>
      <c r="L738" s="962"/>
      <c r="M738" s="962"/>
      <c r="N738" s="365" t="s">
        <v>400</v>
      </c>
      <c r="O738" s="365"/>
      <c r="P738" s="365"/>
      <c r="Q738" s="365"/>
      <c r="R738" s="962" t="s">
        <v>624</v>
      </c>
      <c r="S738" s="962"/>
      <c r="T738" s="962"/>
      <c r="U738" s="962"/>
      <c r="V738" s="962"/>
      <c r="W738" s="962"/>
      <c r="X738" s="962"/>
      <c r="Y738" s="962"/>
      <c r="Z738" s="962"/>
      <c r="AA738" s="365" t="s">
        <v>399</v>
      </c>
      <c r="AB738" s="365"/>
      <c r="AC738" s="365"/>
      <c r="AD738" s="365"/>
      <c r="AE738" s="962" t="s">
        <v>625</v>
      </c>
      <c r="AF738" s="962"/>
      <c r="AG738" s="962"/>
      <c r="AH738" s="962"/>
      <c r="AI738" s="962"/>
      <c r="AJ738" s="962"/>
      <c r="AK738" s="962"/>
      <c r="AL738" s="962"/>
      <c r="AM738" s="962"/>
      <c r="AN738" s="365" t="s">
        <v>398</v>
      </c>
      <c r="AO738" s="365"/>
      <c r="AP738" s="365"/>
      <c r="AQ738" s="365"/>
      <c r="AR738" s="991" t="s">
        <v>626</v>
      </c>
      <c r="AS738" s="992"/>
      <c r="AT738" s="992"/>
      <c r="AU738" s="992"/>
      <c r="AV738" s="992"/>
      <c r="AW738" s="992"/>
      <c r="AX738" s="993"/>
    </row>
    <row r="739" spans="1:52" ht="24.75" customHeight="1" x14ac:dyDescent="0.15">
      <c r="A739" s="985" t="s">
        <v>397</v>
      </c>
      <c r="B739" s="209"/>
      <c r="C739" s="209"/>
      <c r="D739" s="210"/>
      <c r="E739" s="962" t="s">
        <v>627</v>
      </c>
      <c r="F739" s="962"/>
      <c r="G739" s="962"/>
      <c r="H739" s="962"/>
      <c r="I739" s="962"/>
      <c r="J739" s="962"/>
      <c r="K739" s="962"/>
      <c r="L739" s="962"/>
      <c r="M739" s="962"/>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81" t="s">
        <v>421</v>
      </c>
      <c r="B740" s="982"/>
      <c r="C740" s="982"/>
      <c r="D740" s="983"/>
      <c r="E740" s="984" t="s">
        <v>563</v>
      </c>
      <c r="F740" s="957"/>
      <c r="G740" s="957"/>
      <c r="H740" s="92" t="str">
        <f>IF(E740="", "", "(")</f>
        <v>(</v>
      </c>
      <c r="I740" s="957"/>
      <c r="J740" s="957"/>
      <c r="K740" s="92" t="str">
        <f>IF(OR(I740="　", I740=""), "", "-")</f>
        <v/>
      </c>
      <c r="L740" s="958">
        <v>763</v>
      </c>
      <c r="M740" s="958"/>
      <c r="N740" s="93" t="str">
        <f>IF(O740="", "", "-")</f>
        <v/>
      </c>
      <c r="O740" s="94"/>
      <c r="P740" s="93" t="str">
        <f>IF(E740="", "", ")")</f>
        <v>)</v>
      </c>
      <c r="Q740" s="984"/>
      <c r="R740" s="957"/>
      <c r="S740" s="957"/>
      <c r="T740" s="92" t="str">
        <f>IF(Q740="", "", "(")</f>
        <v/>
      </c>
      <c r="U740" s="957"/>
      <c r="V740" s="957"/>
      <c r="W740" s="92" t="str">
        <f>IF(OR(U740="　", U740=""), "", "-")</f>
        <v/>
      </c>
      <c r="X740" s="958"/>
      <c r="Y740" s="958"/>
      <c r="Z740" s="93" t="str">
        <f>IF(AA740="", "", "-")</f>
        <v/>
      </c>
      <c r="AA740" s="94"/>
      <c r="AB740" s="93" t="str">
        <f>IF(Q740="", "", ")")</f>
        <v/>
      </c>
      <c r="AC740" s="984"/>
      <c r="AD740" s="957"/>
      <c r="AE740" s="957"/>
      <c r="AF740" s="92" t="str">
        <f>IF(AC740="", "", "(")</f>
        <v/>
      </c>
      <c r="AG740" s="957"/>
      <c r="AH740" s="957"/>
      <c r="AI740" s="92" t="str">
        <f>IF(OR(AG740="　", AG740=""), "", "-")</f>
        <v/>
      </c>
      <c r="AJ740" s="958"/>
      <c r="AK740" s="958"/>
      <c r="AL740" s="93" t="str">
        <f>IF(AM740="", "", "-")</f>
        <v/>
      </c>
      <c r="AM740" s="94"/>
      <c r="AN740" s="93" t="str">
        <f>IF(AC740="", "", ")")</f>
        <v/>
      </c>
      <c r="AO740" s="959"/>
      <c r="AP740" s="960"/>
      <c r="AQ740" s="960"/>
      <c r="AR740" s="960"/>
      <c r="AS740" s="960"/>
      <c r="AT740" s="960"/>
      <c r="AU740" s="960"/>
      <c r="AV740" s="960"/>
      <c r="AW740" s="960"/>
      <c r="AX740" s="961"/>
    </row>
    <row r="741" spans="1:52" ht="28.35" customHeight="1" x14ac:dyDescent="0.15">
      <c r="A741" s="617" t="s">
        <v>390</v>
      </c>
      <c r="B741" s="618"/>
      <c r="C741" s="618"/>
      <c r="D741" s="618"/>
      <c r="E741" s="618"/>
      <c r="F741" s="61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392</v>
      </c>
      <c r="B780" s="632"/>
      <c r="C780" s="632"/>
      <c r="D780" s="632"/>
      <c r="E780" s="632"/>
      <c r="F780" s="633"/>
      <c r="G780" s="598" t="s">
        <v>628</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367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4"/>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799"/>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629</v>
      </c>
      <c r="H782" s="674"/>
      <c r="I782" s="674"/>
      <c r="J782" s="674"/>
      <c r="K782" s="675"/>
      <c r="L782" s="667" t="s">
        <v>632</v>
      </c>
      <c r="M782" s="668"/>
      <c r="N782" s="668"/>
      <c r="O782" s="668"/>
      <c r="P782" s="668"/>
      <c r="Q782" s="668"/>
      <c r="R782" s="668"/>
      <c r="S782" s="668"/>
      <c r="T782" s="668"/>
      <c r="U782" s="668"/>
      <c r="V782" s="668"/>
      <c r="W782" s="668"/>
      <c r="X782" s="669"/>
      <c r="Y782" s="388">
        <v>3.1</v>
      </c>
      <c r="Z782" s="389"/>
      <c r="AA782" s="389"/>
      <c r="AB782" s="806"/>
      <c r="AC782" s="673"/>
      <c r="AD782" s="674"/>
      <c r="AE782" s="674"/>
      <c r="AF782" s="674"/>
      <c r="AG782" s="675"/>
      <c r="AH782" s="667"/>
      <c r="AI782" s="668"/>
      <c r="AJ782" s="668"/>
      <c r="AK782" s="668"/>
      <c r="AL782" s="668"/>
      <c r="AM782" s="668"/>
      <c r="AN782" s="668"/>
      <c r="AO782" s="668"/>
      <c r="AP782" s="668"/>
      <c r="AQ782" s="668"/>
      <c r="AR782" s="668"/>
      <c r="AS782" s="668"/>
      <c r="AT782" s="669"/>
      <c r="AU782" s="388"/>
      <c r="AV782" s="389"/>
      <c r="AW782" s="389"/>
      <c r="AX782" s="390"/>
    </row>
    <row r="783" spans="1:50" ht="24.75" customHeight="1" x14ac:dyDescent="0.15">
      <c r="A783" s="634"/>
      <c r="B783" s="635"/>
      <c r="C783" s="635"/>
      <c r="D783" s="635"/>
      <c r="E783" s="635"/>
      <c r="F783" s="636"/>
      <c r="G783" s="609" t="s">
        <v>630</v>
      </c>
      <c r="H783" s="610"/>
      <c r="I783" s="610"/>
      <c r="J783" s="610"/>
      <c r="K783" s="611"/>
      <c r="L783" s="601" t="s">
        <v>633</v>
      </c>
      <c r="M783" s="602"/>
      <c r="N783" s="602"/>
      <c r="O783" s="602"/>
      <c r="P783" s="602"/>
      <c r="Q783" s="602"/>
      <c r="R783" s="602"/>
      <c r="S783" s="602"/>
      <c r="T783" s="602"/>
      <c r="U783" s="602"/>
      <c r="V783" s="602"/>
      <c r="W783" s="602"/>
      <c r="X783" s="603"/>
      <c r="Y783" s="604">
        <v>3.1</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631</v>
      </c>
      <c r="H784" s="610"/>
      <c r="I784" s="610"/>
      <c r="J784" s="610"/>
      <c r="K784" s="611"/>
      <c r="L784" s="601" t="s">
        <v>634</v>
      </c>
      <c r="M784" s="602"/>
      <c r="N784" s="602"/>
      <c r="O784" s="602"/>
      <c r="P784" s="602"/>
      <c r="Q784" s="602"/>
      <c r="R784" s="602"/>
      <c r="S784" s="602"/>
      <c r="T784" s="602"/>
      <c r="U784" s="602"/>
      <c r="V784" s="602"/>
      <c r="W784" s="602"/>
      <c r="X784" s="603"/>
      <c r="Y784" s="604">
        <v>1.6</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7.8000000000000007</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4"/>
    </row>
    <row r="794" spans="1:50" ht="24.75" hidden="1"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799"/>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88"/>
      <c r="Z795" s="389"/>
      <c r="AA795" s="389"/>
      <c r="AB795" s="806"/>
      <c r="AC795" s="673"/>
      <c r="AD795" s="674"/>
      <c r="AE795" s="674"/>
      <c r="AF795" s="674"/>
      <c r="AG795" s="675"/>
      <c r="AH795" s="667"/>
      <c r="AI795" s="668"/>
      <c r="AJ795" s="668"/>
      <c r="AK795" s="668"/>
      <c r="AL795" s="668"/>
      <c r="AM795" s="668"/>
      <c r="AN795" s="668"/>
      <c r="AO795" s="668"/>
      <c r="AP795" s="668"/>
      <c r="AQ795" s="668"/>
      <c r="AR795" s="668"/>
      <c r="AS795" s="668"/>
      <c r="AT795" s="669"/>
      <c r="AU795" s="388"/>
      <c r="AV795" s="389"/>
      <c r="AW795" s="389"/>
      <c r="AX795" s="390"/>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4"/>
    </row>
    <row r="807" spans="1:50" ht="24.75" hidden="1"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799"/>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88"/>
      <c r="Z808" s="389"/>
      <c r="AA808" s="389"/>
      <c r="AB808" s="806"/>
      <c r="AC808" s="673"/>
      <c r="AD808" s="674"/>
      <c r="AE808" s="674"/>
      <c r="AF808" s="674"/>
      <c r="AG808" s="675"/>
      <c r="AH808" s="667"/>
      <c r="AI808" s="668"/>
      <c r="AJ808" s="668"/>
      <c r="AK808" s="668"/>
      <c r="AL808" s="668"/>
      <c r="AM808" s="668"/>
      <c r="AN808" s="668"/>
      <c r="AO808" s="668"/>
      <c r="AP808" s="668"/>
      <c r="AQ808" s="668"/>
      <c r="AR808" s="668"/>
      <c r="AS808" s="668"/>
      <c r="AT808" s="669"/>
      <c r="AU808" s="388"/>
      <c r="AV808" s="389"/>
      <c r="AW808" s="389"/>
      <c r="AX808" s="390"/>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4"/>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799"/>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88"/>
      <c r="Z821" s="389"/>
      <c r="AA821" s="389"/>
      <c r="AB821" s="806"/>
      <c r="AC821" s="673"/>
      <c r="AD821" s="674"/>
      <c r="AE821" s="674"/>
      <c r="AF821" s="674"/>
      <c r="AG821" s="675"/>
      <c r="AH821" s="667"/>
      <c r="AI821" s="668"/>
      <c r="AJ821" s="668"/>
      <c r="AK821" s="668"/>
      <c r="AL821" s="668"/>
      <c r="AM821" s="668"/>
      <c r="AN821" s="668"/>
      <c r="AO821" s="668"/>
      <c r="AP821" s="668"/>
      <c r="AQ821" s="668"/>
      <c r="AR821" s="668"/>
      <c r="AS821" s="668"/>
      <c r="AT821" s="669"/>
      <c r="AU821" s="388"/>
      <c r="AV821" s="389"/>
      <c r="AW821" s="389"/>
      <c r="AX821" s="390"/>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90" customHeight="1" x14ac:dyDescent="0.15">
      <c r="A838" s="376">
        <v>1</v>
      </c>
      <c r="B838" s="376">
        <v>1</v>
      </c>
      <c r="C838" s="361" t="s">
        <v>635</v>
      </c>
      <c r="D838" s="347"/>
      <c r="E838" s="347"/>
      <c r="F838" s="347"/>
      <c r="G838" s="347"/>
      <c r="H838" s="347"/>
      <c r="I838" s="347"/>
      <c r="J838" s="348">
        <v>3010401011971</v>
      </c>
      <c r="K838" s="349"/>
      <c r="L838" s="349"/>
      <c r="M838" s="349"/>
      <c r="N838" s="349"/>
      <c r="O838" s="349"/>
      <c r="P838" s="362" t="s">
        <v>636</v>
      </c>
      <c r="Q838" s="350"/>
      <c r="R838" s="350"/>
      <c r="S838" s="350"/>
      <c r="T838" s="350"/>
      <c r="U838" s="350"/>
      <c r="V838" s="350"/>
      <c r="W838" s="350"/>
      <c r="X838" s="350"/>
      <c r="Y838" s="351">
        <v>7.8</v>
      </c>
      <c r="Z838" s="352"/>
      <c r="AA838" s="352"/>
      <c r="AB838" s="353"/>
      <c r="AC838" s="363" t="s">
        <v>379</v>
      </c>
      <c r="AD838" s="371"/>
      <c r="AE838" s="371"/>
      <c r="AF838" s="371"/>
      <c r="AG838" s="371"/>
      <c r="AH838" s="372">
        <v>1</v>
      </c>
      <c r="AI838" s="373"/>
      <c r="AJ838" s="373"/>
      <c r="AK838" s="373"/>
      <c r="AL838" s="357">
        <v>27</v>
      </c>
      <c r="AM838" s="358"/>
      <c r="AN838" s="358"/>
      <c r="AO838" s="359"/>
      <c r="AP838" s="360" t="s">
        <v>589</v>
      </c>
      <c r="AQ838" s="360"/>
      <c r="AR838" s="360"/>
      <c r="AS838" s="360"/>
      <c r="AT838" s="360"/>
      <c r="AU838" s="360"/>
      <c r="AV838" s="360"/>
      <c r="AW838" s="360"/>
      <c r="AX838" s="360"/>
    </row>
    <row r="839" spans="1:50" ht="90" hidden="1" customHeight="1" x14ac:dyDescent="0.15">
      <c r="A839" s="376">
        <v>2</v>
      </c>
      <c r="B839" s="376">
        <v>1</v>
      </c>
      <c r="C839" s="361"/>
      <c r="D839" s="347"/>
      <c r="E839" s="347"/>
      <c r="F839" s="347"/>
      <c r="G839" s="347"/>
      <c r="H839" s="347"/>
      <c r="I839" s="347"/>
      <c r="J839" s="909"/>
      <c r="K839" s="910"/>
      <c r="L839" s="910"/>
      <c r="M839" s="910"/>
      <c r="N839" s="910"/>
      <c r="O839" s="911"/>
      <c r="P839" s="362"/>
      <c r="Q839" s="350"/>
      <c r="R839" s="350"/>
      <c r="S839" s="350"/>
      <c r="T839" s="350"/>
      <c r="U839" s="350"/>
      <c r="V839" s="350"/>
      <c r="W839" s="350"/>
      <c r="X839" s="350"/>
      <c r="Y839" s="351"/>
      <c r="Z839" s="352"/>
      <c r="AA839" s="352"/>
      <c r="AB839" s="353"/>
      <c r="AC839" s="363"/>
      <c r="AD839" s="371"/>
      <c r="AE839" s="371"/>
      <c r="AF839" s="371"/>
      <c r="AG839" s="371"/>
      <c r="AH839" s="372"/>
      <c r="AI839" s="373"/>
      <c r="AJ839" s="373"/>
      <c r="AK839" s="373"/>
      <c r="AL839" s="357"/>
      <c r="AM839" s="358"/>
      <c r="AN839" s="358"/>
      <c r="AO839" s="359"/>
      <c r="AP839" s="360"/>
      <c r="AQ839" s="360"/>
      <c r="AR839" s="360"/>
      <c r="AS839" s="360"/>
      <c r="AT839" s="360"/>
      <c r="AU839" s="360"/>
      <c r="AV839" s="360"/>
      <c r="AW839" s="360"/>
      <c r="AX839" s="360"/>
    </row>
    <row r="840" spans="1:50" ht="90" hidden="1" customHeight="1" x14ac:dyDescent="0.15">
      <c r="A840" s="376">
        <v>3</v>
      </c>
      <c r="B840" s="376">
        <v>1</v>
      </c>
      <c r="C840" s="361"/>
      <c r="D840" s="347"/>
      <c r="E840" s="347"/>
      <c r="F840" s="347"/>
      <c r="G840" s="347"/>
      <c r="H840" s="347"/>
      <c r="I840" s="347"/>
      <c r="J840" s="909"/>
      <c r="K840" s="910"/>
      <c r="L840" s="910"/>
      <c r="M840" s="910"/>
      <c r="N840" s="910"/>
      <c r="O840" s="911"/>
      <c r="P840" s="362"/>
      <c r="Q840" s="350"/>
      <c r="R840" s="350"/>
      <c r="S840" s="350"/>
      <c r="T840" s="350"/>
      <c r="U840" s="350"/>
      <c r="V840" s="350"/>
      <c r="W840" s="350"/>
      <c r="X840" s="350"/>
      <c r="Y840" s="351"/>
      <c r="Z840" s="352"/>
      <c r="AA840" s="352"/>
      <c r="AB840" s="353"/>
      <c r="AC840" s="363"/>
      <c r="AD840" s="371"/>
      <c r="AE840" s="371"/>
      <c r="AF840" s="371"/>
      <c r="AG840" s="371"/>
      <c r="AH840" s="355"/>
      <c r="AI840" s="356"/>
      <c r="AJ840" s="356"/>
      <c r="AK840" s="356"/>
      <c r="AL840" s="357"/>
      <c r="AM840" s="358"/>
      <c r="AN840" s="358"/>
      <c r="AO840" s="359"/>
      <c r="AP840" s="360"/>
      <c r="AQ840" s="360"/>
      <c r="AR840" s="360"/>
      <c r="AS840" s="360"/>
      <c r="AT840" s="360"/>
      <c r="AU840" s="360"/>
      <c r="AV840" s="360"/>
      <c r="AW840" s="360"/>
      <c r="AX840" s="360"/>
    </row>
    <row r="841" spans="1:50" ht="9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90" hidden="1" customHeight="1" x14ac:dyDescent="0.15">
      <c r="A842" s="376">
        <v>5</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71"/>
      <c r="AE842" s="371"/>
      <c r="AF842" s="371"/>
      <c r="AG842" s="371"/>
      <c r="AH842" s="355"/>
      <c r="AI842" s="356"/>
      <c r="AJ842" s="356"/>
      <c r="AK842" s="356"/>
      <c r="AL842" s="357"/>
      <c r="AM842" s="358"/>
      <c r="AN842" s="358"/>
      <c r="AO842" s="359"/>
      <c r="AP842" s="360"/>
      <c r="AQ842" s="360"/>
      <c r="AR842" s="360"/>
      <c r="AS842" s="360"/>
      <c r="AT842" s="360"/>
      <c r="AU842" s="360"/>
      <c r="AV842" s="360"/>
      <c r="AW842" s="360"/>
      <c r="AX842" s="360"/>
    </row>
    <row r="843" spans="1:50" ht="90" hidden="1" customHeight="1" x14ac:dyDescent="0.15">
      <c r="A843" s="376">
        <v>6</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63"/>
      <c r="AD843" s="371"/>
      <c r="AE843" s="371"/>
      <c r="AF843" s="371"/>
      <c r="AG843" s="371"/>
      <c r="AH843" s="355"/>
      <c r="AI843" s="356"/>
      <c r="AJ843" s="356"/>
      <c r="AK843" s="356"/>
      <c r="AL843" s="357"/>
      <c r="AM843" s="358"/>
      <c r="AN843" s="358"/>
      <c r="AO843" s="359"/>
      <c r="AP843" s="360"/>
      <c r="AQ843" s="360"/>
      <c r="AR843" s="360"/>
      <c r="AS843" s="360"/>
      <c r="AT843" s="360"/>
      <c r="AU843" s="360"/>
      <c r="AV843" s="360"/>
      <c r="AW843" s="360"/>
      <c r="AX843" s="360"/>
    </row>
    <row r="844" spans="1:50" ht="90" hidden="1" customHeight="1" x14ac:dyDescent="0.15">
      <c r="A844" s="376">
        <v>7</v>
      </c>
      <c r="B844" s="376">
        <v>1</v>
      </c>
      <c r="C844" s="361"/>
      <c r="D844" s="347"/>
      <c r="E844" s="347"/>
      <c r="F844" s="347"/>
      <c r="G844" s="347"/>
      <c r="H844" s="347"/>
      <c r="I844" s="347"/>
      <c r="J844" s="909"/>
      <c r="K844" s="910"/>
      <c r="L844" s="910"/>
      <c r="M844" s="910"/>
      <c r="N844" s="910"/>
      <c r="O844" s="911"/>
      <c r="P844" s="362"/>
      <c r="Q844" s="350"/>
      <c r="R844" s="350"/>
      <c r="S844" s="350"/>
      <c r="T844" s="350"/>
      <c r="U844" s="350"/>
      <c r="V844" s="350"/>
      <c r="W844" s="350"/>
      <c r="X844" s="350"/>
      <c r="Y844" s="351"/>
      <c r="Z844" s="352"/>
      <c r="AA844" s="352"/>
      <c r="AB844" s="353"/>
      <c r="AC844" s="363"/>
      <c r="AD844" s="371"/>
      <c r="AE844" s="371"/>
      <c r="AF844" s="371"/>
      <c r="AG844" s="371"/>
      <c r="AH844" s="355"/>
      <c r="AI844" s="356"/>
      <c r="AJ844" s="356"/>
      <c r="AK844" s="356"/>
      <c r="AL844" s="357"/>
      <c r="AM844" s="358"/>
      <c r="AN844" s="358"/>
      <c r="AO844" s="359"/>
      <c r="AP844" s="360"/>
      <c r="AQ844" s="360"/>
      <c r="AR844" s="360"/>
      <c r="AS844" s="360"/>
      <c r="AT844" s="360"/>
      <c r="AU844" s="360"/>
      <c r="AV844" s="360"/>
      <c r="AW844" s="360"/>
      <c r="AX844" s="360"/>
    </row>
    <row r="845" spans="1:50" ht="90" hidden="1" customHeight="1" x14ac:dyDescent="0.15">
      <c r="A845" s="376">
        <v>8</v>
      </c>
      <c r="B845" s="376">
        <v>1</v>
      </c>
      <c r="C845" s="361"/>
      <c r="D845" s="347"/>
      <c r="E845" s="347"/>
      <c r="F845" s="347"/>
      <c r="G845" s="347"/>
      <c r="H845" s="347"/>
      <c r="I845" s="347"/>
      <c r="J845" s="909"/>
      <c r="K845" s="910"/>
      <c r="L845" s="910"/>
      <c r="M845" s="910"/>
      <c r="N845" s="910"/>
      <c r="O845" s="911"/>
      <c r="P845" s="362"/>
      <c r="Q845" s="350"/>
      <c r="R845" s="350"/>
      <c r="S845" s="350"/>
      <c r="T845" s="350"/>
      <c r="U845" s="350"/>
      <c r="V845" s="350"/>
      <c r="W845" s="350"/>
      <c r="X845" s="350"/>
      <c r="Y845" s="351"/>
      <c r="Z845" s="352"/>
      <c r="AA845" s="352"/>
      <c r="AB845" s="353"/>
      <c r="AC845" s="363"/>
      <c r="AD845" s="371"/>
      <c r="AE845" s="371"/>
      <c r="AF845" s="371"/>
      <c r="AG845" s="371"/>
      <c r="AH845" s="355"/>
      <c r="AI845" s="356"/>
      <c r="AJ845" s="356"/>
      <c r="AK845" s="356"/>
      <c r="AL845" s="357"/>
      <c r="AM845" s="358"/>
      <c r="AN845" s="358"/>
      <c r="AO845" s="359"/>
      <c r="AP845" s="360"/>
      <c r="AQ845" s="360"/>
      <c r="AR845" s="360"/>
      <c r="AS845" s="360"/>
      <c r="AT845" s="360"/>
      <c r="AU845" s="360"/>
      <c r="AV845" s="360"/>
      <c r="AW845" s="360"/>
      <c r="AX845" s="360"/>
    </row>
    <row r="846" spans="1:50" ht="90" hidden="1" customHeight="1" x14ac:dyDescent="0.15">
      <c r="A846" s="376">
        <v>9</v>
      </c>
      <c r="B846" s="376">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63"/>
      <c r="AD846" s="371"/>
      <c r="AE846" s="371"/>
      <c r="AF846" s="371"/>
      <c r="AG846" s="371"/>
      <c r="AH846" s="355"/>
      <c r="AI846" s="356"/>
      <c r="AJ846" s="356"/>
      <c r="AK846" s="356"/>
      <c r="AL846" s="357"/>
      <c r="AM846" s="358"/>
      <c r="AN846" s="358"/>
      <c r="AO846" s="359"/>
      <c r="AP846" s="360"/>
      <c r="AQ846" s="360"/>
      <c r="AR846" s="360"/>
      <c r="AS846" s="360"/>
      <c r="AT846" s="360"/>
      <c r="AU846" s="360"/>
      <c r="AV846" s="360"/>
      <c r="AW846" s="360"/>
      <c r="AX846" s="360"/>
    </row>
    <row r="847" spans="1:50" ht="90" hidden="1" customHeight="1" x14ac:dyDescent="0.15">
      <c r="A847" s="376">
        <v>10</v>
      </c>
      <c r="B847" s="376">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63"/>
      <c r="AD847" s="371"/>
      <c r="AE847" s="371"/>
      <c r="AF847" s="371"/>
      <c r="AG847" s="371"/>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60" customHeight="1" x14ac:dyDescent="0.15">
      <c r="A1103" s="376">
        <v>1</v>
      </c>
      <c r="B1103" s="376">
        <v>1</v>
      </c>
      <c r="C1103" s="374" t="s">
        <v>637</v>
      </c>
      <c r="D1103" s="374"/>
      <c r="E1103" s="146" t="s">
        <v>638</v>
      </c>
      <c r="F1103" s="375"/>
      <c r="G1103" s="375"/>
      <c r="H1103" s="375"/>
      <c r="I1103" s="375"/>
      <c r="J1103" s="348">
        <v>3010401011971</v>
      </c>
      <c r="K1103" s="349"/>
      <c r="L1103" s="349"/>
      <c r="M1103" s="349"/>
      <c r="N1103" s="349"/>
      <c r="O1103" s="349"/>
      <c r="P1103" s="362" t="s">
        <v>640</v>
      </c>
      <c r="Q1103" s="350"/>
      <c r="R1103" s="350"/>
      <c r="S1103" s="350"/>
      <c r="T1103" s="350"/>
      <c r="U1103" s="350"/>
      <c r="V1103" s="350"/>
      <c r="W1103" s="350"/>
      <c r="X1103" s="350"/>
      <c r="Y1103" s="351">
        <v>32</v>
      </c>
      <c r="Z1103" s="352"/>
      <c r="AA1103" s="352"/>
      <c r="AB1103" s="353"/>
      <c r="AC1103" s="354" t="s">
        <v>379</v>
      </c>
      <c r="AD1103" s="354"/>
      <c r="AE1103" s="354"/>
      <c r="AF1103" s="354"/>
      <c r="AG1103" s="354"/>
      <c r="AH1103" s="355">
        <v>1</v>
      </c>
      <c r="AI1103" s="356"/>
      <c r="AJ1103" s="356"/>
      <c r="AK1103" s="356"/>
      <c r="AL1103" s="357">
        <v>27</v>
      </c>
      <c r="AM1103" s="358"/>
      <c r="AN1103" s="358"/>
      <c r="AO1103" s="359"/>
      <c r="AP1103" s="360" t="s">
        <v>584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101:X102"/>
    <mergeCell ref="W23:AC23"/>
    <mergeCell ref="AU527:AX527"/>
    <mergeCell ref="Y528:AA528"/>
    <mergeCell ref="AB528:AD528"/>
    <mergeCell ref="AE528:AH528"/>
    <mergeCell ref="AU528:AX528"/>
    <mergeCell ref="AU525:AX525"/>
    <mergeCell ref="AU520:AX520"/>
    <mergeCell ref="AU519:AX519"/>
    <mergeCell ref="AU515:AX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9:AQ739"/>
    <mergeCell ref="AR739:AX739"/>
    <mergeCell ref="AN738:AQ738"/>
    <mergeCell ref="AR738:AX738"/>
    <mergeCell ref="AN737:AQ737"/>
    <mergeCell ref="AR737:AX737"/>
    <mergeCell ref="A738:D738"/>
    <mergeCell ref="E738:M738"/>
    <mergeCell ref="N738:Q738"/>
    <mergeCell ref="R738:Z738"/>
    <mergeCell ref="AA738:AD738"/>
    <mergeCell ref="AE738:AM738"/>
    <mergeCell ref="A737:D73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Y515:AA516"/>
    <mergeCell ref="AG740:AH740"/>
    <mergeCell ref="AJ740:AK740"/>
    <mergeCell ref="AO740:AX740"/>
    <mergeCell ref="AE737:AM737"/>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14:AD114"/>
    <mergeCell ref="AQ109:AT109"/>
    <mergeCell ref="AQ111:AT111"/>
    <mergeCell ref="AU111:AX111"/>
    <mergeCell ref="AE101:AH101"/>
    <mergeCell ref="AI101:AL101"/>
    <mergeCell ref="AM101:AP101"/>
    <mergeCell ref="AE105:AH105"/>
    <mergeCell ref="AI105:AL105"/>
    <mergeCell ref="AM105:AP105"/>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49" priority="14007">
      <formula>IF(RIGHT(TEXT(P14,"0.#"),1)=".",FALSE,TRUE)</formula>
    </cfRule>
    <cfRule type="expression" dxfId="2748" priority="14008">
      <formula>IF(RIGHT(TEXT(P14,"0.#"),1)=".",TRUE,FALSE)</formula>
    </cfRule>
  </conditionalFormatting>
  <conditionalFormatting sqref="AE32">
    <cfRule type="expression" dxfId="2747" priority="13997">
      <formula>IF(RIGHT(TEXT(AE32,"0.#"),1)=".",FALSE,TRUE)</formula>
    </cfRule>
    <cfRule type="expression" dxfId="2746" priority="13998">
      <formula>IF(RIGHT(TEXT(AE32,"0.#"),1)=".",TRUE,FALSE)</formula>
    </cfRule>
  </conditionalFormatting>
  <conditionalFormatting sqref="P18:AX18">
    <cfRule type="expression" dxfId="2745" priority="13883">
      <formula>IF(RIGHT(TEXT(P18,"0.#"),1)=".",FALSE,TRUE)</formula>
    </cfRule>
    <cfRule type="expression" dxfId="2744" priority="13884">
      <formula>IF(RIGHT(TEXT(P18,"0.#"),1)=".",TRUE,FALSE)</formula>
    </cfRule>
  </conditionalFormatting>
  <conditionalFormatting sqref="Y783">
    <cfRule type="expression" dxfId="2743" priority="13879">
      <formula>IF(RIGHT(TEXT(Y783,"0.#"),1)=".",FALSE,TRUE)</formula>
    </cfRule>
    <cfRule type="expression" dxfId="2742" priority="13880">
      <formula>IF(RIGHT(TEXT(Y783,"0.#"),1)=".",TRUE,FALSE)</formula>
    </cfRule>
  </conditionalFormatting>
  <conditionalFormatting sqref="Y792">
    <cfRule type="expression" dxfId="2741" priority="13875">
      <formula>IF(RIGHT(TEXT(Y792,"0.#"),1)=".",FALSE,TRUE)</formula>
    </cfRule>
    <cfRule type="expression" dxfId="2740" priority="13876">
      <formula>IF(RIGHT(TEXT(Y792,"0.#"),1)=".",TRUE,FALSE)</formula>
    </cfRule>
  </conditionalFormatting>
  <conditionalFormatting sqref="Y823:Y830 Y821 Y810:Y817 Y808 Y797:Y804 Y795">
    <cfRule type="expression" dxfId="2739" priority="13657">
      <formula>IF(RIGHT(TEXT(Y795,"0.#"),1)=".",FALSE,TRUE)</formula>
    </cfRule>
    <cfRule type="expression" dxfId="2738" priority="13658">
      <formula>IF(RIGHT(TEXT(Y795,"0.#"),1)=".",TRUE,FALSE)</formula>
    </cfRule>
  </conditionalFormatting>
  <conditionalFormatting sqref="P15:AJ17 P13:AX13 AR15:AX15">
    <cfRule type="expression" dxfId="2737" priority="13705">
      <formula>IF(RIGHT(TEXT(P13,"0.#"),1)=".",FALSE,TRUE)</formula>
    </cfRule>
    <cfRule type="expression" dxfId="2736" priority="13706">
      <formula>IF(RIGHT(TEXT(P13,"0.#"),1)=".",TRUE,FALSE)</formula>
    </cfRule>
  </conditionalFormatting>
  <conditionalFormatting sqref="P19:AJ19">
    <cfRule type="expression" dxfId="2735" priority="13703">
      <formula>IF(RIGHT(TEXT(P19,"0.#"),1)=".",FALSE,TRUE)</formula>
    </cfRule>
    <cfRule type="expression" dxfId="2734" priority="13704">
      <formula>IF(RIGHT(TEXT(P19,"0.#"),1)=".",TRUE,FALSE)</formula>
    </cfRule>
  </conditionalFormatting>
  <conditionalFormatting sqref="AE101 AQ101">
    <cfRule type="expression" dxfId="2733" priority="13695">
      <formula>IF(RIGHT(TEXT(AE101,"0.#"),1)=".",FALSE,TRUE)</formula>
    </cfRule>
    <cfRule type="expression" dxfId="2732" priority="13696">
      <formula>IF(RIGHT(TEXT(AE101,"0.#"),1)=".",TRUE,FALSE)</formula>
    </cfRule>
  </conditionalFormatting>
  <conditionalFormatting sqref="Y784:Y791 Y782">
    <cfRule type="expression" dxfId="2731" priority="13681">
      <formula>IF(RIGHT(TEXT(Y782,"0.#"),1)=".",FALSE,TRUE)</formula>
    </cfRule>
    <cfRule type="expression" dxfId="2730" priority="13682">
      <formula>IF(RIGHT(TEXT(Y782,"0.#"),1)=".",TRUE,FALSE)</formula>
    </cfRule>
  </conditionalFormatting>
  <conditionalFormatting sqref="AU783">
    <cfRule type="expression" dxfId="2729" priority="13679">
      <formula>IF(RIGHT(TEXT(AU783,"0.#"),1)=".",FALSE,TRUE)</formula>
    </cfRule>
    <cfRule type="expression" dxfId="2728" priority="13680">
      <formula>IF(RIGHT(TEXT(AU783,"0.#"),1)=".",TRUE,FALSE)</formula>
    </cfRule>
  </conditionalFormatting>
  <conditionalFormatting sqref="AU792">
    <cfRule type="expression" dxfId="2727" priority="13677">
      <formula>IF(RIGHT(TEXT(AU792,"0.#"),1)=".",FALSE,TRUE)</formula>
    </cfRule>
    <cfRule type="expression" dxfId="2726" priority="13678">
      <formula>IF(RIGHT(TEXT(AU792,"0.#"),1)=".",TRUE,FALSE)</formula>
    </cfRule>
  </conditionalFormatting>
  <conditionalFormatting sqref="AU784:AU791 AU782">
    <cfRule type="expression" dxfId="2725" priority="13675">
      <formula>IF(RIGHT(TEXT(AU782,"0.#"),1)=".",FALSE,TRUE)</formula>
    </cfRule>
    <cfRule type="expression" dxfId="2724" priority="13676">
      <formula>IF(RIGHT(TEXT(AU782,"0.#"),1)=".",TRUE,FALSE)</formula>
    </cfRule>
  </conditionalFormatting>
  <conditionalFormatting sqref="Y822 Y809 Y796">
    <cfRule type="expression" dxfId="2723" priority="13661">
      <formula>IF(RIGHT(TEXT(Y796,"0.#"),1)=".",FALSE,TRUE)</formula>
    </cfRule>
    <cfRule type="expression" dxfId="2722" priority="13662">
      <formula>IF(RIGHT(TEXT(Y796,"0.#"),1)=".",TRUE,FALSE)</formula>
    </cfRule>
  </conditionalFormatting>
  <conditionalFormatting sqref="Y831 Y818 Y805">
    <cfRule type="expression" dxfId="2721" priority="13659">
      <formula>IF(RIGHT(TEXT(Y805,"0.#"),1)=".",FALSE,TRUE)</formula>
    </cfRule>
    <cfRule type="expression" dxfId="2720" priority="13660">
      <formula>IF(RIGHT(TEXT(Y805,"0.#"),1)=".",TRUE,FALSE)</formula>
    </cfRule>
  </conditionalFormatting>
  <conditionalFormatting sqref="AU822 AU809 AU796">
    <cfRule type="expression" dxfId="2719" priority="13655">
      <formula>IF(RIGHT(TEXT(AU796,"0.#"),1)=".",FALSE,TRUE)</formula>
    </cfRule>
    <cfRule type="expression" dxfId="2718" priority="13656">
      <formula>IF(RIGHT(TEXT(AU796,"0.#"),1)=".",TRUE,FALSE)</formula>
    </cfRule>
  </conditionalFormatting>
  <conditionalFormatting sqref="AU831 AU818 AU805">
    <cfRule type="expression" dxfId="2717" priority="13653">
      <formula>IF(RIGHT(TEXT(AU805,"0.#"),1)=".",FALSE,TRUE)</formula>
    </cfRule>
    <cfRule type="expression" dxfId="2716" priority="13654">
      <formula>IF(RIGHT(TEXT(AU805,"0.#"),1)=".",TRUE,FALSE)</formula>
    </cfRule>
  </conditionalFormatting>
  <conditionalFormatting sqref="AU823:AU830 AU821 AU810:AU817 AU808 AU797:AU804 AU795">
    <cfRule type="expression" dxfId="2715" priority="13651">
      <formula>IF(RIGHT(TEXT(AU795,"0.#"),1)=".",FALSE,TRUE)</formula>
    </cfRule>
    <cfRule type="expression" dxfId="2714" priority="13652">
      <formula>IF(RIGHT(TEXT(AU795,"0.#"),1)=".",TRUE,FALSE)</formula>
    </cfRule>
  </conditionalFormatting>
  <conditionalFormatting sqref="AM87">
    <cfRule type="expression" dxfId="2713" priority="13305">
      <formula>IF(RIGHT(TEXT(AM87,"0.#"),1)=".",FALSE,TRUE)</formula>
    </cfRule>
    <cfRule type="expression" dxfId="2712" priority="13306">
      <formula>IF(RIGHT(TEXT(AM87,"0.#"),1)=".",TRUE,FALSE)</formula>
    </cfRule>
  </conditionalFormatting>
  <conditionalFormatting sqref="AE55">
    <cfRule type="expression" dxfId="2711" priority="13373">
      <formula>IF(RIGHT(TEXT(AE55,"0.#"),1)=".",FALSE,TRUE)</formula>
    </cfRule>
    <cfRule type="expression" dxfId="2710" priority="13374">
      <formula>IF(RIGHT(TEXT(AE55,"0.#"),1)=".",TRUE,FALSE)</formula>
    </cfRule>
  </conditionalFormatting>
  <conditionalFormatting sqref="AI55">
    <cfRule type="expression" dxfId="2709" priority="13371">
      <formula>IF(RIGHT(TEXT(AI55,"0.#"),1)=".",FALSE,TRUE)</formula>
    </cfRule>
    <cfRule type="expression" dxfId="2708" priority="13372">
      <formula>IF(RIGHT(TEXT(AI55,"0.#"),1)=".",TRUE,FALSE)</formula>
    </cfRule>
  </conditionalFormatting>
  <conditionalFormatting sqref="AE33">
    <cfRule type="expression" dxfId="2707" priority="13465">
      <formula>IF(RIGHT(TEXT(AE33,"0.#"),1)=".",FALSE,TRUE)</formula>
    </cfRule>
    <cfRule type="expression" dxfId="2706" priority="13466">
      <formula>IF(RIGHT(TEXT(AE33,"0.#"),1)=".",TRUE,FALSE)</formula>
    </cfRule>
  </conditionalFormatting>
  <conditionalFormatting sqref="AE34">
    <cfRule type="expression" dxfId="2705" priority="13463">
      <formula>IF(RIGHT(TEXT(AE34,"0.#"),1)=".",FALSE,TRUE)</formula>
    </cfRule>
    <cfRule type="expression" dxfId="2704" priority="13464">
      <formula>IF(RIGHT(TEXT(AE34,"0.#"),1)=".",TRUE,FALSE)</formula>
    </cfRule>
  </conditionalFormatting>
  <conditionalFormatting sqref="AI34 AM34">
    <cfRule type="expression" dxfId="2703" priority="13461">
      <formula>IF(RIGHT(TEXT(AI34,"0.#"),1)=".",FALSE,TRUE)</formula>
    </cfRule>
    <cfRule type="expression" dxfId="2702" priority="13462">
      <formula>IF(RIGHT(TEXT(AI34,"0.#"),1)=".",TRUE,FALSE)</formula>
    </cfRule>
  </conditionalFormatting>
  <conditionalFormatting sqref="AI33">
    <cfRule type="expression" dxfId="2701" priority="13459">
      <formula>IF(RIGHT(TEXT(AI33,"0.#"),1)=".",FALSE,TRUE)</formula>
    </cfRule>
    <cfRule type="expression" dxfId="2700" priority="13460">
      <formula>IF(RIGHT(TEXT(AI33,"0.#"),1)=".",TRUE,FALSE)</formula>
    </cfRule>
  </conditionalFormatting>
  <conditionalFormatting sqref="AI32">
    <cfRule type="expression" dxfId="2699" priority="13457">
      <formula>IF(RIGHT(TEXT(AI32,"0.#"),1)=".",FALSE,TRUE)</formula>
    </cfRule>
    <cfRule type="expression" dxfId="2698" priority="13458">
      <formula>IF(RIGHT(TEXT(AI32,"0.#"),1)=".",TRUE,FALSE)</formula>
    </cfRule>
  </conditionalFormatting>
  <conditionalFormatting sqref="AM32">
    <cfRule type="expression" dxfId="2697" priority="13455">
      <formula>IF(RIGHT(TEXT(AM32,"0.#"),1)=".",FALSE,TRUE)</formula>
    </cfRule>
    <cfRule type="expression" dxfId="2696" priority="13456">
      <formula>IF(RIGHT(TEXT(AM32,"0.#"),1)=".",TRUE,FALSE)</formula>
    </cfRule>
  </conditionalFormatting>
  <conditionalFormatting sqref="AM33">
    <cfRule type="expression" dxfId="2695" priority="13453">
      <formula>IF(RIGHT(TEXT(AM33,"0.#"),1)=".",FALSE,TRUE)</formula>
    </cfRule>
    <cfRule type="expression" dxfId="2694" priority="13454">
      <formula>IF(RIGHT(TEXT(AM33,"0.#"),1)=".",TRUE,FALSE)</formula>
    </cfRule>
  </conditionalFormatting>
  <conditionalFormatting sqref="AQ32:AQ34">
    <cfRule type="expression" dxfId="2693" priority="13445">
      <formula>IF(RIGHT(TEXT(AQ32,"0.#"),1)=".",FALSE,TRUE)</formula>
    </cfRule>
    <cfRule type="expression" dxfId="2692" priority="13446">
      <formula>IF(RIGHT(TEXT(AQ32,"0.#"),1)=".",TRUE,FALSE)</formula>
    </cfRule>
  </conditionalFormatting>
  <conditionalFormatting sqref="AU32:AU34">
    <cfRule type="expression" dxfId="2691" priority="13443">
      <formula>IF(RIGHT(TEXT(AU32,"0.#"),1)=".",FALSE,TRUE)</formula>
    </cfRule>
    <cfRule type="expression" dxfId="2690" priority="13444">
      <formula>IF(RIGHT(TEXT(AU32,"0.#"),1)=".",TRUE,FALSE)</formula>
    </cfRule>
  </conditionalFormatting>
  <conditionalFormatting sqref="AE53">
    <cfRule type="expression" dxfId="2689" priority="13377">
      <formula>IF(RIGHT(TEXT(AE53,"0.#"),1)=".",FALSE,TRUE)</formula>
    </cfRule>
    <cfRule type="expression" dxfId="2688" priority="13378">
      <formula>IF(RIGHT(TEXT(AE53,"0.#"),1)=".",TRUE,FALSE)</formula>
    </cfRule>
  </conditionalFormatting>
  <conditionalFormatting sqref="AE54">
    <cfRule type="expression" dxfId="2687" priority="13375">
      <formula>IF(RIGHT(TEXT(AE54,"0.#"),1)=".",FALSE,TRUE)</formula>
    </cfRule>
    <cfRule type="expression" dxfId="2686" priority="13376">
      <formula>IF(RIGHT(TEXT(AE54,"0.#"),1)=".",TRUE,FALSE)</formula>
    </cfRule>
  </conditionalFormatting>
  <conditionalFormatting sqref="AI54">
    <cfRule type="expression" dxfId="2685" priority="13369">
      <formula>IF(RIGHT(TEXT(AI54,"0.#"),1)=".",FALSE,TRUE)</formula>
    </cfRule>
    <cfRule type="expression" dxfId="2684" priority="13370">
      <formula>IF(RIGHT(TEXT(AI54,"0.#"),1)=".",TRUE,FALSE)</formula>
    </cfRule>
  </conditionalFormatting>
  <conditionalFormatting sqref="AI53">
    <cfRule type="expression" dxfId="2683" priority="13367">
      <formula>IF(RIGHT(TEXT(AI53,"0.#"),1)=".",FALSE,TRUE)</formula>
    </cfRule>
    <cfRule type="expression" dxfId="2682" priority="13368">
      <formula>IF(RIGHT(TEXT(AI53,"0.#"),1)=".",TRUE,FALSE)</formula>
    </cfRule>
  </conditionalFormatting>
  <conditionalFormatting sqref="AM53">
    <cfRule type="expression" dxfId="2681" priority="13365">
      <formula>IF(RIGHT(TEXT(AM53,"0.#"),1)=".",FALSE,TRUE)</formula>
    </cfRule>
    <cfRule type="expression" dxfId="2680" priority="13366">
      <formula>IF(RIGHT(TEXT(AM53,"0.#"),1)=".",TRUE,FALSE)</formula>
    </cfRule>
  </conditionalFormatting>
  <conditionalFormatting sqref="AM54">
    <cfRule type="expression" dxfId="2679" priority="13363">
      <formula>IF(RIGHT(TEXT(AM54,"0.#"),1)=".",FALSE,TRUE)</formula>
    </cfRule>
    <cfRule type="expression" dxfId="2678" priority="13364">
      <formula>IF(RIGHT(TEXT(AM54,"0.#"),1)=".",TRUE,FALSE)</formula>
    </cfRule>
  </conditionalFormatting>
  <conditionalFormatting sqref="AM55">
    <cfRule type="expression" dxfId="2677" priority="13361">
      <formula>IF(RIGHT(TEXT(AM55,"0.#"),1)=".",FALSE,TRUE)</formula>
    </cfRule>
    <cfRule type="expression" dxfId="2676" priority="13362">
      <formula>IF(RIGHT(TEXT(AM55,"0.#"),1)=".",TRUE,FALSE)</formula>
    </cfRule>
  </conditionalFormatting>
  <conditionalFormatting sqref="AE60">
    <cfRule type="expression" dxfId="2675" priority="13347">
      <formula>IF(RIGHT(TEXT(AE60,"0.#"),1)=".",FALSE,TRUE)</formula>
    </cfRule>
    <cfRule type="expression" dxfId="2674" priority="13348">
      <formula>IF(RIGHT(TEXT(AE60,"0.#"),1)=".",TRUE,FALSE)</formula>
    </cfRule>
  </conditionalFormatting>
  <conditionalFormatting sqref="AE61">
    <cfRule type="expression" dxfId="2673" priority="13345">
      <formula>IF(RIGHT(TEXT(AE61,"0.#"),1)=".",FALSE,TRUE)</formula>
    </cfRule>
    <cfRule type="expression" dxfId="2672" priority="13346">
      <formula>IF(RIGHT(TEXT(AE61,"0.#"),1)=".",TRUE,FALSE)</formula>
    </cfRule>
  </conditionalFormatting>
  <conditionalFormatting sqref="AE62">
    <cfRule type="expression" dxfId="2671" priority="13343">
      <formula>IF(RIGHT(TEXT(AE62,"0.#"),1)=".",FALSE,TRUE)</formula>
    </cfRule>
    <cfRule type="expression" dxfId="2670" priority="13344">
      <formula>IF(RIGHT(TEXT(AE62,"0.#"),1)=".",TRUE,FALSE)</formula>
    </cfRule>
  </conditionalFormatting>
  <conditionalFormatting sqref="AI62">
    <cfRule type="expression" dxfId="2669" priority="13341">
      <formula>IF(RIGHT(TEXT(AI62,"0.#"),1)=".",FALSE,TRUE)</formula>
    </cfRule>
    <cfRule type="expression" dxfId="2668" priority="13342">
      <formula>IF(RIGHT(TEXT(AI62,"0.#"),1)=".",TRUE,FALSE)</formula>
    </cfRule>
  </conditionalFormatting>
  <conditionalFormatting sqref="AI61">
    <cfRule type="expression" dxfId="2667" priority="13339">
      <formula>IF(RIGHT(TEXT(AI61,"0.#"),1)=".",FALSE,TRUE)</formula>
    </cfRule>
    <cfRule type="expression" dxfId="2666" priority="13340">
      <formula>IF(RIGHT(TEXT(AI61,"0.#"),1)=".",TRUE,FALSE)</formula>
    </cfRule>
  </conditionalFormatting>
  <conditionalFormatting sqref="AI60">
    <cfRule type="expression" dxfId="2665" priority="13337">
      <formula>IF(RIGHT(TEXT(AI60,"0.#"),1)=".",FALSE,TRUE)</formula>
    </cfRule>
    <cfRule type="expression" dxfId="2664" priority="13338">
      <formula>IF(RIGHT(TEXT(AI60,"0.#"),1)=".",TRUE,FALSE)</formula>
    </cfRule>
  </conditionalFormatting>
  <conditionalFormatting sqref="AM60">
    <cfRule type="expression" dxfId="2663" priority="13335">
      <formula>IF(RIGHT(TEXT(AM60,"0.#"),1)=".",FALSE,TRUE)</formula>
    </cfRule>
    <cfRule type="expression" dxfId="2662" priority="13336">
      <formula>IF(RIGHT(TEXT(AM60,"0.#"),1)=".",TRUE,FALSE)</formula>
    </cfRule>
  </conditionalFormatting>
  <conditionalFormatting sqref="AM61">
    <cfRule type="expression" dxfId="2661" priority="13333">
      <formula>IF(RIGHT(TEXT(AM61,"0.#"),1)=".",FALSE,TRUE)</formula>
    </cfRule>
    <cfRule type="expression" dxfId="2660" priority="13334">
      <formula>IF(RIGHT(TEXT(AM61,"0.#"),1)=".",TRUE,FALSE)</formula>
    </cfRule>
  </conditionalFormatting>
  <conditionalFormatting sqref="AM62">
    <cfRule type="expression" dxfId="2659" priority="13331">
      <formula>IF(RIGHT(TEXT(AM62,"0.#"),1)=".",FALSE,TRUE)</formula>
    </cfRule>
    <cfRule type="expression" dxfId="2658" priority="13332">
      <formula>IF(RIGHT(TEXT(AM62,"0.#"),1)=".",TRUE,FALSE)</formula>
    </cfRule>
  </conditionalFormatting>
  <conditionalFormatting sqref="AE87">
    <cfRule type="expression" dxfId="2657" priority="13317">
      <formula>IF(RIGHT(TEXT(AE87,"0.#"),1)=".",FALSE,TRUE)</formula>
    </cfRule>
    <cfRule type="expression" dxfId="2656" priority="13318">
      <formula>IF(RIGHT(TEXT(AE87,"0.#"),1)=".",TRUE,FALSE)</formula>
    </cfRule>
  </conditionalFormatting>
  <conditionalFormatting sqref="AE88">
    <cfRule type="expression" dxfId="2655" priority="13315">
      <formula>IF(RIGHT(TEXT(AE88,"0.#"),1)=".",FALSE,TRUE)</formula>
    </cfRule>
    <cfRule type="expression" dxfId="2654" priority="13316">
      <formula>IF(RIGHT(TEXT(AE88,"0.#"),1)=".",TRUE,FALSE)</formula>
    </cfRule>
  </conditionalFormatting>
  <conditionalFormatting sqref="AE89">
    <cfRule type="expression" dxfId="2653" priority="13313">
      <formula>IF(RIGHT(TEXT(AE89,"0.#"),1)=".",FALSE,TRUE)</formula>
    </cfRule>
    <cfRule type="expression" dxfId="2652" priority="13314">
      <formula>IF(RIGHT(TEXT(AE89,"0.#"),1)=".",TRUE,FALSE)</formula>
    </cfRule>
  </conditionalFormatting>
  <conditionalFormatting sqref="AI89">
    <cfRule type="expression" dxfId="2651" priority="13311">
      <formula>IF(RIGHT(TEXT(AI89,"0.#"),1)=".",FALSE,TRUE)</formula>
    </cfRule>
    <cfRule type="expression" dxfId="2650" priority="13312">
      <formula>IF(RIGHT(TEXT(AI89,"0.#"),1)=".",TRUE,FALSE)</formula>
    </cfRule>
  </conditionalFormatting>
  <conditionalFormatting sqref="AI88">
    <cfRule type="expression" dxfId="2649" priority="13309">
      <formula>IF(RIGHT(TEXT(AI88,"0.#"),1)=".",FALSE,TRUE)</formula>
    </cfRule>
    <cfRule type="expression" dxfId="2648" priority="13310">
      <formula>IF(RIGHT(TEXT(AI88,"0.#"),1)=".",TRUE,FALSE)</formula>
    </cfRule>
  </conditionalFormatting>
  <conditionalFormatting sqref="AI87">
    <cfRule type="expression" dxfId="2647" priority="13307">
      <formula>IF(RIGHT(TEXT(AI87,"0.#"),1)=".",FALSE,TRUE)</formula>
    </cfRule>
    <cfRule type="expression" dxfId="2646" priority="13308">
      <formula>IF(RIGHT(TEXT(AI87,"0.#"),1)=".",TRUE,FALSE)</formula>
    </cfRule>
  </conditionalFormatting>
  <conditionalFormatting sqref="AM88">
    <cfRule type="expression" dxfId="2645" priority="13303">
      <formula>IF(RIGHT(TEXT(AM88,"0.#"),1)=".",FALSE,TRUE)</formula>
    </cfRule>
    <cfRule type="expression" dxfId="2644" priority="13304">
      <formula>IF(RIGHT(TEXT(AM88,"0.#"),1)=".",TRUE,FALSE)</formula>
    </cfRule>
  </conditionalFormatting>
  <conditionalFormatting sqref="AM89">
    <cfRule type="expression" dxfId="2643" priority="13301">
      <formula>IF(RIGHT(TEXT(AM89,"0.#"),1)=".",FALSE,TRUE)</formula>
    </cfRule>
    <cfRule type="expression" dxfId="2642" priority="13302">
      <formula>IF(RIGHT(TEXT(AM89,"0.#"),1)=".",TRUE,FALSE)</formula>
    </cfRule>
  </conditionalFormatting>
  <conditionalFormatting sqref="AE92">
    <cfRule type="expression" dxfId="2641" priority="13287">
      <formula>IF(RIGHT(TEXT(AE92,"0.#"),1)=".",FALSE,TRUE)</formula>
    </cfRule>
    <cfRule type="expression" dxfId="2640" priority="13288">
      <formula>IF(RIGHT(TEXT(AE92,"0.#"),1)=".",TRUE,FALSE)</formula>
    </cfRule>
  </conditionalFormatting>
  <conditionalFormatting sqref="AE93">
    <cfRule type="expression" dxfId="2639" priority="13285">
      <formula>IF(RIGHT(TEXT(AE93,"0.#"),1)=".",FALSE,TRUE)</formula>
    </cfRule>
    <cfRule type="expression" dxfId="2638" priority="13286">
      <formula>IF(RIGHT(TEXT(AE93,"0.#"),1)=".",TRUE,FALSE)</formula>
    </cfRule>
  </conditionalFormatting>
  <conditionalFormatting sqref="AE94">
    <cfRule type="expression" dxfId="2637" priority="13283">
      <formula>IF(RIGHT(TEXT(AE94,"0.#"),1)=".",FALSE,TRUE)</formula>
    </cfRule>
    <cfRule type="expression" dxfId="2636" priority="13284">
      <formula>IF(RIGHT(TEXT(AE94,"0.#"),1)=".",TRUE,FALSE)</formula>
    </cfRule>
  </conditionalFormatting>
  <conditionalFormatting sqref="AI94">
    <cfRule type="expression" dxfId="2635" priority="13281">
      <formula>IF(RIGHT(TEXT(AI94,"0.#"),1)=".",FALSE,TRUE)</formula>
    </cfRule>
    <cfRule type="expression" dxfId="2634" priority="13282">
      <formula>IF(RIGHT(TEXT(AI94,"0.#"),1)=".",TRUE,FALSE)</formula>
    </cfRule>
  </conditionalFormatting>
  <conditionalFormatting sqref="AI93">
    <cfRule type="expression" dxfId="2633" priority="13279">
      <formula>IF(RIGHT(TEXT(AI93,"0.#"),1)=".",FALSE,TRUE)</formula>
    </cfRule>
    <cfRule type="expression" dxfId="2632" priority="13280">
      <formula>IF(RIGHT(TEXT(AI93,"0.#"),1)=".",TRUE,FALSE)</formula>
    </cfRule>
  </conditionalFormatting>
  <conditionalFormatting sqref="AI92">
    <cfRule type="expression" dxfId="2631" priority="13277">
      <formula>IF(RIGHT(TEXT(AI92,"0.#"),1)=".",FALSE,TRUE)</formula>
    </cfRule>
    <cfRule type="expression" dxfId="2630" priority="13278">
      <formula>IF(RIGHT(TEXT(AI92,"0.#"),1)=".",TRUE,FALSE)</formula>
    </cfRule>
  </conditionalFormatting>
  <conditionalFormatting sqref="AM92">
    <cfRule type="expression" dxfId="2629" priority="13275">
      <formula>IF(RIGHT(TEXT(AM92,"0.#"),1)=".",FALSE,TRUE)</formula>
    </cfRule>
    <cfRule type="expression" dxfId="2628" priority="13276">
      <formula>IF(RIGHT(TEXT(AM92,"0.#"),1)=".",TRUE,FALSE)</formula>
    </cfRule>
  </conditionalFormatting>
  <conditionalFormatting sqref="AM93">
    <cfRule type="expression" dxfId="2627" priority="13273">
      <formula>IF(RIGHT(TEXT(AM93,"0.#"),1)=".",FALSE,TRUE)</formula>
    </cfRule>
    <cfRule type="expression" dxfId="2626" priority="13274">
      <formula>IF(RIGHT(TEXT(AM93,"0.#"),1)=".",TRUE,FALSE)</formula>
    </cfRule>
  </conditionalFormatting>
  <conditionalFormatting sqref="AM94">
    <cfRule type="expression" dxfId="2625" priority="13271">
      <formula>IF(RIGHT(TEXT(AM94,"0.#"),1)=".",FALSE,TRUE)</formula>
    </cfRule>
    <cfRule type="expression" dxfId="2624" priority="13272">
      <formula>IF(RIGHT(TEXT(AM94,"0.#"),1)=".",TRUE,FALSE)</formula>
    </cfRule>
  </conditionalFormatting>
  <conditionalFormatting sqref="AE97">
    <cfRule type="expression" dxfId="2623" priority="13257">
      <formula>IF(RIGHT(TEXT(AE97,"0.#"),1)=".",FALSE,TRUE)</formula>
    </cfRule>
    <cfRule type="expression" dxfId="2622" priority="13258">
      <formula>IF(RIGHT(TEXT(AE97,"0.#"),1)=".",TRUE,FALSE)</formula>
    </cfRule>
  </conditionalFormatting>
  <conditionalFormatting sqref="AE98">
    <cfRule type="expression" dxfId="2621" priority="13255">
      <formula>IF(RIGHT(TEXT(AE98,"0.#"),1)=".",FALSE,TRUE)</formula>
    </cfRule>
    <cfRule type="expression" dxfId="2620" priority="13256">
      <formula>IF(RIGHT(TEXT(AE98,"0.#"),1)=".",TRUE,FALSE)</formula>
    </cfRule>
  </conditionalFormatting>
  <conditionalFormatting sqref="AE99">
    <cfRule type="expression" dxfId="2619" priority="13253">
      <formula>IF(RIGHT(TEXT(AE99,"0.#"),1)=".",FALSE,TRUE)</formula>
    </cfRule>
    <cfRule type="expression" dxfId="2618" priority="13254">
      <formula>IF(RIGHT(TEXT(AE99,"0.#"),1)=".",TRUE,FALSE)</formula>
    </cfRule>
  </conditionalFormatting>
  <conditionalFormatting sqref="AI99">
    <cfRule type="expression" dxfId="2617" priority="13251">
      <formula>IF(RIGHT(TEXT(AI99,"0.#"),1)=".",FALSE,TRUE)</formula>
    </cfRule>
    <cfRule type="expression" dxfId="2616" priority="13252">
      <formula>IF(RIGHT(TEXT(AI99,"0.#"),1)=".",TRUE,FALSE)</formula>
    </cfRule>
  </conditionalFormatting>
  <conditionalFormatting sqref="AI98">
    <cfRule type="expression" dxfId="2615" priority="13249">
      <formula>IF(RIGHT(TEXT(AI98,"0.#"),1)=".",FALSE,TRUE)</formula>
    </cfRule>
    <cfRule type="expression" dxfId="2614" priority="13250">
      <formula>IF(RIGHT(TEXT(AI98,"0.#"),1)=".",TRUE,FALSE)</formula>
    </cfRule>
  </conditionalFormatting>
  <conditionalFormatting sqref="AI97">
    <cfRule type="expression" dxfId="2613" priority="13247">
      <formula>IF(RIGHT(TEXT(AI97,"0.#"),1)=".",FALSE,TRUE)</formula>
    </cfRule>
    <cfRule type="expression" dxfId="2612" priority="13248">
      <formula>IF(RIGHT(TEXT(AI97,"0.#"),1)=".",TRUE,FALSE)</formula>
    </cfRule>
  </conditionalFormatting>
  <conditionalFormatting sqref="AM97">
    <cfRule type="expression" dxfId="2611" priority="13245">
      <formula>IF(RIGHT(TEXT(AM97,"0.#"),1)=".",FALSE,TRUE)</formula>
    </cfRule>
    <cfRule type="expression" dxfId="2610" priority="13246">
      <formula>IF(RIGHT(TEXT(AM97,"0.#"),1)=".",TRUE,FALSE)</formula>
    </cfRule>
  </conditionalFormatting>
  <conditionalFormatting sqref="AM98">
    <cfRule type="expression" dxfId="2609" priority="13243">
      <formula>IF(RIGHT(TEXT(AM98,"0.#"),1)=".",FALSE,TRUE)</formula>
    </cfRule>
    <cfRule type="expression" dxfId="2608" priority="13244">
      <formula>IF(RIGHT(TEXT(AM98,"0.#"),1)=".",TRUE,FALSE)</formula>
    </cfRule>
  </conditionalFormatting>
  <conditionalFormatting sqref="AM99">
    <cfRule type="expression" dxfId="2607" priority="13241">
      <formula>IF(RIGHT(TEXT(AM99,"0.#"),1)=".",FALSE,TRUE)</formula>
    </cfRule>
    <cfRule type="expression" dxfId="2606" priority="13242">
      <formula>IF(RIGHT(TEXT(AM99,"0.#"),1)=".",TRUE,FALSE)</formula>
    </cfRule>
  </conditionalFormatting>
  <conditionalFormatting sqref="AI101">
    <cfRule type="expression" dxfId="2605" priority="13227">
      <formula>IF(RIGHT(TEXT(AI101,"0.#"),1)=".",FALSE,TRUE)</formula>
    </cfRule>
    <cfRule type="expression" dxfId="2604" priority="13228">
      <formula>IF(RIGHT(TEXT(AI101,"0.#"),1)=".",TRUE,FALSE)</formula>
    </cfRule>
  </conditionalFormatting>
  <conditionalFormatting sqref="AM101">
    <cfRule type="expression" dxfId="2603" priority="13225">
      <formula>IF(RIGHT(TEXT(AM101,"0.#"),1)=".",FALSE,TRUE)</formula>
    </cfRule>
    <cfRule type="expression" dxfId="2602" priority="13226">
      <formula>IF(RIGHT(TEXT(AM101,"0.#"),1)=".",TRUE,FALSE)</formula>
    </cfRule>
  </conditionalFormatting>
  <conditionalFormatting sqref="AE102">
    <cfRule type="expression" dxfId="2601" priority="13223">
      <formula>IF(RIGHT(TEXT(AE102,"0.#"),1)=".",FALSE,TRUE)</formula>
    </cfRule>
    <cfRule type="expression" dxfId="2600" priority="13224">
      <formula>IF(RIGHT(TEXT(AE102,"0.#"),1)=".",TRUE,FALSE)</formula>
    </cfRule>
  </conditionalFormatting>
  <conditionalFormatting sqref="AI102">
    <cfRule type="expression" dxfId="2599" priority="13221">
      <formula>IF(RIGHT(TEXT(AI102,"0.#"),1)=".",FALSE,TRUE)</formula>
    </cfRule>
    <cfRule type="expression" dxfId="2598" priority="13222">
      <formula>IF(RIGHT(TEXT(AI102,"0.#"),1)=".",TRUE,FALSE)</formula>
    </cfRule>
  </conditionalFormatting>
  <conditionalFormatting sqref="AM102">
    <cfRule type="expression" dxfId="2597" priority="13219">
      <formula>IF(RIGHT(TEXT(AM102,"0.#"),1)=".",FALSE,TRUE)</formula>
    </cfRule>
    <cfRule type="expression" dxfId="2596" priority="13220">
      <formula>IF(RIGHT(TEXT(AM102,"0.#"),1)=".",TRUE,FALSE)</formula>
    </cfRule>
  </conditionalFormatting>
  <conditionalFormatting sqref="AQ102">
    <cfRule type="expression" dxfId="2595" priority="13217">
      <formula>IF(RIGHT(TEXT(AQ102,"0.#"),1)=".",FALSE,TRUE)</formula>
    </cfRule>
    <cfRule type="expression" dxfId="2594" priority="13218">
      <formula>IF(RIGHT(TEXT(AQ102,"0.#"),1)=".",TRUE,FALSE)</formula>
    </cfRule>
  </conditionalFormatting>
  <conditionalFormatting sqref="AE104">
    <cfRule type="expression" dxfId="2593" priority="13215">
      <formula>IF(RIGHT(TEXT(AE104,"0.#"),1)=".",FALSE,TRUE)</formula>
    </cfRule>
    <cfRule type="expression" dxfId="2592" priority="13216">
      <formula>IF(RIGHT(TEXT(AE104,"0.#"),1)=".",TRUE,FALSE)</formula>
    </cfRule>
  </conditionalFormatting>
  <conditionalFormatting sqref="AI104">
    <cfRule type="expression" dxfId="2591" priority="13213">
      <formula>IF(RIGHT(TEXT(AI104,"0.#"),1)=".",FALSE,TRUE)</formula>
    </cfRule>
    <cfRule type="expression" dxfId="2590" priority="13214">
      <formula>IF(RIGHT(TEXT(AI104,"0.#"),1)=".",TRUE,FALSE)</formula>
    </cfRule>
  </conditionalFormatting>
  <conditionalFormatting sqref="AM104">
    <cfRule type="expression" dxfId="2589" priority="13211">
      <formula>IF(RIGHT(TEXT(AM104,"0.#"),1)=".",FALSE,TRUE)</formula>
    </cfRule>
    <cfRule type="expression" dxfId="2588" priority="13212">
      <formula>IF(RIGHT(TEXT(AM104,"0.#"),1)=".",TRUE,FALSE)</formula>
    </cfRule>
  </conditionalFormatting>
  <conditionalFormatting sqref="AE105">
    <cfRule type="expression" dxfId="2587" priority="13209">
      <formula>IF(RIGHT(TEXT(AE105,"0.#"),1)=".",FALSE,TRUE)</formula>
    </cfRule>
    <cfRule type="expression" dxfId="2586" priority="13210">
      <formula>IF(RIGHT(TEXT(AE105,"0.#"),1)=".",TRUE,FALSE)</formula>
    </cfRule>
  </conditionalFormatting>
  <conditionalFormatting sqref="AI105">
    <cfRule type="expression" dxfId="2585" priority="13207">
      <formula>IF(RIGHT(TEXT(AI105,"0.#"),1)=".",FALSE,TRUE)</formula>
    </cfRule>
    <cfRule type="expression" dxfId="2584" priority="13208">
      <formula>IF(RIGHT(TEXT(AI105,"0.#"),1)=".",TRUE,FALSE)</formula>
    </cfRule>
  </conditionalFormatting>
  <conditionalFormatting sqref="AM105">
    <cfRule type="expression" dxfId="2583" priority="13205">
      <formula>IF(RIGHT(TEXT(AM105,"0.#"),1)=".",FALSE,TRUE)</formula>
    </cfRule>
    <cfRule type="expression" dxfId="2582" priority="13206">
      <formula>IF(RIGHT(TEXT(AM105,"0.#"),1)=".",TRUE,FALSE)</formula>
    </cfRule>
  </conditionalFormatting>
  <conditionalFormatting sqref="AE107">
    <cfRule type="expression" dxfId="2581" priority="13201">
      <formula>IF(RIGHT(TEXT(AE107,"0.#"),1)=".",FALSE,TRUE)</formula>
    </cfRule>
    <cfRule type="expression" dxfId="2580" priority="13202">
      <formula>IF(RIGHT(TEXT(AE107,"0.#"),1)=".",TRUE,FALSE)</formula>
    </cfRule>
  </conditionalFormatting>
  <conditionalFormatting sqref="AI107">
    <cfRule type="expression" dxfId="2579" priority="13199">
      <formula>IF(RIGHT(TEXT(AI107,"0.#"),1)=".",FALSE,TRUE)</formula>
    </cfRule>
    <cfRule type="expression" dxfId="2578" priority="13200">
      <formula>IF(RIGHT(TEXT(AI107,"0.#"),1)=".",TRUE,FALSE)</formula>
    </cfRule>
  </conditionalFormatting>
  <conditionalFormatting sqref="AM107">
    <cfRule type="expression" dxfId="2577" priority="13197">
      <formula>IF(RIGHT(TEXT(AM107,"0.#"),1)=".",FALSE,TRUE)</formula>
    </cfRule>
    <cfRule type="expression" dxfId="2576" priority="13198">
      <formula>IF(RIGHT(TEXT(AM107,"0.#"),1)=".",TRUE,FALSE)</formula>
    </cfRule>
  </conditionalFormatting>
  <conditionalFormatting sqref="AE108">
    <cfRule type="expression" dxfId="2575" priority="13195">
      <formula>IF(RIGHT(TEXT(AE108,"0.#"),1)=".",FALSE,TRUE)</formula>
    </cfRule>
    <cfRule type="expression" dxfId="2574" priority="13196">
      <formula>IF(RIGHT(TEXT(AE108,"0.#"),1)=".",TRUE,FALSE)</formula>
    </cfRule>
  </conditionalFormatting>
  <conditionalFormatting sqref="AI108">
    <cfRule type="expression" dxfId="2573" priority="13193">
      <formula>IF(RIGHT(TEXT(AI108,"0.#"),1)=".",FALSE,TRUE)</formula>
    </cfRule>
    <cfRule type="expression" dxfId="2572" priority="13194">
      <formula>IF(RIGHT(TEXT(AI108,"0.#"),1)=".",TRUE,FALSE)</formula>
    </cfRule>
  </conditionalFormatting>
  <conditionalFormatting sqref="AM108">
    <cfRule type="expression" dxfId="2571" priority="13191">
      <formula>IF(RIGHT(TEXT(AM108,"0.#"),1)=".",FALSE,TRUE)</formula>
    </cfRule>
    <cfRule type="expression" dxfId="2570" priority="13192">
      <formula>IF(RIGHT(TEXT(AM108,"0.#"),1)=".",TRUE,FALSE)</formula>
    </cfRule>
  </conditionalFormatting>
  <conditionalFormatting sqref="AE110">
    <cfRule type="expression" dxfId="2569" priority="13187">
      <formula>IF(RIGHT(TEXT(AE110,"0.#"),1)=".",FALSE,TRUE)</formula>
    </cfRule>
    <cfRule type="expression" dxfId="2568" priority="13188">
      <formula>IF(RIGHT(TEXT(AE110,"0.#"),1)=".",TRUE,FALSE)</formula>
    </cfRule>
  </conditionalFormatting>
  <conditionalFormatting sqref="AI110">
    <cfRule type="expression" dxfId="2567" priority="13185">
      <formula>IF(RIGHT(TEXT(AI110,"0.#"),1)=".",FALSE,TRUE)</formula>
    </cfRule>
    <cfRule type="expression" dxfId="2566" priority="13186">
      <formula>IF(RIGHT(TEXT(AI110,"0.#"),1)=".",TRUE,FALSE)</formula>
    </cfRule>
  </conditionalFormatting>
  <conditionalFormatting sqref="AM110">
    <cfRule type="expression" dxfId="2565" priority="13183">
      <formula>IF(RIGHT(TEXT(AM110,"0.#"),1)=".",FALSE,TRUE)</formula>
    </cfRule>
    <cfRule type="expression" dxfId="2564" priority="13184">
      <formula>IF(RIGHT(TEXT(AM110,"0.#"),1)=".",TRUE,FALSE)</formula>
    </cfRule>
  </conditionalFormatting>
  <conditionalFormatting sqref="AE111">
    <cfRule type="expression" dxfId="2563" priority="13181">
      <formula>IF(RIGHT(TEXT(AE111,"0.#"),1)=".",FALSE,TRUE)</formula>
    </cfRule>
    <cfRule type="expression" dxfId="2562" priority="13182">
      <formula>IF(RIGHT(TEXT(AE111,"0.#"),1)=".",TRUE,FALSE)</formula>
    </cfRule>
  </conditionalFormatting>
  <conditionalFormatting sqref="AI111">
    <cfRule type="expression" dxfId="2561" priority="13179">
      <formula>IF(RIGHT(TEXT(AI111,"0.#"),1)=".",FALSE,TRUE)</formula>
    </cfRule>
    <cfRule type="expression" dxfId="2560" priority="13180">
      <formula>IF(RIGHT(TEXT(AI111,"0.#"),1)=".",TRUE,FALSE)</formula>
    </cfRule>
  </conditionalFormatting>
  <conditionalFormatting sqref="AM111">
    <cfRule type="expression" dxfId="2559" priority="13177">
      <formula>IF(RIGHT(TEXT(AM111,"0.#"),1)=".",FALSE,TRUE)</formula>
    </cfRule>
    <cfRule type="expression" dxfId="2558" priority="13178">
      <formula>IF(RIGHT(TEXT(AM111,"0.#"),1)=".",TRUE,FALSE)</formula>
    </cfRule>
  </conditionalFormatting>
  <conditionalFormatting sqref="AE113">
    <cfRule type="expression" dxfId="2557" priority="13173">
      <formula>IF(RIGHT(TEXT(AE113,"0.#"),1)=".",FALSE,TRUE)</formula>
    </cfRule>
    <cfRule type="expression" dxfId="2556" priority="13174">
      <formula>IF(RIGHT(TEXT(AE113,"0.#"),1)=".",TRUE,FALSE)</formula>
    </cfRule>
  </conditionalFormatting>
  <conditionalFormatting sqref="AI113">
    <cfRule type="expression" dxfId="2555" priority="13171">
      <formula>IF(RIGHT(TEXT(AI113,"0.#"),1)=".",FALSE,TRUE)</formula>
    </cfRule>
    <cfRule type="expression" dxfId="2554" priority="13172">
      <formula>IF(RIGHT(TEXT(AI113,"0.#"),1)=".",TRUE,FALSE)</formula>
    </cfRule>
  </conditionalFormatting>
  <conditionalFormatting sqref="AM113">
    <cfRule type="expression" dxfId="2553" priority="13169">
      <formula>IF(RIGHT(TEXT(AM113,"0.#"),1)=".",FALSE,TRUE)</formula>
    </cfRule>
    <cfRule type="expression" dxfId="2552" priority="13170">
      <formula>IF(RIGHT(TEXT(AM113,"0.#"),1)=".",TRUE,FALSE)</formula>
    </cfRule>
  </conditionalFormatting>
  <conditionalFormatting sqref="AE114">
    <cfRule type="expression" dxfId="2551" priority="13167">
      <formula>IF(RIGHT(TEXT(AE114,"0.#"),1)=".",FALSE,TRUE)</formula>
    </cfRule>
    <cfRule type="expression" dxfId="2550" priority="13168">
      <formula>IF(RIGHT(TEXT(AE114,"0.#"),1)=".",TRUE,FALSE)</formula>
    </cfRule>
  </conditionalFormatting>
  <conditionalFormatting sqref="AI114">
    <cfRule type="expression" dxfId="2549" priority="13165">
      <formula>IF(RIGHT(TEXT(AI114,"0.#"),1)=".",FALSE,TRUE)</formula>
    </cfRule>
    <cfRule type="expression" dxfId="2548" priority="13166">
      <formula>IF(RIGHT(TEXT(AI114,"0.#"),1)=".",TRUE,FALSE)</formula>
    </cfRule>
  </conditionalFormatting>
  <conditionalFormatting sqref="AM114">
    <cfRule type="expression" dxfId="2547" priority="13163">
      <formula>IF(RIGHT(TEXT(AM114,"0.#"),1)=".",FALSE,TRUE)</formula>
    </cfRule>
    <cfRule type="expression" dxfId="2546" priority="13164">
      <formula>IF(RIGHT(TEXT(AM114,"0.#"),1)=".",TRUE,FALSE)</formula>
    </cfRule>
  </conditionalFormatting>
  <conditionalFormatting sqref="AE116 AQ116">
    <cfRule type="expression" dxfId="2545" priority="13159">
      <formula>IF(RIGHT(TEXT(AE116,"0.#"),1)=".",FALSE,TRUE)</formula>
    </cfRule>
    <cfRule type="expression" dxfId="2544" priority="13160">
      <formula>IF(RIGHT(TEXT(AE116,"0.#"),1)=".",TRUE,FALSE)</formula>
    </cfRule>
  </conditionalFormatting>
  <conditionalFormatting sqref="AI116 AM116">
    <cfRule type="expression" dxfId="2543" priority="13157">
      <formula>IF(RIGHT(TEXT(AI116,"0.#"),1)=".",FALSE,TRUE)</formula>
    </cfRule>
    <cfRule type="expression" dxfId="2542" priority="13158">
      <formula>IF(RIGHT(TEXT(AI116,"0.#"),1)=".",TRUE,FALSE)</formula>
    </cfRule>
  </conditionalFormatting>
  <conditionalFormatting sqref="AE117">
    <cfRule type="expression" dxfId="2541" priority="13153">
      <formula>IF(RIGHT(TEXT(AE117,"0.#"),1)=".",FALSE,TRUE)</formula>
    </cfRule>
    <cfRule type="expression" dxfId="2540" priority="13154">
      <formula>IF(RIGHT(TEXT(AE117,"0.#"),1)=".",TRUE,FALSE)</formula>
    </cfRule>
  </conditionalFormatting>
  <conditionalFormatting sqref="AI117 AM117">
    <cfRule type="expression" dxfId="2539" priority="13151">
      <formula>IF(RIGHT(TEXT(AI117,"0.#"),1)=".",FALSE,TRUE)</formula>
    </cfRule>
    <cfRule type="expression" dxfId="2538" priority="13152">
      <formula>IF(RIGHT(TEXT(AI117,"0.#"),1)=".",TRUE,FALSE)</formula>
    </cfRule>
  </conditionalFormatting>
  <conditionalFormatting sqref="AQ117">
    <cfRule type="expression" dxfId="2537" priority="13147">
      <formula>IF(RIGHT(TEXT(AQ117,"0.#"),1)=".",FALSE,TRUE)</formula>
    </cfRule>
    <cfRule type="expression" dxfId="2536" priority="13148">
      <formula>IF(RIGHT(TEXT(AQ117,"0.#"),1)=".",TRUE,FALSE)</formula>
    </cfRule>
  </conditionalFormatting>
  <conditionalFormatting sqref="AE119 AQ119">
    <cfRule type="expression" dxfId="2535" priority="13145">
      <formula>IF(RIGHT(TEXT(AE119,"0.#"),1)=".",FALSE,TRUE)</formula>
    </cfRule>
    <cfRule type="expression" dxfId="2534" priority="13146">
      <formula>IF(RIGHT(TEXT(AE119,"0.#"),1)=".",TRUE,FALSE)</formula>
    </cfRule>
  </conditionalFormatting>
  <conditionalFormatting sqref="AI119">
    <cfRule type="expression" dxfId="2533" priority="13143">
      <formula>IF(RIGHT(TEXT(AI119,"0.#"),1)=".",FALSE,TRUE)</formula>
    </cfRule>
    <cfRule type="expression" dxfId="2532" priority="13144">
      <formula>IF(RIGHT(TEXT(AI119,"0.#"),1)=".",TRUE,FALSE)</formula>
    </cfRule>
  </conditionalFormatting>
  <conditionalFormatting sqref="AM119">
    <cfRule type="expression" dxfId="2531" priority="13141">
      <formula>IF(RIGHT(TEXT(AM119,"0.#"),1)=".",FALSE,TRUE)</formula>
    </cfRule>
    <cfRule type="expression" dxfId="2530" priority="13142">
      <formula>IF(RIGHT(TEXT(AM119,"0.#"),1)=".",TRUE,FALSE)</formula>
    </cfRule>
  </conditionalFormatting>
  <conditionalFormatting sqref="AQ120">
    <cfRule type="expression" dxfId="2529" priority="13133">
      <formula>IF(RIGHT(TEXT(AQ120,"0.#"),1)=".",FALSE,TRUE)</formula>
    </cfRule>
    <cfRule type="expression" dxfId="2528" priority="13134">
      <formula>IF(RIGHT(TEXT(AQ120,"0.#"),1)=".",TRUE,FALSE)</formula>
    </cfRule>
  </conditionalFormatting>
  <conditionalFormatting sqref="AE122 AQ122">
    <cfRule type="expression" dxfId="2527" priority="13131">
      <formula>IF(RIGHT(TEXT(AE122,"0.#"),1)=".",FALSE,TRUE)</formula>
    </cfRule>
    <cfRule type="expression" dxfId="2526" priority="13132">
      <formula>IF(RIGHT(TEXT(AE122,"0.#"),1)=".",TRUE,FALSE)</formula>
    </cfRule>
  </conditionalFormatting>
  <conditionalFormatting sqref="AI122">
    <cfRule type="expression" dxfId="2525" priority="13129">
      <formula>IF(RIGHT(TEXT(AI122,"0.#"),1)=".",FALSE,TRUE)</formula>
    </cfRule>
    <cfRule type="expression" dxfId="2524" priority="13130">
      <formula>IF(RIGHT(TEXT(AI122,"0.#"),1)=".",TRUE,FALSE)</formula>
    </cfRule>
  </conditionalFormatting>
  <conditionalFormatting sqref="AM122">
    <cfRule type="expression" dxfId="2523" priority="13127">
      <formula>IF(RIGHT(TEXT(AM122,"0.#"),1)=".",FALSE,TRUE)</formula>
    </cfRule>
    <cfRule type="expression" dxfId="2522" priority="13128">
      <formula>IF(RIGHT(TEXT(AM122,"0.#"),1)=".",TRUE,FALSE)</formula>
    </cfRule>
  </conditionalFormatting>
  <conditionalFormatting sqref="AQ123">
    <cfRule type="expression" dxfId="2521" priority="13119">
      <formula>IF(RIGHT(TEXT(AQ123,"0.#"),1)=".",FALSE,TRUE)</formula>
    </cfRule>
    <cfRule type="expression" dxfId="2520" priority="13120">
      <formula>IF(RIGHT(TEXT(AQ123,"0.#"),1)=".",TRUE,FALSE)</formula>
    </cfRule>
  </conditionalFormatting>
  <conditionalFormatting sqref="AE125 AQ125">
    <cfRule type="expression" dxfId="2519" priority="13117">
      <formula>IF(RIGHT(TEXT(AE125,"0.#"),1)=".",FALSE,TRUE)</formula>
    </cfRule>
    <cfRule type="expression" dxfId="2518" priority="13118">
      <formula>IF(RIGHT(TEXT(AE125,"0.#"),1)=".",TRUE,FALSE)</formula>
    </cfRule>
  </conditionalFormatting>
  <conditionalFormatting sqref="AI125">
    <cfRule type="expression" dxfId="2517" priority="13115">
      <formula>IF(RIGHT(TEXT(AI125,"0.#"),1)=".",FALSE,TRUE)</formula>
    </cfRule>
    <cfRule type="expression" dxfId="2516" priority="13116">
      <formula>IF(RIGHT(TEXT(AI125,"0.#"),1)=".",TRUE,FALSE)</formula>
    </cfRule>
  </conditionalFormatting>
  <conditionalFormatting sqref="AM125">
    <cfRule type="expression" dxfId="2515" priority="13113">
      <formula>IF(RIGHT(TEXT(AM125,"0.#"),1)=".",FALSE,TRUE)</formula>
    </cfRule>
    <cfRule type="expression" dxfId="2514" priority="13114">
      <formula>IF(RIGHT(TEXT(AM125,"0.#"),1)=".",TRUE,FALSE)</formula>
    </cfRule>
  </conditionalFormatting>
  <conditionalFormatting sqref="AQ126">
    <cfRule type="expression" dxfId="2513" priority="13105">
      <formula>IF(RIGHT(TEXT(AQ126,"0.#"),1)=".",FALSE,TRUE)</formula>
    </cfRule>
    <cfRule type="expression" dxfId="2512" priority="13106">
      <formula>IF(RIGHT(TEXT(AQ126,"0.#"),1)=".",TRUE,FALSE)</formula>
    </cfRule>
  </conditionalFormatting>
  <conditionalFormatting sqref="AE128 AQ128">
    <cfRule type="expression" dxfId="2511" priority="13103">
      <formula>IF(RIGHT(TEXT(AE128,"0.#"),1)=".",FALSE,TRUE)</formula>
    </cfRule>
    <cfRule type="expression" dxfId="2510" priority="13104">
      <formula>IF(RIGHT(TEXT(AE128,"0.#"),1)=".",TRUE,FALSE)</formula>
    </cfRule>
  </conditionalFormatting>
  <conditionalFormatting sqref="AI128">
    <cfRule type="expression" dxfId="2509" priority="13101">
      <formula>IF(RIGHT(TEXT(AI128,"0.#"),1)=".",FALSE,TRUE)</formula>
    </cfRule>
    <cfRule type="expression" dxfId="2508" priority="13102">
      <formula>IF(RIGHT(TEXT(AI128,"0.#"),1)=".",TRUE,FALSE)</formula>
    </cfRule>
  </conditionalFormatting>
  <conditionalFormatting sqref="AM128">
    <cfRule type="expression" dxfId="2507" priority="13099">
      <formula>IF(RIGHT(TEXT(AM128,"0.#"),1)=".",FALSE,TRUE)</formula>
    </cfRule>
    <cfRule type="expression" dxfId="2506" priority="13100">
      <formula>IF(RIGHT(TEXT(AM128,"0.#"),1)=".",TRUE,FALSE)</formula>
    </cfRule>
  </conditionalFormatting>
  <conditionalFormatting sqref="AQ129">
    <cfRule type="expression" dxfId="2505" priority="13091">
      <formula>IF(RIGHT(TEXT(AQ129,"0.#"),1)=".",FALSE,TRUE)</formula>
    </cfRule>
    <cfRule type="expression" dxfId="2504" priority="13092">
      <formula>IF(RIGHT(TEXT(AQ129,"0.#"),1)=".",TRUE,FALSE)</formula>
    </cfRule>
  </conditionalFormatting>
  <conditionalFormatting sqref="AE75">
    <cfRule type="expression" dxfId="2503" priority="13089">
      <formula>IF(RIGHT(TEXT(AE75,"0.#"),1)=".",FALSE,TRUE)</formula>
    </cfRule>
    <cfRule type="expression" dxfId="2502" priority="13090">
      <formula>IF(RIGHT(TEXT(AE75,"0.#"),1)=".",TRUE,FALSE)</formula>
    </cfRule>
  </conditionalFormatting>
  <conditionalFormatting sqref="AE76">
    <cfRule type="expression" dxfId="2501" priority="13087">
      <formula>IF(RIGHT(TEXT(AE76,"0.#"),1)=".",FALSE,TRUE)</formula>
    </cfRule>
    <cfRule type="expression" dxfId="2500" priority="13088">
      <formula>IF(RIGHT(TEXT(AE76,"0.#"),1)=".",TRUE,FALSE)</formula>
    </cfRule>
  </conditionalFormatting>
  <conditionalFormatting sqref="AE77">
    <cfRule type="expression" dxfId="2499" priority="13085">
      <formula>IF(RIGHT(TEXT(AE77,"0.#"),1)=".",FALSE,TRUE)</formula>
    </cfRule>
    <cfRule type="expression" dxfId="2498" priority="13086">
      <formula>IF(RIGHT(TEXT(AE77,"0.#"),1)=".",TRUE,FALSE)</formula>
    </cfRule>
  </conditionalFormatting>
  <conditionalFormatting sqref="AI77">
    <cfRule type="expression" dxfId="2497" priority="13083">
      <formula>IF(RIGHT(TEXT(AI77,"0.#"),1)=".",FALSE,TRUE)</formula>
    </cfRule>
    <cfRule type="expression" dxfId="2496" priority="13084">
      <formula>IF(RIGHT(TEXT(AI77,"0.#"),1)=".",TRUE,FALSE)</formula>
    </cfRule>
  </conditionalFormatting>
  <conditionalFormatting sqref="AI76">
    <cfRule type="expression" dxfId="2495" priority="13081">
      <formula>IF(RIGHT(TEXT(AI76,"0.#"),1)=".",FALSE,TRUE)</formula>
    </cfRule>
    <cfRule type="expression" dxfId="2494" priority="13082">
      <formula>IF(RIGHT(TEXT(AI76,"0.#"),1)=".",TRUE,FALSE)</formula>
    </cfRule>
  </conditionalFormatting>
  <conditionalFormatting sqref="AI75">
    <cfRule type="expression" dxfId="2493" priority="13079">
      <formula>IF(RIGHT(TEXT(AI75,"0.#"),1)=".",FALSE,TRUE)</formula>
    </cfRule>
    <cfRule type="expression" dxfId="2492" priority="13080">
      <formula>IF(RIGHT(TEXT(AI75,"0.#"),1)=".",TRUE,FALSE)</formula>
    </cfRule>
  </conditionalFormatting>
  <conditionalFormatting sqref="AM75">
    <cfRule type="expression" dxfId="2491" priority="13077">
      <formula>IF(RIGHT(TEXT(AM75,"0.#"),1)=".",FALSE,TRUE)</formula>
    </cfRule>
    <cfRule type="expression" dxfId="2490" priority="13078">
      <formula>IF(RIGHT(TEXT(AM75,"0.#"),1)=".",TRUE,FALSE)</formula>
    </cfRule>
  </conditionalFormatting>
  <conditionalFormatting sqref="AM76">
    <cfRule type="expression" dxfId="2489" priority="13075">
      <formula>IF(RIGHT(TEXT(AM76,"0.#"),1)=".",FALSE,TRUE)</formula>
    </cfRule>
    <cfRule type="expression" dxfId="2488" priority="13076">
      <formula>IF(RIGHT(TEXT(AM76,"0.#"),1)=".",TRUE,FALSE)</formula>
    </cfRule>
  </conditionalFormatting>
  <conditionalFormatting sqref="AM77">
    <cfRule type="expression" dxfId="2487" priority="13073">
      <formula>IF(RIGHT(TEXT(AM77,"0.#"),1)=".",FALSE,TRUE)</formula>
    </cfRule>
    <cfRule type="expression" dxfId="2486" priority="13074">
      <formula>IF(RIGHT(TEXT(AM77,"0.#"),1)=".",TRUE,FALSE)</formula>
    </cfRule>
  </conditionalFormatting>
  <conditionalFormatting sqref="AE134:AE135 AI134:AI135 AM134:AM135 AQ134:AQ135 AU134:AU135">
    <cfRule type="expression" dxfId="2485" priority="13059">
      <formula>IF(RIGHT(TEXT(AE134,"0.#"),1)=".",FALSE,TRUE)</formula>
    </cfRule>
    <cfRule type="expression" dxfId="2484" priority="13060">
      <formula>IF(RIGHT(TEXT(AE134,"0.#"),1)=".",TRUE,FALSE)</formula>
    </cfRule>
  </conditionalFormatting>
  <conditionalFormatting sqref="AE433 AI433 AM433 AQ433 AU433">
    <cfRule type="expression" dxfId="2483" priority="13029">
      <formula>IF(RIGHT(TEXT(AE433,"0.#"),1)=".",FALSE,TRUE)</formula>
    </cfRule>
    <cfRule type="expression" dxfId="2482" priority="13030">
      <formula>IF(RIGHT(TEXT(AE433,"0.#"),1)=".",TRUE,FALSE)</formula>
    </cfRule>
  </conditionalFormatting>
  <conditionalFormatting sqref="AE434 AI434 AM434 AQ434 AU434">
    <cfRule type="expression" dxfId="2481" priority="13027">
      <formula>IF(RIGHT(TEXT(AE434,"0.#"),1)=".",FALSE,TRUE)</formula>
    </cfRule>
    <cfRule type="expression" dxfId="2480" priority="13028">
      <formula>IF(RIGHT(TEXT(AE434,"0.#"),1)=".",TRUE,FALSE)</formula>
    </cfRule>
  </conditionalFormatting>
  <conditionalFormatting sqref="AE435 AI435 AM435 AQ435 AU435">
    <cfRule type="expression" dxfId="2479" priority="13025">
      <formula>IF(RIGHT(TEXT(AE435,"0.#"),1)=".",FALSE,TRUE)</formula>
    </cfRule>
    <cfRule type="expression" dxfId="2478" priority="13026">
      <formula>IF(RIGHT(TEXT(AE435,"0.#"),1)=".",TRUE,FALSE)</formula>
    </cfRule>
  </conditionalFormatting>
  <conditionalFormatting sqref="AL840:AO867">
    <cfRule type="expression" dxfId="2477" priority="6629">
      <formula>IF(AND(AL840&gt;=0, RIGHT(TEXT(AL840,"0.#"),1)&lt;&gt;"."),TRUE,FALSE)</formula>
    </cfRule>
    <cfRule type="expression" dxfId="2476" priority="6630">
      <formula>IF(AND(AL840&gt;=0, RIGHT(TEXT(AL840,"0.#"),1)="."),TRUE,FALSE)</formula>
    </cfRule>
    <cfRule type="expression" dxfId="2475" priority="6631">
      <formula>IF(AND(AL840&lt;0, RIGHT(TEXT(AL840,"0.#"),1)&lt;&gt;"."),TRUE,FALSE)</formula>
    </cfRule>
    <cfRule type="expression" dxfId="2474" priority="6632">
      <formula>IF(AND(AL840&lt;0, RIGHT(TEXT(AL840,"0.#"),1)="."),TRUE,FALSE)</formula>
    </cfRule>
  </conditionalFormatting>
  <conditionalFormatting sqref="AQ53:AQ55">
    <cfRule type="expression" dxfId="2473" priority="4651">
      <formula>IF(RIGHT(TEXT(AQ53,"0.#"),1)=".",FALSE,TRUE)</formula>
    </cfRule>
    <cfRule type="expression" dxfId="2472" priority="4652">
      <formula>IF(RIGHT(TEXT(AQ53,"0.#"),1)=".",TRUE,FALSE)</formula>
    </cfRule>
  </conditionalFormatting>
  <conditionalFormatting sqref="AU53:AU55">
    <cfRule type="expression" dxfId="2471" priority="4649">
      <formula>IF(RIGHT(TEXT(AU53,"0.#"),1)=".",FALSE,TRUE)</formula>
    </cfRule>
    <cfRule type="expression" dxfId="2470" priority="4650">
      <formula>IF(RIGHT(TEXT(AU53,"0.#"),1)=".",TRUE,FALSE)</formula>
    </cfRule>
  </conditionalFormatting>
  <conditionalFormatting sqref="AQ60:AQ62">
    <cfRule type="expression" dxfId="2469" priority="4647">
      <formula>IF(RIGHT(TEXT(AQ60,"0.#"),1)=".",FALSE,TRUE)</formula>
    </cfRule>
    <cfRule type="expression" dxfId="2468" priority="4648">
      <formula>IF(RIGHT(TEXT(AQ60,"0.#"),1)=".",TRUE,FALSE)</formula>
    </cfRule>
  </conditionalFormatting>
  <conditionalFormatting sqref="AU60:AU62">
    <cfRule type="expression" dxfId="2467" priority="4645">
      <formula>IF(RIGHT(TEXT(AU60,"0.#"),1)=".",FALSE,TRUE)</formula>
    </cfRule>
    <cfRule type="expression" dxfId="2466" priority="4646">
      <formula>IF(RIGHT(TEXT(AU60,"0.#"),1)=".",TRUE,FALSE)</formula>
    </cfRule>
  </conditionalFormatting>
  <conditionalFormatting sqref="AQ75:AQ77">
    <cfRule type="expression" dxfId="2465" priority="4643">
      <formula>IF(RIGHT(TEXT(AQ75,"0.#"),1)=".",FALSE,TRUE)</formula>
    </cfRule>
    <cfRule type="expression" dxfId="2464" priority="4644">
      <formula>IF(RIGHT(TEXT(AQ75,"0.#"),1)=".",TRUE,FALSE)</formula>
    </cfRule>
  </conditionalFormatting>
  <conditionalFormatting sqref="AU75:AU77">
    <cfRule type="expression" dxfId="2463" priority="4641">
      <formula>IF(RIGHT(TEXT(AU75,"0.#"),1)=".",FALSE,TRUE)</formula>
    </cfRule>
    <cfRule type="expression" dxfId="2462" priority="4642">
      <formula>IF(RIGHT(TEXT(AU75,"0.#"),1)=".",TRUE,FALSE)</formula>
    </cfRule>
  </conditionalFormatting>
  <conditionalFormatting sqref="AQ87:AQ89">
    <cfRule type="expression" dxfId="2461" priority="4639">
      <formula>IF(RIGHT(TEXT(AQ87,"0.#"),1)=".",FALSE,TRUE)</formula>
    </cfRule>
    <cfRule type="expression" dxfId="2460" priority="4640">
      <formula>IF(RIGHT(TEXT(AQ87,"0.#"),1)=".",TRUE,FALSE)</formula>
    </cfRule>
  </conditionalFormatting>
  <conditionalFormatting sqref="AU87:AU89">
    <cfRule type="expression" dxfId="2459" priority="4637">
      <formula>IF(RIGHT(TEXT(AU87,"0.#"),1)=".",FALSE,TRUE)</formula>
    </cfRule>
    <cfRule type="expression" dxfId="2458" priority="4638">
      <formula>IF(RIGHT(TEXT(AU87,"0.#"),1)=".",TRUE,FALSE)</formula>
    </cfRule>
  </conditionalFormatting>
  <conditionalFormatting sqref="AQ92:AQ94">
    <cfRule type="expression" dxfId="2457" priority="4635">
      <formula>IF(RIGHT(TEXT(AQ92,"0.#"),1)=".",FALSE,TRUE)</formula>
    </cfRule>
    <cfRule type="expression" dxfId="2456" priority="4636">
      <formula>IF(RIGHT(TEXT(AQ92,"0.#"),1)=".",TRUE,FALSE)</formula>
    </cfRule>
  </conditionalFormatting>
  <conditionalFormatting sqref="AU92:AU94">
    <cfRule type="expression" dxfId="2455" priority="4633">
      <formula>IF(RIGHT(TEXT(AU92,"0.#"),1)=".",FALSE,TRUE)</formula>
    </cfRule>
    <cfRule type="expression" dxfId="2454" priority="4634">
      <formula>IF(RIGHT(TEXT(AU92,"0.#"),1)=".",TRUE,FALSE)</formula>
    </cfRule>
  </conditionalFormatting>
  <conditionalFormatting sqref="AQ97:AQ99">
    <cfRule type="expression" dxfId="2453" priority="4631">
      <formula>IF(RIGHT(TEXT(AQ97,"0.#"),1)=".",FALSE,TRUE)</formula>
    </cfRule>
    <cfRule type="expression" dxfId="2452" priority="4632">
      <formula>IF(RIGHT(TEXT(AQ97,"0.#"),1)=".",TRUE,FALSE)</formula>
    </cfRule>
  </conditionalFormatting>
  <conditionalFormatting sqref="AU97:AU99">
    <cfRule type="expression" dxfId="2451" priority="4629">
      <formula>IF(RIGHT(TEXT(AU97,"0.#"),1)=".",FALSE,TRUE)</formula>
    </cfRule>
    <cfRule type="expression" dxfId="2450" priority="4630">
      <formula>IF(RIGHT(TEXT(AU97,"0.#"),1)=".",TRUE,FALSE)</formula>
    </cfRule>
  </conditionalFormatting>
  <conditionalFormatting sqref="AE458 AI458 AM458 AQ458 AU458">
    <cfRule type="expression" dxfId="2449" priority="4323">
      <formula>IF(RIGHT(TEXT(AE458,"0.#"),1)=".",FALSE,TRUE)</formula>
    </cfRule>
    <cfRule type="expression" dxfId="2448" priority="4324">
      <formula>IF(RIGHT(TEXT(AE458,"0.#"),1)=".",TRUE,FALSE)</formula>
    </cfRule>
  </conditionalFormatting>
  <conditionalFormatting sqref="AE459 AI459 AM459 AQ459 AU459">
    <cfRule type="expression" dxfId="2447" priority="4321">
      <formula>IF(RIGHT(TEXT(AE459,"0.#"),1)=".",FALSE,TRUE)</formula>
    </cfRule>
    <cfRule type="expression" dxfId="2446" priority="4322">
      <formula>IF(RIGHT(TEXT(AE459,"0.#"),1)=".",TRUE,FALSE)</formula>
    </cfRule>
  </conditionalFormatting>
  <conditionalFormatting sqref="AE460 AI460 AM460 AQ460 AU460">
    <cfRule type="expression" dxfId="2445" priority="4319">
      <formula>IF(RIGHT(TEXT(AE460,"0.#"),1)=".",FALSE,TRUE)</formula>
    </cfRule>
    <cfRule type="expression" dxfId="2444" priority="4320">
      <formula>IF(RIGHT(TEXT(AE460,"0.#"),1)=".",TRUE,FALSE)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9">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7"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2"/>
      <c r="Z2" s="832"/>
      <c r="AA2" s="833"/>
      <c r="AB2" s="1036" t="s">
        <v>11</v>
      </c>
      <c r="AC2" s="1037"/>
      <c r="AD2" s="1038"/>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3"/>
      <c r="Z3" s="1034"/>
      <c r="AA3" s="1035"/>
      <c r="AB3" s="1039"/>
      <c r="AC3" s="1040"/>
      <c r="AD3" s="1041"/>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45"/>
      <c r="H4" s="1009"/>
      <c r="I4" s="1009"/>
      <c r="J4" s="1009"/>
      <c r="K4" s="1009"/>
      <c r="L4" s="1009"/>
      <c r="M4" s="1009"/>
      <c r="N4" s="1009"/>
      <c r="O4" s="1010"/>
      <c r="P4" s="104"/>
      <c r="Q4" s="1017"/>
      <c r="R4" s="1017"/>
      <c r="S4" s="1017"/>
      <c r="T4" s="1017"/>
      <c r="U4" s="1017"/>
      <c r="V4" s="1017"/>
      <c r="W4" s="1017"/>
      <c r="X4" s="1018"/>
      <c r="Y4" s="1027" t="s">
        <v>12</v>
      </c>
      <c r="Z4" s="1028"/>
      <c r="AA4" s="1029"/>
      <c r="AB4" s="464"/>
      <c r="AC4" s="1031"/>
      <c r="AD4" s="1031"/>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8" t="s">
        <v>54</v>
      </c>
      <c r="Z5" s="1024"/>
      <c r="AA5" s="1025"/>
      <c r="AB5" s="526"/>
      <c r="AC5" s="1030"/>
      <c r="AD5" s="1030"/>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182</v>
      </c>
      <c r="AC6" s="1026"/>
      <c r="AD6" s="1026"/>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2"/>
      <c r="Z9" s="832"/>
      <c r="AA9" s="833"/>
      <c r="AB9" s="1036" t="s">
        <v>11</v>
      </c>
      <c r="AC9" s="1037"/>
      <c r="AD9" s="1038"/>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3"/>
      <c r="Z10" s="1034"/>
      <c r="AA10" s="1035"/>
      <c r="AB10" s="1039"/>
      <c r="AC10" s="1040"/>
      <c r="AD10" s="1041"/>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45"/>
      <c r="H11" s="1009"/>
      <c r="I11" s="1009"/>
      <c r="J11" s="1009"/>
      <c r="K11" s="1009"/>
      <c r="L11" s="1009"/>
      <c r="M11" s="1009"/>
      <c r="N11" s="1009"/>
      <c r="O11" s="1010"/>
      <c r="P11" s="104"/>
      <c r="Q11" s="1017"/>
      <c r="R11" s="1017"/>
      <c r="S11" s="1017"/>
      <c r="T11" s="1017"/>
      <c r="U11" s="1017"/>
      <c r="V11" s="1017"/>
      <c r="W11" s="1017"/>
      <c r="X11" s="1018"/>
      <c r="Y11" s="1027" t="s">
        <v>12</v>
      </c>
      <c r="Z11" s="1028"/>
      <c r="AA11" s="1029"/>
      <c r="AB11" s="464"/>
      <c r="AC11" s="1031"/>
      <c r="AD11" s="1031"/>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8" t="s">
        <v>54</v>
      </c>
      <c r="Z12" s="1024"/>
      <c r="AA12" s="1025"/>
      <c r="AB12" s="526"/>
      <c r="AC12" s="1030"/>
      <c r="AD12" s="1030"/>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182</v>
      </c>
      <c r="AC13" s="1026"/>
      <c r="AD13" s="1026"/>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2"/>
      <c r="Z16" s="832"/>
      <c r="AA16" s="833"/>
      <c r="AB16" s="1036" t="s">
        <v>11</v>
      </c>
      <c r="AC16" s="1037"/>
      <c r="AD16" s="1038"/>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3"/>
      <c r="Z17" s="1034"/>
      <c r="AA17" s="1035"/>
      <c r="AB17" s="1039"/>
      <c r="AC17" s="1040"/>
      <c r="AD17" s="1041"/>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45"/>
      <c r="H18" s="1009"/>
      <c r="I18" s="1009"/>
      <c r="J18" s="1009"/>
      <c r="K18" s="1009"/>
      <c r="L18" s="1009"/>
      <c r="M18" s="1009"/>
      <c r="N18" s="1009"/>
      <c r="O18" s="1010"/>
      <c r="P18" s="104"/>
      <c r="Q18" s="1017"/>
      <c r="R18" s="1017"/>
      <c r="S18" s="1017"/>
      <c r="T18" s="1017"/>
      <c r="U18" s="1017"/>
      <c r="V18" s="1017"/>
      <c r="W18" s="1017"/>
      <c r="X18" s="1018"/>
      <c r="Y18" s="1027" t="s">
        <v>12</v>
      </c>
      <c r="Z18" s="1028"/>
      <c r="AA18" s="1029"/>
      <c r="AB18" s="464"/>
      <c r="AC18" s="1031"/>
      <c r="AD18" s="1031"/>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8" t="s">
        <v>54</v>
      </c>
      <c r="Z19" s="1024"/>
      <c r="AA19" s="1025"/>
      <c r="AB19" s="526"/>
      <c r="AC19" s="1030"/>
      <c r="AD19" s="1030"/>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182</v>
      </c>
      <c r="AC20" s="1026"/>
      <c r="AD20" s="1026"/>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2"/>
      <c r="Z23" s="832"/>
      <c r="AA23" s="833"/>
      <c r="AB23" s="1036" t="s">
        <v>11</v>
      </c>
      <c r="AC23" s="1037"/>
      <c r="AD23" s="1038"/>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3"/>
      <c r="Z24" s="1034"/>
      <c r="AA24" s="1035"/>
      <c r="AB24" s="1039"/>
      <c r="AC24" s="1040"/>
      <c r="AD24" s="1041"/>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45"/>
      <c r="H25" s="1009"/>
      <c r="I25" s="1009"/>
      <c r="J25" s="1009"/>
      <c r="K25" s="1009"/>
      <c r="L25" s="1009"/>
      <c r="M25" s="1009"/>
      <c r="N25" s="1009"/>
      <c r="O25" s="1010"/>
      <c r="P25" s="104"/>
      <c r="Q25" s="1017"/>
      <c r="R25" s="1017"/>
      <c r="S25" s="1017"/>
      <c r="T25" s="1017"/>
      <c r="U25" s="1017"/>
      <c r="V25" s="1017"/>
      <c r="W25" s="1017"/>
      <c r="X25" s="1018"/>
      <c r="Y25" s="1027" t="s">
        <v>12</v>
      </c>
      <c r="Z25" s="1028"/>
      <c r="AA25" s="1029"/>
      <c r="AB25" s="464"/>
      <c r="AC25" s="1031"/>
      <c r="AD25" s="1031"/>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8" t="s">
        <v>54</v>
      </c>
      <c r="Z26" s="1024"/>
      <c r="AA26" s="1025"/>
      <c r="AB26" s="526"/>
      <c r="AC26" s="1030"/>
      <c r="AD26" s="1030"/>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182</v>
      </c>
      <c r="AC27" s="1026"/>
      <c r="AD27" s="1026"/>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2"/>
      <c r="Z30" s="832"/>
      <c r="AA30" s="833"/>
      <c r="AB30" s="1036" t="s">
        <v>11</v>
      </c>
      <c r="AC30" s="1037"/>
      <c r="AD30" s="1038"/>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3"/>
      <c r="Z31" s="1034"/>
      <c r="AA31" s="1035"/>
      <c r="AB31" s="1039"/>
      <c r="AC31" s="1040"/>
      <c r="AD31" s="1041"/>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45"/>
      <c r="H32" s="1009"/>
      <c r="I32" s="1009"/>
      <c r="J32" s="1009"/>
      <c r="K32" s="1009"/>
      <c r="L32" s="1009"/>
      <c r="M32" s="1009"/>
      <c r="N32" s="1009"/>
      <c r="O32" s="1010"/>
      <c r="P32" s="104"/>
      <c r="Q32" s="1017"/>
      <c r="R32" s="1017"/>
      <c r="S32" s="1017"/>
      <c r="T32" s="1017"/>
      <c r="U32" s="1017"/>
      <c r="V32" s="1017"/>
      <c r="W32" s="1017"/>
      <c r="X32" s="1018"/>
      <c r="Y32" s="1027" t="s">
        <v>12</v>
      </c>
      <c r="Z32" s="1028"/>
      <c r="AA32" s="1029"/>
      <c r="AB32" s="464"/>
      <c r="AC32" s="1031"/>
      <c r="AD32" s="1031"/>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8" t="s">
        <v>54</v>
      </c>
      <c r="Z33" s="1024"/>
      <c r="AA33" s="1025"/>
      <c r="AB33" s="526"/>
      <c r="AC33" s="1030"/>
      <c r="AD33" s="1030"/>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182</v>
      </c>
      <c r="AC34" s="1026"/>
      <c r="AD34" s="1026"/>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2"/>
      <c r="Z37" s="832"/>
      <c r="AA37" s="833"/>
      <c r="AB37" s="1036" t="s">
        <v>11</v>
      </c>
      <c r="AC37" s="1037"/>
      <c r="AD37" s="1038"/>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3"/>
      <c r="Z38" s="1034"/>
      <c r="AA38" s="1035"/>
      <c r="AB38" s="1039"/>
      <c r="AC38" s="1040"/>
      <c r="AD38" s="1041"/>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45"/>
      <c r="H39" s="1009"/>
      <c r="I39" s="1009"/>
      <c r="J39" s="1009"/>
      <c r="K39" s="1009"/>
      <c r="L39" s="1009"/>
      <c r="M39" s="1009"/>
      <c r="N39" s="1009"/>
      <c r="O39" s="1010"/>
      <c r="P39" s="104"/>
      <c r="Q39" s="1017"/>
      <c r="R39" s="1017"/>
      <c r="S39" s="1017"/>
      <c r="T39" s="1017"/>
      <c r="U39" s="1017"/>
      <c r="V39" s="1017"/>
      <c r="W39" s="1017"/>
      <c r="X39" s="1018"/>
      <c r="Y39" s="1027" t="s">
        <v>12</v>
      </c>
      <c r="Z39" s="1028"/>
      <c r="AA39" s="1029"/>
      <c r="AB39" s="464"/>
      <c r="AC39" s="1031"/>
      <c r="AD39" s="1031"/>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8" t="s">
        <v>54</v>
      </c>
      <c r="Z40" s="1024"/>
      <c r="AA40" s="1025"/>
      <c r="AB40" s="526"/>
      <c r="AC40" s="1030"/>
      <c r="AD40" s="1030"/>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182</v>
      </c>
      <c r="AC41" s="1026"/>
      <c r="AD41" s="102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2"/>
      <c r="Z44" s="832"/>
      <c r="AA44" s="833"/>
      <c r="AB44" s="1036" t="s">
        <v>11</v>
      </c>
      <c r="AC44" s="1037"/>
      <c r="AD44" s="1038"/>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3"/>
      <c r="Z45" s="1034"/>
      <c r="AA45" s="1035"/>
      <c r="AB45" s="1039"/>
      <c r="AC45" s="1040"/>
      <c r="AD45" s="1041"/>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45"/>
      <c r="H46" s="1009"/>
      <c r="I46" s="1009"/>
      <c r="J46" s="1009"/>
      <c r="K46" s="1009"/>
      <c r="L46" s="1009"/>
      <c r="M46" s="1009"/>
      <c r="N46" s="1009"/>
      <c r="O46" s="1010"/>
      <c r="P46" s="104"/>
      <c r="Q46" s="1017"/>
      <c r="R46" s="1017"/>
      <c r="S46" s="1017"/>
      <c r="T46" s="1017"/>
      <c r="U46" s="1017"/>
      <c r="V46" s="1017"/>
      <c r="W46" s="1017"/>
      <c r="X46" s="1018"/>
      <c r="Y46" s="1027" t="s">
        <v>12</v>
      </c>
      <c r="Z46" s="1028"/>
      <c r="AA46" s="1029"/>
      <c r="AB46" s="464"/>
      <c r="AC46" s="1031"/>
      <c r="AD46" s="1031"/>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8" t="s">
        <v>54</v>
      </c>
      <c r="Z47" s="1024"/>
      <c r="AA47" s="1025"/>
      <c r="AB47" s="526"/>
      <c r="AC47" s="1030"/>
      <c r="AD47" s="1030"/>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182</v>
      </c>
      <c r="AC48" s="1026"/>
      <c r="AD48" s="102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2"/>
      <c r="Z51" s="832"/>
      <c r="AA51" s="833"/>
      <c r="AB51" s="242" t="s">
        <v>11</v>
      </c>
      <c r="AC51" s="1037"/>
      <c r="AD51" s="1038"/>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3"/>
      <c r="Z52" s="1034"/>
      <c r="AA52" s="1035"/>
      <c r="AB52" s="1039"/>
      <c r="AC52" s="1040"/>
      <c r="AD52" s="1041"/>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45"/>
      <c r="H53" s="1009"/>
      <c r="I53" s="1009"/>
      <c r="J53" s="1009"/>
      <c r="K53" s="1009"/>
      <c r="L53" s="1009"/>
      <c r="M53" s="1009"/>
      <c r="N53" s="1009"/>
      <c r="O53" s="1010"/>
      <c r="P53" s="104"/>
      <c r="Q53" s="1017"/>
      <c r="R53" s="1017"/>
      <c r="S53" s="1017"/>
      <c r="T53" s="1017"/>
      <c r="U53" s="1017"/>
      <c r="V53" s="1017"/>
      <c r="W53" s="1017"/>
      <c r="X53" s="1018"/>
      <c r="Y53" s="1027" t="s">
        <v>12</v>
      </c>
      <c r="Z53" s="1028"/>
      <c r="AA53" s="1029"/>
      <c r="AB53" s="464"/>
      <c r="AC53" s="1031"/>
      <c r="AD53" s="1031"/>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8" t="s">
        <v>54</v>
      </c>
      <c r="Z54" s="1024"/>
      <c r="AA54" s="1025"/>
      <c r="AB54" s="526"/>
      <c r="AC54" s="1030"/>
      <c r="AD54" s="1030"/>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182</v>
      </c>
      <c r="AC55" s="1026"/>
      <c r="AD55" s="102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2"/>
      <c r="Z58" s="832"/>
      <c r="AA58" s="833"/>
      <c r="AB58" s="1036" t="s">
        <v>11</v>
      </c>
      <c r="AC58" s="1037"/>
      <c r="AD58" s="1038"/>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3"/>
      <c r="Z59" s="1034"/>
      <c r="AA59" s="1035"/>
      <c r="AB59" s="1039"/>
      <c r="AC59" s="1040"/>
      <c r="AD59" s="1041"/>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45"/>
      <c r="H60" s="1009"/>
      <c r="I60" s="1009"/>
      <c r="J60" s="1009"/>
      <c r="K60" s="1009"/>
      <c r="L60" s="1009"/>
      <c r="M60" s="1009"/>
      <c r="N60" s="1009"/>
      <c r="O60" s="1010"/>
      <c r="P60" s="104"/>
      <c r="Q60" s="1017"/>
      <c r="R60" s="1017"/>
      <c r="S60" s="1017"/>
      <c r="T60" s="1017"/>
      <c r="U60" s="1017"/>
      <c r="V60" s="1017"/>
      <c r="W60" s="1017"/>
      <c r="X60" s="1018"/>
      <c r="Y60" s="1027" t="s">
        <v>12</v>
      </c>
      <c r="Z60" s="1028"/>
      <c r="AA60" s="1029"/>
      <c r="AB60" s="464"/>
      <c r="AC60" s="1031"/>
      <c r="AD60" s="1031"/>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8" t="s">
        <v>54</v>
      </c>
      <c r="Z61" s="1024"/>
      <c r="AA61" s="1025"/>
      <c r="AB61" s="526"/>
      <c r="AC61" s="1030"/>
      <c r="AD61" s="1030"/>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182</v>
      </c>
      <c r="AC62" s="1026"/>
      <c r="AD62" s="102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2"/>
      <c r="Z65" s="832"/>
      <c r="AA65" s="833"/>
      <c r="AB65" s="1036" t="s">
        <v>11</v>
      </c>
      <c r="AC65" s="1037"/>
      <c r="AD65" s="1038"/>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3"/>
      <c r="Z66" s="1034"/>
      <c r="AA66" s="1035"/>
      <c r="AB66" s="1039"/>
      <c r="AC66" s="1040"/>
      <c r="AD66" s="1041"/>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45"/>
      <c r="H67" s="1009"/>
      <c r="I67" s="1009"/>
      <c r="J67" s="1009"/>
      <c r="K67" s="1009"/>
      <c r="L67" s="1009"/>
      <c r="M67" s="1009"/>
      <c r="N67" s="1009"/>
      <c r="O67" s="1010"/>
      <c r="P67" s="104"/>
      <c r="Q67" s="1017"/>
      <c r="R67" s="1017"/>
      <c r="S67" s="1017"/>
      <c r="T67" s="1017"/>
      <c r="U67" s="1017"/>
      <c r="V67" s="1017"/>
      <c r="W67" s="1017"/>
      <c r="X67" s="1018"/>
      <c r="Y67" s="1027" t="s">
        <v>12</v>
      </c>
      <c r="Z67" s="1028"/>
      <c r="AA67" s="1029"/>
      <c r="AB67" s="464"/>
      <c r="AC67" s="1031"/>
      <c r="AD67" s="1031"/>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8" t="s">
        <v>54</v>
      </c>
      <c r="Z68" s="1024"/>
      <c r="AA68" s="1025"/>
      <c r="AB68" s="526"/>
      <c r="AC68" s="1030"/>
      <c r="AD68" s="1030"/>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8" t="s">
        <v>13</v>
      </c>
      <c r="Z69" s="1024"/>
      <c r="AA69" s="1025"/>
      <c r="AB69" s="57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598" t="s">
        <v>372</v>
      </c>
      <c r="H2" s="599"/>
      <c r="I2" s="599"/>
      <c r="J2" s="599"/>
      <c r="K2" s="599"/>
      <c r="L2" s="599"/>
      <c r="M2" s="599"/>
      <c r="N2" s="599"/>
      <c r="O2" s="599"/>
      <c r="P2" s="599"/>
      <c r="Q2" s="599"/>
      <c r="R2" s="599"/>
      <c r="S2" s="599"/>
      <c r="T2" s="599"/>
      <c r="U2" s="599"/>
      <c r="V2" s="599"/>
      <c r="W2" s="599"/>
      <c r="X2" s="599"/>
      <c r="Y2" s="599"/>
      <c r="Z2" s="599"/>
      <c r="AA2" s="599"/>
      <c r="AB2" s="600"/>
      <c r="AC2" s="598" t="s">
        <v>374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1"/>
      <c r="I3" s="671"/>
      <c r="J3" s="671"/>
      <c r="K3" s="671"/>
      <c r="L3" s="670" t="s">
        <v>18</v>
      </c>
      <c r="M3" s="671"/>
      <c r="N3" s="671"/>
      <c r="O3" s="671"/>
      <c r="P3" s="671"/>
      <c r="Q3" s="671"/>
      <c r="R3" s="671"/>
      <c r="S3" s="671"/>
      <c r="T3" s="671"/>
      <c r="U3" s="671"/>
      <c r="V3" s="671"/>
      <c r="W3" s="671"/>
      <c r="X3" s="672"/>
      <c r="Y3" s="656" t="s">
        <v>19</v>
      </c>
      <c r="Z3" s="657"/>
      <c r="AA3" s="657"/>
      <c r="AB3" s="799"/>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8"/>
      <c r="Z4" s="389"/>
      <c r="AA4" s="389"/>
      <c r="AB4" s="806"/>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4"/>
    </row>
    <row r="16" spans="1:50" ht="25.5" customHeight="1" x14ac:dyDescent="0.15">
      <c r="A16" s="1054"/>
      <c r="B16" s="1055"/>
      <c r="C16" s="1055"/>
      <c r="D16" s="1055"/>
      <c r="E16" s="1055"/>
      <c r="F16" s="1056"/>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8"/>
      <c r="Z17" s="389"/>
      <c r="AA17" s="389"/>
      <c r="AB17" s="806"/>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4"/>
    </row>
    <row r="29" spans="1:50" ht="24.75" customHeight="1" x14ac:dyDescent="0.15">
      <c r="A29" s="1054"/>
      <c r="B29" s="1055"/>
      <c r="C29" s="1055"/>
      <c r="D29" s="1055"/>
      <c r="E29" s="1055"/>
      <c r="F29" s="1056"/>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8"/>
      <c r="Z30" s="389"/>
      <c r="AA30" s="389"/>
      <c r="AB30" s="806"/>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4"/>
    </row>
    <row r="42" spans="1:50" ht="24.75" customHeight="1" x14ac:dyDescent="0.15">
      <c r="A42" s="1054"/>
      <c r="B42" s="1055"/>
      <c r="C42" s="1055"/>
      <c r="D42" s="1055"/>
      <c r="E42" s="1055"/>
      <c r="F42" s="1056"/>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8"/>
      <c r="Z43" s="389"/>
      <c r="AA43" s="389"/>
      <c r="AB43" s="806"/>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4"/>
    </row>
    <row r="56" spans="1:50" ht="24.75" customHeight="1" x14ac:dyDescent="0.15">
      <c r="A56" s="1054"/>
      <c r="B56" s="1055"/>
      <c r="C56" s="1055"/>
      <c r="D56" s="1055"/>
      <c r="E56" s="1055"/>
      <c r="F56" s="1056"/>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8"/>
      <c r="Z57" s="389"/>
      <c r="AA57" s="389"/>
      <c r="AB57" s="806"/>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4"/>
    </row>
    <row r="69" spans="1:50" ht="25.5" customHeight="1" x14ac:dyDescent="0.15">
      <c r="A69" s="1054"/>
      <c r="B69" s="1055"/>
      <c r="C69" s="1055"/>
      <c r="D69" s="1055"/>
      <c r="E69" s="1055"/>
      <c r="F69" s="1056"/>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8"/>
      <c r="Z70" s="389"/>
      <c r="AA70" s="389"/>
      <c r="AB70" s="806"/>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4"/>
    </row>
    <row r="82" spans="1:50" ht="24.75" customHeight="1" x14ac:dyDescent="0.15">
      <c r="A82" s="1054"/>
      <c r="B82" s="1055"/>
      <c r="C82" s="1055"/>
      <c r="D82" s="1055"/>
      <c r="E82" s="1055"/>
      <c r="F82" s="1056"/>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8"/>
      <c r="Z83" s="389"/>
      <c r="AA83" s="389"/>
      <c r="AB83" s="806"/>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4"/>
    </row>
    <row r="95" spans="1:50" ht="24.75" customHeight="1" x14ac:dyDescent="0.15">
      <c r="A95" s="1054"/>
      <c r="B95" s="1055"/>
      <c r="C95" s="1055"/>
      <c r="D95" s="1055"/>
      <c r="E95" s="1055"/>
      <c r="F95" s="1056"/>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8"/>
      <c r="Z96" s="389"/>
      <c r="AA96" s="389"/>
      <c r="AB96" s="806"/>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4"/>
    </row>
    <row r="109" spans="1:50" ht="24.75" customHeight="1" x14ac:dyDescent="0.15">
      <c r="A109" s="1054"/>
      <c r="B109" s="1055"/>
      <c r="C109" s="1055"/>
      <c r="D109" s="1055"/>
      <c r="E109" s="1055"/>
      <c r="F109" s="1056"/>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6"/>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4"/>
    </row>
    <row r="122" spans="1:50" ht="25.5" customHeight="1" x14ac:dyDescent="0.15">
      <c r="A122" s="1054"/>
      <c r="B122" s="1055"/>
      <c r="C122" s="1055"/>
      <c r="D122" s="1055"/>
      <c r="E122" s="1055"/>
      <c r="F122" s="1056"/>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6"/>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4"/>
    </row>
    <row r="135" spans="1:50" ht="24.75" customHeight="1" x14ac:dyDescent="0.15">
      <c r="A135" s="1054"/>
      <c r="B135" s="1055"/>
      <c r="C135" s="1055"/>
      <c r="D135" s="1055"/>
      <c r="E135" s="1055"/>
      <c r="F135" s="1056"/>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6"/>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4"/>
    </row>
    <row r="148" spans="1:50" ht="24.75" customHeight="1" x14ac:dyDescent="0.15">
      <c r="A148" s="1054"/>
      <c r="B148" s="1055"/>
      <c r="C148" s="1055"/>
      <c r="D148" s="1055"/>
      <c r="E148" s="1055"/>
      <c r="F148" s="1056"/>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6"/>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4"/>
    </row>
    <row r="162" spans="1:50" ht="24.75" customHeight="1" x14ac:dyDescent="0.15">
      <c r="A162" s="1054"/>
      <c r="B162" s="1055"/>
      <c r="C162" s="1055"/>
      <c r="D162" s="1055"/>
      <c r="E162" s="1055"/>
      <c r="F162" s="1056"/>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6"/>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4"/>
    </row>
    <row r="175" spans="1:50" ht="25.5" customHeight="1" x14ac:dyDescent="0.15">
      <c r="A175" s="1054"/>
      <c r="B175" s="1055"/>
      <c r="C175" s="1055"/>
      <c r="D175" s="1055"/>
      <c r="E175" s="1055"/>
      <c r="F175" s="1056"/>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6"/>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4"/>
    </row>
    <row r="188" spans="1:50" ht="24.75" customHeight="1" x14ac:dyDescent="0.15">
      <c r="A188" s="1054"/>
      <c r="B188" s="1055"/>
      <c r="C188" s="1055"/>
      <c r="D188" s="1055"/>
      <c r="E188" s="1055"/>
      <c r="F188" s="1056"/>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6"/>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4"/>
    </row>
    <row r="201" spans="1:50" ht="24.75" customHeight="1" x14ac:dyDescent="0.15">
      <c r="A201" s="1054"/>
      <c r="B201" s="1055"/>
      <c r="C201" s="1055"/>
      <c r="D201" s="1055"/>
      <c r="E201" s="1055"/>
      <c r="F201" s="1056"/>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6"/>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4"/>
    </row>
    <row r="215" spans="1:50" ht="24.75" customHeight="1" x14ac:dyDescent="0.15">
      <c r="A215" s="1054"/>
      <c r="B215" s="1055"/>
      <c r="C215" s="1055"/>
      <c r="D215" s="1055"/>
      <c r="E215" s="1055"/>
      <c r="F215" s="1056"/>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6"/>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4"/>
    </row>
    <row r="228" spans="1:50" ht="25.5" customHeight="1" x14ac:dyDescent="0.15">
      <c r="A228" s="1054"/>
      <c r="B228" s="1055"/>
      <c r="C228" s="1055"/>
      <c r="D228" s="1055"/>
      <c r="E228" s="1055"/>
      <c r="F228" s="1056"/>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6"/>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4"/>
    </row>
    <row r="241" spans="1:50" ht="24.75" customHeight="1" x14ac:dyDescent="0.15">
      <c r="A241" s="1054"/>
      <c r="B241" s="1055"/>
      <c r="C241" s="1055"/>
      <c r="D241" s="1055"/>
      <c r="E241" s="1055"/>
      <c r="F241" s="1056"/>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6"/>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4"/>
    </row>
    <row r="254" spans="1:50" ht="24.75" customHeight="1" x14ac:dyDescent="0.15">
      <c r="A254" s="1054"/>
      <c r="B254" s="1055"/>
      <c r="C254" s="1055"/>
      <c r="D254" s="1055"/>
      <c r="E254" s="1055"/>
      <c r="F254" s="1056"/>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6"/>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2020-09-25T04:04:16Z</cp:lastPrinted>
  <dcterms:created xsi:type="dcterms:W3CDTF">2012-03-13T00:50:25Z</dcterms:created>
  <dcterms:modified xsi:type="dcterms:W3CDTF">2020-10-03T08:34:49Z</dcterms:modified>
</cp:coreProperties>
</file>