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Q116" i="3" l="1"/>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<sst xmlns="http://schemas.openxmlformats.org/spreadsheetml/2006/main" count="2918" uniqueCount="649">
  <si>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</si>
  <si>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</si>
  <si>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</si>
  <si>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</si>
  <si>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</si>
  <si>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</si>
  <si>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</si>
  <si>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</si>
  <si>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</si>
  <si>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</si>
  <si>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</si>
  <si>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</si>
  <si>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</si>
  <si>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</si>
  <si>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</si>
  <si>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</si>
  <si>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</si>
  <si>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</si>
  <si>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</si>
  <si>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</si>
  <si>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</si>
  <si>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</si>
  <si>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</si>
  <si>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</si>
  <si>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</si>
  <si>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</si>
  <si>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</si>
  <si>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</si>
  <si>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</si>
  <si>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</si>
  <si>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</si>
  <si>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</si>
  <si>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</si>
  <si>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</si>
  <si>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</si>
  <si>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</si>
  <si>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</si>
  <si>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</si>
  <si>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</si>
  <si>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</si>
  <si>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</si>
  <si>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</si>
  <si>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</si>
  <si>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</si>
  <si>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</si>
  <si>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</si>
  <si>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</si>
  <si>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</si>
  <si>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</si>
  <si>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</si>
  <si>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</si>
  <si>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</si>
  <si>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</si>
  <si>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</si>
  <si>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</si>
  <si>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</si>
  <si>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</si>
  <si>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</si>
  <si>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</si>
  <si>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</si>
  <si>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</si>
  <si>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</si>
  <si>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</si>
  <si>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</si>
  <si>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</si>
  <si>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</si>
  <si>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</si>
  <si>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</si>
  <si>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</si>
  <si>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</si>
  <si>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</si>
  <si>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</si>
  <si>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</si>
  <si>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</si>
  <si>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</si>
  <si>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</si>
  <si>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</si>
  <si>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</si>
  <si>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</si>
  <si>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</si>
  <si>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</si>
  <si>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</si>
  <si>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</si>
  <si>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</si>
  <si>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</si>
  <si>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</si>
  <si>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</si>
  <si>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</si>
  <si>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</si>
  <si>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</si>
  <si>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</si>
  <si>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</si>
  <si>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</si>
  <si>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</si>
  <si>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</si>
  <si>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</si>
  <si>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</si>
  <si>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</si>
  <si>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</si>
  <si>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</si>
  <si>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</si>
  <si>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</si>
  <si>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</si>
  <si>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</si>
  <si>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</si>
  <si>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</si>
  <si>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</si>
  <si>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</si>
  <si>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</si>
  <si>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</si>
  <si>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</si>
  <si>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</si>
  <si>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</si>
  <si>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</si>
  <si>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</si>
  <si>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</si>
  <si>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</si>
  <si>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</si>
  <si>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</si>
  <si>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</si>
  <si>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</si>
  <si>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</si>
  <si>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</si>
  <si>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</si>
  <si>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</si>
  <si>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</si>
  <si>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</si>
  <si>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</si>
  <si>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</si>
  <si>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</si>
  <si>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</si>
  <si>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</si>
  <si>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</si>
  <si>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</si>
  <si>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</si>
  <si>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</si>
  <si>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</si>
  <si>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</si>
  <si>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</si>
  <si>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</si>
  <si>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</si>
  <si>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</si>
  <si>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</si>
  <si>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</si>
  <si>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</si>
  <si>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</si>
  <si>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</si>
  <si>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</si>
  <si>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</si>
  <si>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</si>
  <si>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</si>
  <si>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</si>
  <si>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</si>
  <si>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</si>
  <si>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</si>
  <si>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</si>
  <si>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</si>
  <si>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</si>
  <si>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</si>
  <si>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</si>
  <si>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</si>
  <si>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</si>
  <si>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</si>
  <si>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</si>
  <si>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</si>
  <si>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</si>
  <si>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</si>
  <si>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</si>
  <si>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</si>
  <si>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</si>
  <si>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</si>
  <si>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</si>
  <si>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</si>
  <si>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</si>
  <si>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</si>
  <si>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</si>
  <si>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</si>
  <si>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</si>
  <si>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</si>
  <si>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</si>
  <si>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</si>
  <si>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</si>
  <si>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</si>
  <si>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</si>
  <si>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</si>
  <si>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</si>
  <si>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</si>
  <si>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</si>
  <si>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</si>
  <si>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</si>
  <si>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</si>
  <si>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</si>
  <si>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</si>
  <si>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</si>
  <si>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</si>
  <si>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</si>
  <si>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</si>
  <si>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</si>
  <si>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</si>
  <si>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</si>
  <si>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</si>
  <si>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</si>
  <si>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</si>
  <si>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</si>
  <si>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</si>
  <si>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</si>
  <si>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</si>
  <si>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</si>
  <si>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</si>
  <si>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</si>
  <si>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</si>
  <si>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</si>
  <si>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</si>
  <si>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</si>
  <si>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</si>
  <si>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</si>
  <si>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</si>
  <si>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</si>
  <si>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</si>
  <si>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</si>
  <si>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</si>
  <si>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</si>
  <si>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</si>
  <si>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</si>
  <si>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</si>
  <si>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</si>
  <si>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</si>
  <si>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</si>
  <si>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</si>
  <si>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</si>
  <si>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</si>
  <si>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</si>
  <si>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</si>
  <si>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</si>
  <si>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</si>
  <si>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</si>
  <si>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</si>
  <si>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</si>
  <si>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</si>
  <si>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</si>
  <si>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</si>
  <si>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</si>
  <si>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</si>
  <si>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</si>
  <si>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</si>
  <si>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</si>
  <si>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</si>
  <si>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</si>
  <si>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</si>
  <si>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</si>
  <si>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</si>
  <si>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</si>
  <si>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</si>
  <si>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</si>
  <si>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</si>
  <si>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</si>
  <si>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</si>
  <si>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</si>
  <si>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</si>
  <si>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</si>
  <si>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</si>
  <si>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</si>
  <si>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</si>
  <si>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</si>
  <si>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</si>
  <si>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</si>
  <si>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</si>
  <si>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</si>
  <si>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</si>
  <si>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</si>
  <si>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</si>
  <si>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</si>
  <si>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</si>
  <si>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</si>
  <si>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</si>
  <si>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</si>
  <si>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</si>
  <si>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</si>
  <si>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</si>
  <si>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</si>
  <si>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</si>
  <si>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</si>
  <si>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</si>
  <si>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</si>
  <si>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</si>
  <si>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</si>
  <si>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</si>
  <si>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</si>
  <si>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</si>
  <si>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</si>
  <si>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</si>
  <si>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</si>
  <si>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</si>
  <si>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</si>
  <si>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</si>
  <si>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</si>
  <si>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</si>
  <si>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</si>
  <si>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</si>
  <si>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</si>
  <si>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</si>
  <si>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</si>
  <si>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</si>
  <si>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</si>
  <si>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</si>
  <si>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</si>
  <si>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</si>
  <si>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</si>
  <si>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</si>
  <si>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</si>
  <si>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</si>
  <si>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</si>
  <si>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</si>
  <si>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</si>
  <si>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</si>
  <si>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</si>
  <si>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</si>
  <si>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</si>
  <si>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</si>
  <si>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</si>
  <si>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</si>
  <si>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</si>
  <si>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</si>
  <si>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</si>
  <si>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</si>
  <si>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</si>
  <si>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</si>
  <si>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</si>
  <si>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</si>
  <si>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</si>
  <si>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</si>
  <si>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</si>
  <si>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</si>
  <si>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</si>
  <si>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</si>
  <si>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</si>
  <si>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</si>
  <si>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</si>
  <si>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</si>
  <si>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</si>
  <si>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</si>
  <si>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</si>
  <si>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</si>
  <si>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</si>
  <si>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</si>
  <si>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</si>
  <si>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</si>
  <si>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</si>
  <si>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</si>
  <si>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</si>
  <si>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</si>
  <si>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</si>
  <si>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</si>
  <si>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</si>
  <si>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</si>
  <si>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</si>
  <si>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</si>
  <si>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</si>
  <si>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</si>
  <si>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</si>
  <si>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</si>
  <si>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</si>
  <si>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</si>
  <si>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</si>
  <si>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</si>
  <si>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</si>
  <si>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</si>
  <si>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</si>
  <si>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</si>
  <si>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</si>
  <si>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</si>
  <si>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</si>
  <si>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</si>
  <si>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</si>
  <si>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</si>
  <si>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</si>
  <si>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</si>
  <si>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</si>
  <si>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</si>
  <si>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</si>
  <si>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</si>
  <si>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</si>
  <si>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</si>
  <si>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</si>
  <si>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</si>
  <si>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</si>
  <si>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</si>
  <si>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</si>
  <si>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</si>
  <si>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</si>
  <si>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</si>
  <si>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</si>
  <si>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</si>
  <si>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</si>
  <si>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</si>
  <si>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</si>
  <si>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</si>
  <si>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</si>
  <si>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</si>
  <si>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</si>
  <si>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</si>
  <si>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</si>
  <si>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</si>
  <si>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</si>
  <si>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</si>
  <si>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</si>
  <si>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</si>
  <si>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</si>
  <si>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</si>
  <si>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</si>
  <si>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</si>
  <si>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</si>
  <si>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</si>
  <si>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</si>
  <si>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</si>
  <si>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</si>
  <si>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</si>
  <si>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</si>
  <si>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</si>
  <si>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</si>
  <si>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</si>
  <si>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</si>
  <si>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</si>
  <si>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</si>
  <si>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</si>
  <si>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</si>
  <si>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</si>
  <si>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</si>
  <si>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</si>
  <si>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</si>
  <si>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</si>
  <si>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</si>
  <si>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</si>
  <si>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</si>
  <si>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</si>
  <si>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</si>
  <si>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</si>
  <si>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</si>
  <si>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</si>
  <si>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</si>
  <si>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</si>
  <si>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</si>
  <si>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</si>
  <si>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</si>
  <si>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</si>
  <si>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</si>
  <si>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</si>
  <si>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</si>
  <si>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</si>
  <si>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</si>
  <si>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</si>
  <si>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</si>
  <si>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</si>
  <si>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</si>
  <si>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</si>
  <si>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</si>
  <si>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</si>
  <si>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</si>
  <si>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</si>
  <si>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</si>
  <si>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</si>
  <si>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</si>
  <si>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</si>
  <si>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</si>
  <si>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</si>
  <si>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</si>
  <si>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</si>
  <si>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</si>
  <si>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</si>
  <si>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</si>
  <si>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</si>
  <si>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</si>
  <si>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</si>
  <si>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</si>
  <si>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</si>
  <si>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</si>
  <si>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</si>
  <si>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</si>
  <si>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</si>
  <si>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</si>
  <si>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</si>
  <si>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</si>
  <si>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</si>
  <si>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</si>
  <si>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</si>
  <si>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</si>
  <si>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</si>
  <si>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</si>
  <si>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</si>
  <si>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</si>
  <si>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</si>
  <si>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</si>
  <si>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</si>
  <si>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</si>
  <si>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</si>
  <si>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</si>
  <si>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</si>
  <si>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</si>
  <si>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</si>
  <si>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</si>
  <si>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</si>
  <si>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</si>
  <si>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</si>
  <si>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</si>
  <si>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</si>
  <si>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</si>
  <si>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</si>
  <si>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</si>
  <si>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</si>
  <si>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</si>
  <si>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</si>
  <si>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</si>
  <si>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</si>
  <si>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</si>
  <si>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</si>
  <si>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</si>
  <si>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</si>
  <si>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</si>
  <si>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</si>
  <si>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</si>
  <si>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</si>
  <si>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</si>
  <si>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</si>
  <si>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</si>
  <si>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</si>
  <si>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</si>
  <si>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</si>
  <si>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</si>
  <si>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</si>
  <si>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</si>
  <si>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</si>
  <si>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</si>
  <si>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</si>
  <si>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</si>
  <si>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</si>
  <si>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</si>
  <si>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</si>
  <si>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</si>
  <si>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</si>
  <si>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</si>
  <si>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</si>
  <si>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</si>
  <si>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</si>
  <si>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</si>
  <si>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</si>
  <si>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</si>
  <si>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</si>
  <si>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</si>
  <si>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</si>
  <si>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</si>
  <si>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</si>
  <si>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</si>
  <si>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</si>
  <si>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</si>
  <si>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</si>
  <si>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</si>
  <si>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</si>
  <si>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</si>
  <si>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</si>
  <si>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</si>
  <si>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</si>
  <si>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</si>
  <si>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社会・援護局　障害保健福祉部</t>
    <phoneticPr fontId="5"/>
  </si>
  <si>
    <t>障害福祉課　障害児・発達障害支援室</t>
    <phoneticPr fontId="5"/>
  </si>
  <si>
    <t>○</t>
  </si>
  <si>
    <t>在宅心身障害児（者）福祉対策費補助金の国庫補助について</t>
    <phoneticPr fontId="5"/>
  </si>
  <si>
    <t>心身障害児（者）、保護者及び施設職員等に対し、相談・療育指導、療育研修を行うことにより、心身障害児（者）等の福祉の向上を図ることを目的とする。</t>
    <phoneticPr fontId="5"/>
  </si>
  <si>
    <t>-</t>
  </si>
  <si>
    <t>民間社会福祉事業助成費
補助金</t>
    <phoneticPr fontId="5"/>
  </si>
  <si>
    <t>心身障害児（者）等の福祉の向上を図るため、療育研修の参加者数を増やす（予算額の伸び率を成果実績に乗じて得た値を目標とする。）</t>
    <phoneticPr fontId="5"/>
  </si>
  <si>
    <t>療育研修の参加人員</t>
    <phoneticPr fontId="5"/>
  </si>
  <si>
    <t>人</t>
    <rPh sb="0" eb="1">
      <t>ヒト</t>
    </rPh>
    <phoneticPr fontId="5"/>
  </si>
  <si>
    <t>実績報告書</t>
    <phoneticPr fontId="5"/>
  </si>
  <si>
    <t>療育研修実施回数</t>
    <phoneticPr fontId="5"/>
  </si>
  <si>
    <t>療育相談実利用者数</t>
    <phoneticPr fontId="5"/>
  </si>
  <si>
    <t>回</t>
    <rPh sb="0" eb="1">
      <t>カイ</t>
    </rPh>
    <phoneticPr fontId="5"/>
  </si>
  <si>
    <t>ｘ：｢相談事業費｣／ｙ：｢療育相談実利用者数｣　</t>
    <phoneticPr fontId="5"/>
  </si>
  <si>
    <t>円/回</t>
    <rPh sb="0" eb="1">
      <t>エン</t>
    </rPh>
    <rPh sb="2" eb="3">
      <t>カイ</t>
    </rPh>
    <phoneticPr fontId="5"/>
  </si>
  <si>
    <t>　ｘ　/ｙ</t>
  </si>
  <si>
    <t>1,899,000/35</t>
  </si>
  <si>
    <t>1,899,000/22</t>
  </si>
  <si>
    <t>19,175,000/10,077</t>
  </si>
  <si>
    <t>17,010,000/10,826</t>
  </si>
  <si>
    <t>施策大目標１　必要な保健福祉サービスが的確に提供される体制を整備し、障害者の地域における生活を総合的に支援すること</t>
    <phoneticPr fontId="5"/>
  </si>
  <si>
    <t>障害者の地域における生活を総合的に支援するため、障害者の生活の場、働く場や地域における支援体制を整備すること（Ⅸ-1-1）</t>
    <phoneticPr fontId="5"/>
  </si>
  <si>
    <t>障害者（者）、保護者及び施設職員等に対し、相談・療育研修等を行うことにより、障害者等の生活の場、働く場や地域における支援体制の整備を図ることができると見込んでいる。</t>
    <phoneticPr fontId="5"/>
  </si>
  <si>
    <t>本事業は、心身障害児（者）保護者及び施設職員等に対し、相談・療育指導、療育研修、親子ふれあいキャンプなどの事業を行うことにより、心身障害児（者）等の福祉の向上等を図ることを目的としているため、社会のニーズを的確に反映している。</t>
  </si>
  <si>
    <t>本事業は、障害者基本法に基づき、同法の規定では国による障害者の自立及び社会参加の支援等のための施策を総合的かつ計画的に実施する責務が定められていることから、国が実施すべきであると考える。</t>
  </si>
  <si>
    <t>本事業は、心身障害児（者）保護者及び施設職員等に対し、相談・療育指導、療育研修、親子ふれあいキャンプなどの事業を行うことにより、心身障害児（者）等の福祉の向上等を図ることを目的としているため、優先度の高い事業である。</t>
  </si>
  <si>
    <t>無</t>
  </si>
  <si>
    <t>専門性を有する事業者へ必要な経費のみ支出されているとともに、毎年度、事業実施席報告により実施状況を把握しており、合理的なものとなっている。</t>
  </si>
  <si>
    <t>本事業は、心身障害児（者）保護者及び施設職員等に対し、相談・療育指導、療育研修、親子ふれあいキャンプなどの事業を行うことにより、心身障害児（者）等の福祉の向上等を図るために真に必要な経費に限定している。</t>
  </si>
  <si>
    <t>－</t>
  </si>
  <si>
    <t>当補助金では想定されない財産処分の制限に関する条文を削除し、文書の簡素化を図った。</t>
  </si>
  <si>
    <t>家族等に対し、相談支援を行っている団体が実施することにより、より身近な支援を提供できる手段を講じていることから実効性がある。</t>
  </si>
  <si>
    <t>全国心身障害児福祉財団の支援のノウハウを活かし、研修等を通して、支援に携わる職員の質の向上を図っている。</t>
  </si>
  <si>
    <t>‐</t>
  </si>
  <si>
    <t>-</t>
    <phoneticPr fontId="5"/>
  </si>
  <si>
    <t>本事業は心身障害児者やその家族等に対する福祉の向上を目的として実施している。</t>
    <phoneticPr fontId="5"/>
  </si>
  <si>
    <t>適切に予算を執行し、事業の目標が達成できており、このまま継続して事業を実施する。</t>
    <phoneticPr fontId="5"/>
  </si>
  <si>
    <t>501</t>
    <phoneticPr fontId="5"/>
  </si>
  <si>
    <t>454</t>
    <phoneticPr fontId="5"/>
  </si>
  <si>
    <t>397</t>
    <phoneticPr fontId="5"/>
  </si>
  <si>
    <t>756</t>
    <phoneticPr fontId="5"/>
  </si>
  <si>
    <t>754</t>
    <phoneticPr fontId="5"/>
  </si>
  <si>
    <t>770</t>
    <phoneticPr fontId="5"/>
  </si>
  <si>
    <t>737</t>
    <phoneticPr fontId="5"/>
  </si>
  <si>
    <t>734</t>
    <phoneticPr fontId="5"/>
  </si>
  <si>
    <t>731</t>
    <phoneticPr fontId="5"/>
  </si>
  <si>
    <t>厚生労働省</t>
  </si>
  <si>
    <t>（福）全国心身障害児福祉財団</t>
    <phoneticPr fontId="5"/>
  </si>
  <si>
    <t>在宅の心身障害児、その保護者に対する相談事業等</t>
    <phoneticPr fontId="5"/>
  </si>
  <si>
    <t>補助金等交付</t>
  </si>
  <si>
    <t>-</t>
    <phoneticPr fontId="5"/>
  </si>
  <si>
    <t>-</t>
    <phoneticPr fontId="5"/>
  </si>
  <si>
    <t>-</t>
    <phoneticPr fontId="5"/>
  </si>
  <si>
    <t>-</t>
    <phoneticPr fontId="5"/>
  </si>
  <si>
    <t>相談員、講師に対する謝金</t>
  </si>
  <si>
    <t>600,000/15</t>
    <phoneticPr fontId="5"/>
  </si>
  <si>
    <t>在宅心身障害児（者）、保護者及び施設職員等に対する相談・療育指導、療育研修、その他レスパイトやピアサポートのための取組を行う等により、心身障害児（者）等の福祉の向上等を図ることを目的として、以下の３事業を実施する団体を公募し、採択した団体が事業を実施するための費用を補助している。
・在宅心身障害児（者）及び保護者に対する相談、療育指導
・在宅心身障害児（者）の保護者、ボランティアを対象に、専門家による抗議、実技指導等の療育研修
・在宅の障害児及びその家族に対し、医師等の療育担当者が宿泊をともにし、基本動作の指導及び機能訓練を行う等
補助率：定額（１０/１０）</t>
    <rPh sb="95" eb="97">
      <t>イカ</t>
    </rPh>
    <rPh sb="99" eb="101">
      <t>ジギョウ</t>
    </rPh>
    <rPh sb="102" eb="104">
      <t>ジッシ</t>
    </rPh>
    <rPh sb="106" eb="108">
      <t>ダンタイ</t>
    </rPh>
    <rPh sb="109" eb="111">
      <t>コウボ</t>
    </rPh>
    <rPh sb="113" eb="115">
      <t>サイタク</t>
    </rPh>
    <rPh sb="117" eb="119">
      <t>ダンタイ</t>
    </rPh>
    <rPh sb="120" eb="122">
      <t>ジギョウ</t>
    </rPh>
    <rPh sb="123" eb="125">
      <t>ジッシ</t>
    </rPh>
    <rPh sb="130" eb="132">
      <t>ヒヨウ</t>
    </rPh>
    <rPh sb="133" eb="135">
      <t>ホジョ</t>
    </rPh>
    <phoneticPr fontId="5"/>
  </si>
  <si>
    <t>成果目標に見合ったものが確保されている。</t>
    <rPh sb="0" eb="2">
      <t>セイカ</t>
    </rPh>
    <rPh sb="2" eb="4">
      <t>モクヒョウ</t>
    </rPh>
    <rPh sb="5" eb="7">
      <t>ミア</t>
    </rPh>
    <rPh sb="12" eb="14">
      <t>カクホ</t>
    </rPh>
    <phoneticPr fontId="5"/>
  </si>
  <si>
    <t>見込みに見合ったものが確保されている。</t>
    <rPh sb="0" eb="2">
      <t>ミコ</t>
    </rPh>
    <rPh sb="4" eb="6">
      <t>ミア</t>
    </rPh>
    <rPh sb="11" eb="13">
      <t>カクホ</t>
    </rPh>
    <phoneticPr fontId="5"/>
  </si>
  <si>
    <t>妥当な水準を設定している。</t>
    <rPh sb="0" eb="2">
      <t>ダトウ</t>
    </rPh>
    <rPh sb="3" eb="5">
      <t>スイジュン</t>
    </rPh>
    <rPh sb="6" eb="8">
      <t>セッテイ</t>
    </rPh>
    <phoneticPr fontId="5"/>
  </si>
  <si>
    <t>-</t>
    <phoneticPr fontId="5"/>
  </si>
  <si>
    <t>児童福祉事業助成</t>
    <phoneticPr fontId="5"/>
  </si>
  <si>
    <t xml:space="preserve">A.（福） 全国心身障害児福祉財団 </t>
    <phoneticPr fontId="5"/>
  </si>
  <si>
    <t>ｘ｢療育研修費｣／ｙ｢研修実施回数｣　　</t>
    <rPh sb="11" eb="13">
      <t>ケンシュウ</t>
    </rPh>
    <rPh sb="13" eb="15">
      <t>ジッシ</t>
    </rPh>
    <rPh sb="15" eb="17">
      <t>カイスウ</t>
    </rPh>
    <phoneticPr fontId="5"/>
  </si>
  <si>
    <t>本事業は、公募により事業の実施を希望する団体から事業計画書等を提出させ、外部有識者の検討を経て決定することとしており、支出先の選定は妥当である。今後、更に公募期間の確保に努める。</t>
    <rPh sb="0" eb="1">
      <t>ホン</t>
    </rPh>
    <rPh sb="1" eb="3">
      <t>ジギョウ</t>
    </rPh>
    <rPh sb="5" eb="7">
      <t>コウボ</t>
    </rPh>
    <rPh sb="10" eb="12">
      <t>ジギョウ</t>
    </rPh>
    <rPh sb="13" eb="15">
      <t>ジッシ</t>
    </rPh>
    <rPh sb="16" eb="18">
      <t>キボウ</t>
    </rPh>
    <rPh sb="20" eb="22">
      <t>ダンタイ</t>
    </rPh>
    <rPh sb="24" eb="26">
      <t>ジギョウ</t>
    </rPh>
    <rPh sb="26" eb="29">
      <t>ケイカクショ</t>
    </rPh>
    <rPh sb="29" eb="30">
      <t>トウ</t>
    </rPh>
    <rPh sb="31" eb="33">
      <t>テイシュツ</t>
    </rPh>
    <rPh sb="36" eb="41">
      <t>ガイブユウシキシャ</t>
    </rPh>
    <rPh sb="42" eb="44">
      <t>ケントウ</t>
    </rPh>
    <rPh sb="45" eb="46">
      <t>ヘ</t>
    </rPh>
    <rPh sb="47" eb="49">
      <t>ケッテイ</t>
    </rPh>
    <rPh sb="59" eb="61">
      <t>シシュツ</t>
    </rPh>
    <rPh sb="61" eb="62">
      <t>サキ</t>
    </rPh>
    <rPh sb="63" eb="65">
      <t>センテイ</t>
    </rPh>
    <rPh sb="66" eb="68">
      <t>ダトウ</t>
    </rPh>
    <rPh sb="72" eb="74">
      <t>コンゴ</t>
    </rPh>
    <rPh sb="75" eb="76">
      <t>サラ</t>
    </rPh>
    <rPh sb="77" eb="79">
      <t>コウボ</t>
    </rPh>
    <rPh sb="79" eb="81">
      <t>キカン</t>
    </rPh>
    <rPh sb="82" eb="84">
      <t>カクホ</t>
    </rPh>
    <rPh sb="85" eb="86">
      <t>ツト</t>
    </rPh>
    <phoneticPr fontId="5"/>
  </si>
  <si>
    <t>-</t>
    <phoneticPr fontId="5"/>
  </si>
  <si>
    <t>賃金・謝金</t>
    <rPh sb="0" eb="2">
      <t>チンギン</t>
    </rPh>
    <rPh sb="3" eb="5">
      <t>シャキン</t>
    </rPh>
    <phoneticPr fontId="5"/>
  </si>
  <si>
    <t>通信運搬費</t>
    <rPh sb="0" eb="2">
      <t>ツウシン</t>
    </rPh>
    <rPh sb="2" eb="4">
      <t>ウンパン</t>
    </rPh>
    <rPh sb="4" eb="5">
      <t>ヒ</t>
    </rPh>
    <phoneticPr fontId="5"/>
  </si>
  <si>
    <t>旅費</t>
    <rPh sb="0" eb="2">
      <t>リョヒ</t>
    </rPh>
    <phoneticPr fontId="5"/>
  </si>
  <si>
    <t>借料・損料</t>
    <rPh sb="0" eb="2">
      <t>シャクリョウ</t>
    </rPh>
    <rPh sb="3" eb="5">
      <t>ソンリョウ</t>
    </rPh>
    <phoneticPr fontId="5"/>
  </si>
  <si>
    <t>消耗品費</t>
    <rPh sb="0" eb="3">
      <t>ショウモウヒン</t>
    </rPh>
    <rPh sb="3" eb="4">
      <t>ヒ</t>
    </rPh>
    <phoneticPr fontId="5"/>
  </si>
  <si>
    <t>指導員・参加者の交通費と宿泊費用</t>
    <rPh sb="0" eb="3">
      <t>シドウイン</t>
    </rPh>
    <rPh sb="4" eb="7">
      <t>サンカシャ</t>
    </rPh>
    <rPh sb="8" eb="11">
      <t>コウツウヒ</t>
    </rPh>
    <rPh sb="12" eb="14">
      <t>シュクハク</t>
    </rPh>
    <rPh sb="14" eb="16">
      <t>ヒヨウ</t>
    </rPh>
    <phoneticPr fontId="5"/>
  </si>
  <si>
    <t>文房具・レクリエーション材料購入費用</t>
    <rPh sb="0" eb="3">
      <t>ブンボウグ</t>
    </rPh>
    <rPh sb="12" eb="14">
      <t>ザイリョウ</t>
    </rPh>
    <rPh sb="14" eb="16">
      <t>コウニュウ</t>
    </rPh>
    <rPh sb="16" eb="18">
      <t>ヒヨウ</t>
    </rPh>
    <phoneticPr fontId="5"/>
  </si>
  <si>
    <t>電話費用</t>
    <rPh sb="0" eb="2">
      <t>デンワ</t>
    </rPh>
    <rPh sb="2" eb="4">
      <t>ヒヨウ</t>
    </rPh>
    <phoneticPr fontId="5"/>
  </si>
  <si>
    <t>会場費用</t>
    <rPh sb="0" eb="2">
      <t>カイジョウ</t>
    </rPh>
    <rPh sb="2" eb="4">
      <t>ヒヨウ</t>
    </rPh>
    <phoneticPr fontId="5"/>
  </si>
  <si>
    <t>印刷製本費</t>
    <rPh sb="0" eb="2">
      <t>インサツ</t>
    </rPh>
    <rPh sb="2" eb="4">
      <t>セイホン</t>
    </rPh>
    <rPh sb="4" eb="5">
      <t>ヒ</t>
    </rPh>
    <phoneticPr fontId="5"/>
  </si>
  <si>
    <t>案内・行程表印刷費用</t>
    <rPh sb="0" eb="2">
      <t>アンナイ</t>
    </rPh>
    <rPh sb="3" eb="6">
      <t>コウテイヒョウ</t>
    </rPh>
    <rPh sb="6" eb="8">
      <t>インサツ</t>
    </rPh>
    <rPh sb="8" eb="10">
      <t>ヒヨウ</t>
    </rPh>
    <phoneticPr fontId="5"/>
  </si>
  <si>
    <t>12,525,000/6969</t>
    <phoneticPr fontId="5"/>
  </si>
  <si>
    <t>引き続き必要な予算額を確保し、適正な執行に努めること。</t>
    <phoneticPr fontId="5"/>
  </si>
  <si>
    <t>点検対象外</t>
    <rPh sb="0" eb="2">
      <t>テンケン</t>
    </rPh>
    <rPh sb="2" eb="5">
      <t>タイショウガイ</t>
    </rPh>
    <phoneticPr fontId="5"/>
  </si>
  <si>
    <t>河村　のり子</t>
    <rPh sb="0" eb="2">
      <t>カワムラ</t>
    </rPh>
    <rPh sb="5" eb="6">
      <t>コ</t>
    </rPh>
    <phoneticPr fontId="5"/>
  </si>
  <si>
    <t>-</t>
    <phoneticPr fontId="5"/>
  </si>
  <si>
    <t>-</t>
    <phoneticPr fontId="5"/>
  </si>
  <si>
    <t>240,000/8</t>
    <phoneticPr fontId="5"/>
  </si>
  <si>
    <t>10,725,000/6,000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</si>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</sst>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34</xdr:col>
      <xdr:colOff>161925</xdr:colOff>
      <xdr:row>742</xdr:row>
      <xdr:rowOff>95250</xdr:rowOff>
    </xdr:from>
    <xdr:ext cx="1909305" cy="275717"/>
    <xdr:sp macro="" textlink="">
      <xdr:nvSpPr>
        <xdr:cNvPr id="2" name="テキスト ボックス 1">
          <a:extLst>
            <a:ext uri="{FF2B5EF4-FFF2-40B4-BE49-F238E27FC236}">
              <a16:creationId xmlns:a16="http://schemas.microsoft.com/office/drawing/2014/main" id="{00000000-0008-0000-0000-000005000000}"/>
            </a:ext>
          </a:extLst>
        </xdr:cNvPr>
        <xdr:cNvSpPr txBox="1"/>
      </xdr:nvSpPr>
      <xdr:spPr>
        <a:xfrm>
          <a:off x="6962775" y="43653075"/>
          <a:ext cx="190930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100" b="0" i="0" u="none" strike="noStrike">
              <a:solidFill>
                <a:schemeClr val="tx1"/>
              </a:solidFill>
              <a:effectLst/>
              <a:latin typeface="+mn-lt"/>
              <a:ea typeface="+mn-ea"/>
              <a:cs typeface="+mn-cs"/>
            </a:rPr>
            <a:t>（令和元年度実績見込み額） </a:t>
          </a:r>
          <a:endParaRPr kumimoji="1" lang="ja-JP" altLang="en-US" sz="1100"/>
        </a:p>
      </xdr:txBody>
    </xdr:sp>
    <xdr:clientData/>
  </xdr:oneCellAnchor>
  <xdr:oneCellAnchor>
    <xdr:from>
      <xdr:col>18</xdr:col>
      <xdr:colOff>9525</xdr:colOff>
      <xdr:row>743</xdr:row>
      <xdr:rowOff>200025</xdr:rowOff>
    </xdr:from>
    <xdr:ext cx="4202206" cy="32573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09975" y="44110275"/>
          <a:ext cx="4202206"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厚生労働省 　１９．８百万円</a:t>
          </a:r>
          <a:endParaRPr kumimoji="1" lang="en-US" altLang="ja-JP" sz="1400"/>
        </a:p>
      </xdr:txBody>
    </xdr:sp>
    <xdr:clientData/>
  </xdr:oneCellAnchor>
  <xdr:oneCellAnchor>
    <xdr:from>
      <xdr:col>16</xdr:col>
      <xdr:colOff>133350</xdr:colOff>
      <xdr:row>744</xdr:row>
      <xdr:rowOff>247650</xdr:rowOff>
    </xdr:from>
    <xdr:ext cx="4919384" cy="275717"/>
    <xdr:sp macro="" textlink="">
      <xdr:nvSpPr>
        <xdr:cNvPr id="5" name="テキスト ボックス 4">
          <a:extLst>
            <a:ext uri="{FF2B5EF4-FFF2-40B4-BE49-F238E27FC236}">
              <a16:creationId xmlns:a16="http://schemas.microsoft.com/office/drawing/2014/main" id="{00000000-0008-0000-0000-000004000000}"/>
            </a:ext>
          </a:extLst>
        </xdr:cNvPr>
        <xdr:cNvSpPr txBox="1"/>
      </xdr:nvSpPr>
      <xdr:spPr>
        <a:xfrm>
          <a:off x="3333750" y="44510325"/>
          <a:ext cx="4919384"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在宅の心身障害児、その保護者に対する相談事業等に要する経費を支弁</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26</xdr:col>
      <xdr:colOff>95250</xdr:colOff>
      <xdr:row>746</xdr:row>
      <xdr:rowOff>76200</xdr:rowOff>
    </xdr:from>
    <xdr:to>
      <xdr:col>28</xdr:col>
      <xdr:colOff>184594</xdr:colOff>
      <xdr:row>749</xdr:row>
      <xdr:rowOff>6858</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5295900" y="45043725"/>
          <a:ext cx="489394" cy="987933"/>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28575</xdr:colOff>
      <xdr:row>749</xdr:row>
      <xdr:rowOff>114300</xdr:rowOff>
    </xdr:from>
    <xdr:ext cx="1031051" cy="275717"/>
    <xdr:sp macro="" textlink="">
      <xdr:nvSpPr>
        <xdr:cNvPr id="9" name="テキスト ボックス 8">
          <a:extLst>
            <a:ext uri="{FF2B5EF4-FFF2-40B4-BE49-F238E27FC236}">
              <a16:creationId xmlns:a16="http://schemas.microsoft.com/office/drawing/2014/main" id="{00000000-0008-0000-0000-000007000000}"/>
            </a:ext>
          </a:extLst>
        </xdr:cNvPr>
        <xdr:cNvSpPr txBox="1"/>
      </xdr:nvSpPr>
      <xdr:spPr>
        <a:xfrm>
          <a:off x="5029200" y="46139100"/>
          <a:ext cx="1031051"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補助金交付</a:t>
          </a:r>
          <a:r>
            <a:rPr kumimoji="1" lang="en-US" altLang="ja-JP" sz="1100"/>
            <a:t>】</a:t>
          </a:r>
          <a:endParaRPr kumimoji="1" lang="ja-JP" altLang="en-US" sz="1100"/>
        </a:p>
      </xdr:txBody>
    </xdr:sp>
    <xdr:clientData/>
  </xdr:oneCellAnchor>
  <xdr:oneCellAnchor>
    <xdr:from>
      <xdr:col>17</xdr:col>
      <xdr:colOff>38100</xdr:colOff>
      <xdr:row>750</xdr:row>
      <xdr:rowOff>295275</xdr:rowOff>
    </xdr:from>
    <xdr:ext cx="4190999" cy="325730"/>
    <xdr:sp macro="" textlink="">
      <xdr:nvSpPr>
        <xdr:cNvPr id="10" name="テキスト ボックス 9">
          <a:extLst>
            <a:ext uri="{FF2B5EF4-FFF2-40B4-BE49-F238E27FC236}">
              <a16:creationId xmlns:a16="http://schemas.microsoft.com/office/drawing/2014/main" id="{00000000-0008-0000-0000-000008000000}"/>
            </a:ext>
          </a:extLst>
        </xdr:cNvPr>
        <xdr:cNvSpPr txBox="1"/>
      </xdr:nvSpPr>
      <xdr:spPr>
        <a:xfrm>
          <a:off x="3438525" y="46672500"/>
          <a:ext cx="4190999"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400" b="0" i="0" u="none" strike="noStrike">
              <a:solidFill>
                <a:schemeClr val="tx1"/>
              </a:solidFill>
              <a:effectLst/>
              <a:latin typeface="+mn-lt"/>
              <a:ea typeface="+mn-ea"/>
              <a:cs typeface="+mn-cs"/>
            </a:rPr>
            <a:t>A </a:t>
          </a:r>
          <a:r>
            <a:rPr lang="ja-JP" altLang="en-US" sz="1400" b="0" i="0" u="none" strike="noStrike">
              <a:solidFill>
                <a:schemeClr val="tx1"/>
              </a:solidFill>
              <a:effectLst/>
              <a:latin typeface="+mn-lt"/>
              <a:ea typeface="+mn-ea"/>
              <a:cs typeface="+mn-cs"/>
            </a:rPr>
            <a:t>（福） 全国心身障害児福祉財団 　１９．８百万円</a:t>
          </a:r>
          <a:r>
            <a:rPr lang="ja-JP" altLang="en-US" sz="1400"/>
            <a:t> </a:t>
          </a:r>
          <a:endParaRPr kumimoji="1" lang="ja-JP" altLang="en-US" sz="1400"/>
        </a:p>
      </xdr:txBody>
    </xdr:sp>
    <xdr:clientData/>
  </xdr:oneCellAnchor>
  <xdr:oneCellAnchor>
    <xdr:from>
      <xdr:col>20</xdr:col>
      <xdr:colOff>57150</xdr:colOff>
      <xdr:row>752</xdr:row>
      <xdr:rowOff>47625</xdr:rowOff>
    </xdr:from>
    <xdr:ext cx="3219086" cy="275717"/>
    <xdr:sp macro="" textlink="">
      <xdr:nvSpPr>
        <xdr:cNvPr id="11" name="テキスト ボックス 10">
          <a:extLst>
            <a:ext uri="{FF2B5EF4-FFF2-40B4-BE49-F238E27FC236}">
              <a16:creationId xmlns:a16="http://schemas.microsoft.com/office/drawing/2014/main" id="{00000000-0008-0000-0000-000009000000}"/>
            </a:ext>
          </a:extLst>
        </xdr:cNvPr>
        <xdr:cNvSpPr txBox="1"/>
      </xdr:nvSpPr>
      <xdr:spPr>
        <a:xfrm>
          <a:off x="4057650" y="47129700"/>
          <a:ext cx="32190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在宅の心身障害児に対する相談事業等を実施。</a:t>
          </a:r>
          <a:r>
            <a:rPr lang="en-US" altLang="ja-JP" sz="1100" b="0" i="0" u="none" strike="noStrike">
              <a:solidFill>
                <a:schemeClr val="tx1"/>
              </a:solidFill>
              <a:effectLst/>
              <a:latin typeface="+mn-lt"/>
              <a:ea typeface="+mn-ea"/>
              <a:cs typeface="+mn-cs"/>
            </a:rPr>
            <a:t>〕</a:t>
          </a:r>
          <a:r>
            <a:rPr lang="ja-JP" altLang="en-US"/>
            <a:t> </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M120" sqref="AM120:AP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760</v>
      </c>
      <c r="AT2" s="967"/>
      <c r="AU2" s="967"/>
      <c r="AV2" s="51" t="str">
        <f>IF(AW2="", "", "-")</f>
        <v/>
      </c>
      <c r="AW2" s="912"/>
      <c r="AX2" s="912"/>
    </row>
    <row r="3" spans="1:50" ht="21" customHeight="1" thickBot="1" x14ac:dyDescent="0.2">
      <c r="A3" s="868" t="s">
        <v>430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624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475</v>
      </c>
      <c r="H5" s="841"/>
      <c r="I5" s="841"/>
      <c r="J5" s="841"/>
      <c r="K5" s="841"/>
      <c r="L5" s="841"/>
      <c r="M5" s="842" t="s">
        <v>66</v>
      </c>
      <c r="N5" s="843"/>
      <c r="O5" s="843"/>
      <c r="P5" s="843"/>
      <c r="Q5" s="843"/>
      <c r="R5" s="844"/>
      <c r="S5" s="845" t="s">
        <v>70</v>
      </c>
      <c r="T5" s="841"/>
      <c r="U5" s="841"/>
      <c r="V5" s="841"/>
      <c r="W5" s="841"/>
      <c r="X5" s="846"/>
      <c r="Y5" s="698" t="s">
        <v>3</v>
      </c>
      <c r="Z5" s="546"/>
      <c r="AA5" s="546"/>
      <c r="AB5" s="546"/>
      <c r="AC5" s="546"/>
      <c r="AD5" s="547"/>
      <c r="AE5" s="699" t="s">
        <v>563</v>
      </c>
      <c r="AF5" s="700"/>
      <c r="AG5" s="700"/>
      <c r="AH5" s="700"/>
      <c r="AI5" s="700"/>
      <c r="AJ5" s="700"/>
      <c r="AK5" s="700"/>
      <c r="AL5" s="700"/>
      <c r="AM5" s="700"/>
      <c r="AN5" s="700"/>
      <c r="AO5" s="700"/>
      <c r="AP5" s="701"/>
      <c r="AQ5" s="702" t="s">
        <v>643</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623</v>
      </c>
      <c r="H7" s="502"/>
      <c r="I7" s="502"/>
      <c r="J7" s="502"/>
      <c r="K7" s="502"/>
      <c r="L7" s="502"/>
      <c r="M7" s="502"/>
      <c r="N7" s="502"/>
      <c r="O7" s="502"/>
      <c r="P7" s="502"/>
      <c r="Q7" s="502"/>
      <c r="R7" s="502"/>
      <c r="S7" s="502"/>
      <c r="T7" s="502"/>
      <c r="U7" s="502"/>
      <c r="V7" s="502"/>
      <c r="W7" s="502"/>
      <c r="X7" s="503"/>
      <c r="Y7" s="923" t="s">
        <v>394</v>
      </c>
      <c r="Z7" s="446"/>
      <c r="AA7" s="446"/>
      <c r="AB7" s="446"/>
      <c r="AC7" s="446"/>
      <c r="AD7" s="924"/>
      <c r="AE7" s="913" t="s">
        <v>565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障害者施策</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08.75" customHeight="1" x14ac:dyDescent="0.15">
      <c r="A10" s="660" t="s">
        <v>30</v>
      </c>
      <c r="B10" s="661"/>
      <c r="C10" s="661"/>
      <c r="D10" s="661"/>
      <c r="E10" s="661"/>
      <c r="F10" s="661"/>
      <c r="G10" s="755" t="s">
        <v>619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7" t="s">
        <v>24</v>
      </c>
      <c r="B12" s="978"/>
      <c r="C12" s="978"/>
      <c r="D12" s="978"/>
      <c r="E12" s="978"/>
      <c r="F12" s="979"/>
      <c r="G12" s="761"/>
      <c r="H12" s="762"/>
      <c r="I12" s="762"/>
      <c r="J12" s="762"/>
      <c r="K12" s="762"/>
      <c r="L12" s="762"/>
      <c r="M12" s="762"/>
      <c r="N12" s="762"/>
      <c r="O12" s="762"/>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34</v>
      </c>
      <c r="Q13" s="658"/>
      <c r="R13" s="658"/>
      <c r="S13" s="658"/>
      <c r="T13" s="658"/>
      <c r="U13" s="658"/>
      <c r="V13" s="659"/>
      <c r="W13" s="657">
        <v>28</v>
      </c>
      <c r="X13" s="658"/>
      <c r="Y13" s="658"/>
      <c r="Z13" s="658"/>
      <c r="AA13" s="658"/>
      <c r="AB13" s="658"/>
      <c r="AC13" s="659"/>
      <c r="AD13" s="657">
        <v>20</v>
      </c>
      <c r="AE13" s="658"/>
      <c r="AF13" s="658"/>
      <c r="AG13" s="658"/>
      <c r="AH13" s="658"/>
      <c r="AI13" s="658"/>
      <c r="AJ13" s="659"/>
      <c r="AK13" s="657">
        <v>13</v>
      </c>
      <c r="AL13" s="658"/>
      <c r="AM13" s="658"/>
      <c r="AN13" s="658"/>
      <c r="AO13" s="658"/>
      <c r="AP13" s="658"/>
      <c r="AQ13" s="659"/>
      <c r="AR13" s="920">
        <v>13</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567</v>
      </c>
      <c r="Q14" s="658"/>
      <c r="R14" s="658"/>
      <c r="S14" s="658"/>
      <c r="T14" s="658"/>
      <c r="U14" s="658"/>
      <c r="V14" s="659"/>
      <c r="W14" s="657" t="s">
        <v>567</v>
      </c>
      <c r="X14" s="658"/>
      <c r="Y14" s="658"/>
      <c r="Z14" s="658"/>
      <c r="AA14" s="658"/>
      <c r="AB14" s="658"/>
      <c r="AC14" s="659"/>
      <c r="AD14" s="657" t="s">
        <v>567</v>
      </c>
      <c r="AE14" s="658"/>
      <c r="AF14" s="658"/>
      <c r="AG14" s="658"/>
      <c r="AH14" s="658"/>
      <c r="AI14" s="658"/>
      <c r="AJ14" s="659"/>
      <c r="AK14" s="657" t="s">
        <v>567</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567</v>
      </c>
      <c r="AL15" s="658"/>
      <c r="AM15" s="658"/>
      <c r="AN15" s="658"/>
      <c r="AO15" s="658"/>
      <c r="AP15" s="658"/>
      <c r="AQ15" s="659"/>
      <c r="AR15" s="657" t="s">
        <v>648</v>
      </c>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t="s">
        <v>567</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567</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34</v>
      </c>
      <c r="Q18" s="880"/>
      <c r="R18" s="880"/>
      <c r="S18" s="880"/>
      <c r="T18" s="880"/>
      <c r="U18" s="880"/>
      <c r="V18" s="881"/>
      <c r="W18" s="879">
        <f>SUM(W13:AC17)</f>
        <v>28</v>
      </c>
      <c r="X18" s="880"/>
      <c r="Y18" s="880"/>
      <c r="Z18" s="880"/>
      <c r="AA18" s="880"/>
      <c r="AB18" s="880"/>
      <c r="AC18" s="881"/>
      <c r="AD18" s="879">
        <f>SUM(AD13:AJ17)</f>
        <v>20</v>
      </c>
      <c r="AE18" s="880"/>
      <c r="AF18" s="880"/>
      <c r="AG18" s="880"/>
      <c r="AH18" s="880"/>
      <c r="AI18" s="880"/>
      <c r="AJ18" s="881"/>
      <c r="AK18" s="879">
        <f>SUM(AK13:AQ17)</f>
        <v>13</v>
      </c>
      <c r="AL18" s="880"/>
      <c r="AM18" s="880"/>
      <c r="AN18" s="880"/>
      <c r="AO18" s="880"/>
      <c r="AP18" s="880"/>
      <c r="AQ18" s="881"/>
      <c r="AR18" s="879">
        <f>SUM(AR13:AX17)</f>
        <v>13</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33</v>
      </c>
      <c r="Q19" s="658"/>
      <c r="R19" s="658"/>
      <c r="S19" s="658"/>
      <c r="T19" s="658"/>
      <c r="U19" s="658"/>
      <c r="V19" s="659"/>
      <c r="W19" s="657">
        <v>28</v>
      </c>
      <c r="X19" s="658"/>
      <c r="Y19" s="658"/>
      <c r="Z19" s="658"/>
      <c r="AA19" s="658"/>
      <c r="AB19" s="658"/>
      <c r="AC19" s="659"/>
      <c r="AD19" s="657">
        <v>20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7" t="s">
        <v>10</v>
      </c>
      <c r="H20" s="878"/>
      <c r="I20" s="878"/>
      <c r="J20" s="878"/>
      <c r="K20" s="878"/>
      <c r="L20" s="878"/>
      <c r="M20" s="878"/>
      <c r="N20" s="878"/>
      <c r="O20" s="878"/>
      <c r="P20" s="316">
        <f>IF(P18=0, "-", SUM(P19)/P18)</f>
        <v>0.97058823529411764</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0.97058823529411764</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433</v>
      </c>
      <c r="B22" s="948"/>
      <c r="C22" s="948"/>
      <c r="D22" s="948"/>
      <c r="E22" s="948"/>
      <c r="F22" s="949"/>
      <c r="G22" s="985" t="s">
        <v>337</v>
      </c>
      <c r="H22" s="220"/>
      <c r="I22" s="220"/>
      <c r="J22" s="220"/>
      <c r="K22" s="220"/>
      <c r="L22" s="220"/>
      <c r="M22" s="220"/>
      <c r="N22" s="220"/>
      <c r="O22" s="221"/>
      <c r="P22" s="936" t="s">
        <v>434</v>
      </c>
      <c r="Q22" s="220"/>
      <c r="R22" s="220"/>
      <c r="S22" s="220"/>
      <c r="T22" s="220"/>
      <c r="U22" s="220"/>
      <c r="V22" s="221"/>
      <c r="W22" s="936" t="s">
        <v>435</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33.75" customHeight="1" x14ac:dyDescent="0.15">
      <c r="A23" s="950"/>
      <c r="B23" s="951"/>
      <c r="C23" s="951"/>
      <c r="D23" s="951"/>
      <c r="E23" s="951"/>
      <c r="F23" s="952"/>
      <c r="G23" s="986" t="s">
        <v>568</v>
      </c>
      <c r="H23" s="987"/>
      <c r="I23" s="987"/>
      <c r="J23" s="987"/>
      <c r="K23" s="987"/>
      <c r="L23" s="987"/>
      <c r="M23" s="987"/>
      <c r="N23" s="987"/>
      <c r="O23" s="988"/>
      <c r="P23" s="920">
        <v>13</v>
      </c>
      <c r="Q23" s="921"/>
      <c r="R23" s="921"/>
      <c r="S23" s="921"/>
      <c r="T23" s="921"/>
      <c r="U23" s="921"/>
      <c r="V23" s="937"/>
      <c r="W23" s="920">
        <v>13</v>
      </c>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1.5" customHeight="1" x14ac:dyDescent="0.15">
      <c r="A24" s="950"/>
      <c r="B24" s="951"/>
      <c r="C24" s="951"/>
      <c r="D24" s="951"/>
      <c r="E24" s="951"/>
      <c r="F24" s="952"/>
      <c r="G24" s="938"/>
      <c r="H24" s="939"/>
      <c r="I24" s="939"/>
      <c r="J24" s="939"/>
      <c r="K24" s="939"/>
      <c r="L24" s="939"/>
      <c r="M24" s="939"/>
      <c r="N24" s="939"/>
      <c r="O24" s="940"/>
      <c r="P24" s="657"/>
      <c r="Q24" s="658"/>
      <c r="R24" s="658"/>
      <c r="S24" s="658"/>
      <c r="T24" s="658"/>
      <c r="U24" s="658"/>
      <c r="V24" s="659"/>
      <c r="W24" s="657"/>
      <c r="X24" s="658"/>
      <c r="Y24" s="658"/>
      <c r="Z24" s="658"/>
      <c r="AA24" s="658"/>
      <c r="AB24" s="658"/>
      <c r="AC24" s="659"/>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7"/>
      <c r="Q25" s="658"/>
      <c r="R25" s="658"/>
      <c r="S25" s="658"/>
      <c r="T25" s="658"/>
      <c r="U25" s="658"/>
      <c r="V25" s="659"/>
      <c r="W25" s="657"/>
      <c r="X25" s="658"/>
      <c r="Y25" s="658"/>
      <c r="Z25" s="658"/>
      <c r="AA25" s="658"/>
      <c r="AB25" s="658"/>
      <c r="AC25" s="659"/>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7"/>
      <c r="Q26" s="658"/>
      <c r="R26" s="658"/>
      <c r="S26" s="658"/>
      <c r="T26" s="658"/>
      <c r="U26" s="658"/>
      <c r="V26" s="659"/>
      <c r="W26" s="657"/>
      <c r="X26" s="658"/>
      <c r="Y26" s="658"/>
      <c r="Z26" s="658"/>
      <c r="AA26" s="658"/>
      <c r="AB26" s="658"/>
      <c r="AC26" s="659"/>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7"/>
      <c r="Q27" s="658"/>
      <c r="R27" s="658"/>
      <c r="S27" s="658"/>
      <c r="T27" s="658"/>
      <c r="U27" s="658"/>
      <c r="V27" s="659"/>
      <c r="W27" s="657"/>
      <c r="X27" s="658"/>
      <c r="Y27" s="658"/>
      <c r="Z27" s="658"/>
      <c r="AA27" s="658"/>
      <c r="AB27" s="658"/>
      <c r="AC27" s="659"/>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7">
        <f>AK13</f>
        <v>13</v>
      </c>
      <c r="Q29" s="658"/>
      <c r="R29" s="658"/>
      <c r="S29" s="658"/>
      <c r="T29" s="658"/>
      <c r="U29" s="658"/>
      <c r="V29" s="659"/>
      <c r="W29" s="968">
        <f>AR13</f>
        <v>13</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397</v>
      </c>
      <c r="AF30" s="860"/>
      <c r="AG30" s="860"/>
      <c r="AH30" s="861"/>
      <c r="AI30" s="859" t="s">
        <v>419</v>
      </c>
      <c r="AJ30" s="860"/>
      <c r="AK30" s="860"/>
      <c r="AL30" s="861"/>
      <c r="AM30" s="916" t="s">
        <v>424</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567</v>
      </c>
      <c r="AR31" s="199"/>
      <c r="AS31" s="132" t="s">
        <v>236</v>
      </c>
      <c r="AT31" s="133"/>
      <c r="AU31" s="198">
        <v>2</v>
      </c>
      <c r="AV31" s="198"/>
      <c r="AW31" s="398" t="s">
        <v>181</v>
      </c>
      <c r="AX31" s="399"/>
    </row>
    <row r="32" spans="1:50" ht="23.25" customHeight="1" x14ac:dyDescent="0.15">
      <c r="A32" s="403"/>
      <c r="B32" s="401"/>
      <c r="C32" s="401"/>
      <c r="D32" s="401"/>
      <c r="E32" s="401"/>
      <c r="F32" s="402"/>
      <c r="G32" s="564" t="s">
        <v>569</v>
      </c>
      <c r="H32" s="565"/>
      <c r="I32" s="565"/>
      <c r="J32" s="565"/>
      <c r="K32" s="565"/>
      <c r="L32" s="565"/>
      <c r="M32" s="565"/>
      <c r="N32" s="565"/>
      <c r="O32" s="566"/>
      <c r="P32" s="104" t="s">
        <v>570</v>
      </c>
      <c r="Q32" s="104"/>
      <c r="R32" s="104"/>
      <c r="S32" s="104"/>
      <c r="T32" s="104"/>
      <c r="U32" s="104"/>
      <c r="V32" s="104"/>
      <c r="W32" s="104"/>
      <c r="X32" s="105"/>
      <c r="Y32" s="474" t="s">
        <v>12</v>
      </c>
      <c r="Z32" s="534"/>
      <c r="AA32" s="535"/>
      <c r="AB32" s="464" t="s">
        <v>571</v>
      </c>
      <c r="AC32" s="464"/>
      <c r="AD32" s="464"/>
      <c r="AE32" s="216">
        <v>1824</v>
      </c>
      <c r="AF32" s="217"/>
      <c r="AG32" s="217"/>
      <c r="AH32" s="217"/>
      <c r="AI32" s="216">
        <v>1148</v>
      </c>
      <c r="AJ32" s="217"/>
      <c r="AK32" s="217"/>
      <c r="AL32" s="217"/>
      <c r="AM32" s="216">
        <v>903</v>
      </c>
      <c r="AN32" s="217"/>
      <c r="AO32" s="217"/>
      <c r="AP32" s="217"/>
      <c r="AQ32" s="340" t="s">
        <v>567</v>
      </c>
      <c r="AR32" s="206"/>
      <c r="AS32" s="206"/>
      <c r="AT32" s="341"/>
      <c r="AU32" s="217" t="s">
        <v>567</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571</v>
      </c>
      <c r="AC33" s="526"/>
      <c r="AD33" s="526"/>
      <c r="AE33" s="216">
        <v>2064</v>
      </c>
      <c r="AF33" s="217"/>
      <c r="AG33" s="217"/>
      <c r="AH33" s="217"/>
      <c r="AI33" s="216">
        <v>1259</v>
      </c>
      <c r="AJ33" s="217"/>
      <c r="AK33" s="217"/>
      <c r="AL33" s="217"/>
      <c r="AM33" s="216">
        <v>815</v>
      </c>
      <c r="AN33" s="217"/>
      <c r="AO33" s="217"/>
      <c r="AP33" s="217"/>
      <c r="AQ33" s="340" t="s">
        <v>567</v>
      </c>
      <c r="AR33" s="206"/>
      <c r="AS33" s="206"/>
      <c r="AT33" s="341"/>
      <c r="AU33" s="217">
        <v>580</v>
      </c>
      <c r="AV33" s="217"/>
      <c r="AW33" s="217"/>
      <c r="AX33" s="219"/>
    </row>
    <row r="34" spans="1:50" ht="41.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88</v>
      </c>
      <c r="AF34" s="217"/>
      <c r="AG34" s="217"/>
      <c r="AH34" s="217"/>
      <c r="AI34" s="216">
        <v>91</v>
      </c>
      <c r="AJ34" s="217"/>
      <c r="AK34" s="217"/>
      <c r="AL34" s="217"/>
      <c r="AM34" s="216">
        <v>110</v>
      </c>
      <c r="AN34" s="217"/>
      <c r="AO34" s="217"/>
      <c r="AP34" s="217"/>
      <c r="AQ34" s="340" t="s">
        <v>567</v>
      </c>
      <c r="AR34" s="206"/>
      <c r="AS34" s="206"/>
      <c r="AT34" s="341"/>
      <c r="AU34" s="217" t="s">
        <v>567</v>
      </c>
      <c r="AV34" s="217"/>
      <c r="AW34" s="217"/>
      <c r="AX34" s="219"/>
    </row>
    <row r="35" spans="1:50" ht="23.25" customHeight="1" x14ac:dyDescent="0.15">
      <c r="A35" s="224" t="s">
        <v>385</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0.75" customHeight="1" thickBot="1" x14ac:dyDescent="0.2">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1"/>
    </row>
    <row r="38" spans="1:50" ht="18.75" hidden="1" customHeight="1" thickBo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thickBot="1" x14ac:dyDescent="0.2">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thickBo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thickBo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5.25" hidden="1" customHeight="1" thickBot="1" x14ac:dyDescent="0.2">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thickBot="1" x14ac:dyDescent="0.2">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1"/>
    </row>
    <row r="45" spans="1:50" ht="18.75" hidden="1" customHeight="1" thickBo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thickBot="1" x14ac:dyDescent="0.2">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thickBo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thickBo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thickBot="1" x14ac:dyDescent="0.2">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thickBot="1" x14ac:dyDescent="0.2">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5" t="s">
        <v>134</v>
      </c>
      <c r="AV51" s="925"/>
      <c r="AW51" s="925"/>
      <c r="AX51" s="926"/>
    </row>
    <row r="52" spans="1:50" ht="18.75" hidden="1" customHeight="1" thickBo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thickBo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thickBo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thickBo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thickBot="1" x14ac:dyDescent="0.2">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thickBo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thickBot="1" x14ac:dyDescent="0.2">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5" t="s">
        <v>134</v>
      </c>
      <c r="AV58" s="925"/>
      <c r="AW58" s="925"/>
      <c r="AX58" s="926"/>
    </row>
    <row r="59" spans="1:50" ht="18.75" hidden="1" customHeight="1" thickBo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thickBo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6" hidden="1" customHeight="1" thickBo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thickBo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thickBot="1" x14ac:dyDescent="0.2">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thickBo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thickBot="1" x14ac:dyDescent="0.2">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thickBo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thickBot="1" x14ac:dyDescent="0.2">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thickBo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thickBo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thickBot="1" x14ac:dyDescent="0.2">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thickBo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thickBo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thickBot="1" x14ac:dyDescent="0.2">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thickBo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thickBot="1" x14ac:dyDescent="0.2">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thickBo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thickBo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thickBot="1" x14ac:dyDescent="0.2">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hidden="1" customHeight="1" thickBot="1" x14ac:dyDescent="0.2">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thickBot="1" x14ac:dyDescent="0.2">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thickBot="1" x14ac:dyDescent="0.2">
      <c r="A82" s="866"/>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12" hidden="1" customHeight="1" thickBot="1" x14ac:dyDescent="0.2">
      <c r="A83" s="866"/>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thickBot="1" x14ac:dyDescent="0.2">
      <c r="A84" s="866"/>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thickBot="1" x14ac:dyDescent="0.2">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thickBot="1" x14ac:dyDescent="0.2">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thickBot="1" x14ac:dyDescent="0.2">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thickBot="1" x14ac:dyDescent="0.2">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thickBot="1" x14ac:dyDescent="0.2">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thickBot="1" x14ac:dyDescent="0.2">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thickBot="1" x14ac:dyDescent="0.2">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thickBot="1" x14ac:dyDescent="0.2">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thickBot="1" x14ac:dyDescent="0.2">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thickBot="1" x14ac:dyDescent="0.2">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thickBot="1" x14ac:dyDescent="0.2">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thickBot="1" x14ac:dyDescent="0.2">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thickBot="1" x14ac:dyDescent="0.2">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thickBot="1" x14ac:dyDescent="0.2">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573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575</v>
      </c>
      <c r="AC101" s="464"/>
      <c r="AD101" s="464"/>
      <c r="AE101" s="216">
        <v>35</v>
      </c>
      <c r="AF101" s="217"/>
      <c r="AG101" s="217"/>
      <c r="AH101" s="218"/>
      <c r="AI101" s="216">
        <v>22</v>
      </c>
      <c r="AJ101" s="217"/>
      <c r="AK101" s="217"/>
      <c r="AL101" s="218"/>
      <c r="AM101" s="216">
        <v>15</v>
      </c>
      <c r="AN101" s="217"/>
      <c r="AO101" s="217"/>
      <c r="AP101" s="218"/>
      <c r="AQ101" s="216" t="s">
        <v>567</v>
      </c>
      <c r="AR101" s="217"/>
      <c r="AS101" s="217"/>
      <c r="AT101" s="218"/>
      <c r="AU101" s="216" t="s">
        <v>644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575</v>
      </c>
      <c r="AC102" s="464"/>
      <c r="AD102" s="464"/>
      <c r="AE102" s="421">
        <v>35</v>
      </c>
      <c r="AF102" s="421"/>
      <c r="AG102" s="421"/>
      <c r="AH102" s="421"/>
      <c r="AI102" s="421">
        <v>22</v>
      </c>
      <c r="AJ102" s="421"/>
      <c r="AK102" s="421"/>
      <c r="AL102" s="421"/>
      <c r="AM102" s="421">
        <v>15</v>
      </c>
      <c r="AN102" s="421"/>
      <c r="AO102" s="421"/>
      <c r="AP102" s="421"/>
      <c r="AQ102" s="271">
        <v>8</v>
      </c>
      <c r="AR102" s="272"/>
      <c r="AS102" s="272"/>
      <c r="AT102" s="317"/>
      <c r="AU102" s="271" t="s">
        <v>644</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customHeight="1" x14ac:dyDescent="0.15">
      <c r="A104" s="425"/>
      <c r="B104" s="426"/>
      <c r="C104" s="426"/>
      <c r="D104" s="426"/>
      <c r="E104" s="426"/>
      <c r="F104" s="427"/>
      <c r="G104" s="104" t="s">
        <v>574</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571</v>
      </c>
      <c r="AC104" s="549"/>
      <c r="AD104" s="550"/>
      <c r="AE104" s="216">
        <v>10077</v>
      </c>
      <c r="AF104" s="217"/>
      <c r="AG104" s="217"/>
      <c r="AH104" s="218"/>
      <c r="AI104" s="216">
        <v>10826</v>
      </c>
      <c r="AJ104" s="217"/>
      <c r="AK104" s="217"/>
      <c r="AL104" s="218"/>
      <c r="AM104" s="216">
        <v>6969</v>
      </c>
      <c r="AN104" s="217"/>
      <c r="AO104" s="217"/>
      <c r="AP104" s="218"/>
      <c r="AQ104" s="216" t="s">
        <v>567</v>
      </c>
      <c r="AR104" s="217"/>
      <c r="AS104" s="217"/>
      <c r="AT104" s="218"/>
      <c r="AU104" s="216" t="s">
        <v>644</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571</v>
      </c>
      <c r="AC105" s="472"/>
      <c r="AD105" s="473"/>
      <c r="AE105" s="421">
        <v>11504</v>
      </c>
      <c r="AF105" s="421"/>
      <c r="AG105" s="421"/>
      <c r="AH105" s="421"/>
      <c r="AI105" s="421">
        <v>10500</v>
      </c>
      <c r="AJ105" s="421"/>
      <c r="AK105" s="421"/>
      <c r="AL105" s="421"/>
      <c r="AM105" s="421">
        <v>8540</v>
      </c>
      <c r="AN105" s="421"/>
      <c r="AO105" s="421"/>
      <c r="AP105" s="421"/>
      <c r="AQ105" s="216">
        <v>6000</v>
      </c>
      <c r="AR105" s="217"/>
      <c r="AS105" s="217"/>
      <c r="AT105" s="218"/>
      <c r="AU105" s="271" t="s">
        <v>644</v>
      </c>
      <c r="AV105" s="272"/>
      <c r="AW105" s="272"/>
      <c r="AX105" s="317"/>
    </row>
    <row r="106" spans="1:60" ht="0.7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626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577</v>
      </c>
      <c r="AC116" s="466"/>
      <c r="AD116" s="467"/>
      <c r="AE116" s="421">
        <v>54257</v>
      </c>
      <c r="AF116" s="421"/>
      <c r="AG116" s="421"/>
      <c r="AH116" s="421"/>
      <c r="AI116" s="421">
        <v>86318</v>
      </c>
      <c r="AJ116" s="421"/>
      <c r="AK116" s="421"/>
      <c r="AL116" s="421"/>
      <c r="AM116" s="421">
        <v>40000</v>
      </c>
      <c r="AN116" s="421"/>
      <c r="AO116" s="421"/>
      <c r="AP116" s="421"/>
      <c r="AQ116" s="216">
        <f>240000/8</f>
        <v>30000</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578</v>
      </c>
      <c r="AC117" s="476"/>
      <c r="AD117" s="477"/>
      <c r="AE117" s="554" t="s">
        <v>579</v>
      </c>
      <c r="AF117" s="554"/>
      <c r="AG117" s="554"/>
      <c r="AH117" s="554"/>
      <c r="AI117" s="554" t="s">
        <v>580</v>
      </c>
      <c r="AJ117" s="554"/>
      <c r="AK117" s="554"/>
      <c r="AL117" s="554"/>
      <c r="AM117" s="554" t="s">
        <v>618</v>
      </c>
      <c r="AN117" s="554"/>
      <c r="AO117" s="554"/>
      <c r="AP117" s="554"/>
      <c r="AQ117" s="554" t="s">
        <v>646</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customHeight="1" x14ac:dyDescent="0.15">
      <c r="A119" s="442"/>
      <c r="B119" s="443"/>
      <c r="C119" s="443"/>
      <c r="D119" s="443"/>
      <c r="E119" s="443"/>
      <c r="F119" s="444"/>
      <c r="G119" s="393" t="s">
        <v>576</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577</v>
      </c>
      <c r="AC119" s="466"/>
      <c r="AD119" s="467"/>
      <c r="AE119" s="421">
        <v>1666</v>
      </c>
      <c r="AF119" s="421"/>
      <c r="AG119" s="421"/>
      <c r="AH119" s="421"/>
      <c r="AI119" s="421">
        <v>1620</v>
      </c>
      <c r="AJ119" s="421"/>
      <c r="AK119" s="421"/>
      <c r="AL119" s="421"/>
      <c r="AM119" s="421">
        <v>1797</v>
      </c>
      <c r="AN119" s="421"/>
      <c r="AO119" s="421"/>
      <c r="AP119" s="421"/>
      <c r="AQ119" s="421">
        <v>1788</v>
      </c>
      <c r="AR119" s="421"/>
      <c r="AS119" s="421"/>
      <c r="AT119" s="421"/>
      <c r="AU119" s="421"/>
      <c r="AV119" s="421"/>
      <c r="AW119" s="421"/>
      <c r="AX119" s="553"/>
    </row>
    <row r="120" spans="1:50" ht="46.5"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578</v>
      </c>
      <c r="AC120" s="476"/>
      <c r="AD120" s="477"/>
      <c r="AE120" s="554" t="s">
        <v>581</v>
      </c>
      <c r="AF120" s="554"/>
      <c r="AG120" s="554"/>
      <c r="AH120" s="554"/>
      <c r="AI120" s="554" t="s">
        <v>582</v>
      </c>
      <c r="AJ120" s="554"/>
      <c r="AK120" s="554"/>
      <c r="AL120" s="554"/>
      <c r="AM120" s="554" t="s">
        <v>640</v>
      </c>
      <c r="AN120" s="554"/>
      <c r="AO120" s="554"/>
      <c r="AP120" s="554"/>
      <c r="AQ120" s="554" t="s">
        <v>647</v>
      </c>
      <c r="AR120" s="554"/>
      <c r="AS120" s="554"/>
      <c r="AT120" s="554"/>
      <c r="AU120" s="554"/>
      <c r="AV120" s="554"/>
      <c r="AW120" s="554"/>
      <c r="AX120" s="555"/>
    </row>
    <row r="121" spans="1:50" ht="1.5" customHeight="1" thickBo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thickBot="1" x14ac:dyDescent="0.2">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thickBo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thickBot="1" x14ac:dyDescent="0.2">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thickBo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thickBot="1" x14ac:dyDescent="0.2">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thickBot="1" x14ac:dyDescent="0.2">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583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567</v>
      </c>
      <c r="AR133" s="198"/>
      <c r="AS133" s="132" t="s">
        <v>236</v>
      </c>
      <c r="AT133" s="133"/>
      <c r="AU133" s="199" t="s">
        <v>567</v>
      </c>
      <c r="AV133" s="199"/>
      <c r="AW133" s="132" t="s">
        <v>181</v>
      </c>
      <c r="AX133" s="194"/>
    </row>
    <row r="134" spans="1:50" ht="39.75" customHeight="1" x14ac:dyDescent="0.15">
      <c r="A134" s="188"/>
      <c r="B134" s="185"/>
      <c r="C134" s="179"/>
      <c r="D134" s="185"/>
      <c r="E134" s="179"/>
      <c r="F134" s="180"/>
      <c r="G134" s="103" t="s">
        <v>567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567</v>
      </c>
      <c r="AC134" s="204"/>
      <c r="AD134" s="204"/>
      <c r="AE134" s="205" t="s">
        <v>567</v>
      </c>
      <c r="AF134" s="206"/>
      <c r="AG134" s="206"/>
      <c r="AH134" s="206"/>
      <c r="AI134" s="205" t="s">
        <v>567</v>
      </c>
      <c r="AJ134" s="206"/>
      <c r="AK134" s="206"/>
      <c r="AL134" s="206"/>
      <c r="AM134" s="205" t="s">
        <v>567</v>
      </c>
      <c r="AN134" s="206"/>
      <c r="AO134" s="206"/>
      <c r="AP134" s="206"/>
      <c r="AQ134" s="205" t="s">
        <v>567</v>
      </c>
      <c r="AR134" s="206"/>
      <c r="AS134" s="206"/>
      <c r="AT134" s="206"/>
      <c r="AU134" s="205" t="s">
        <v>567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567</v>
      </c>
      <c r="AC135" s="212"/>
      <c r="AD135" s="212"/>
      <c r="AE135" s="205" t="s">
        <v>567</v>
      </c>
      <c r="AF135" s="206"/>
      <c r="AG135" s="206"/>
      <c r="AH135" s="206"/>
      <c r="AI135" s="205" t="s">
        <v>567</v>
      </c>
      <c r="AJ135" s="206"/>
      <c r="AK135" s="206"/>
      <c r="AL135" s="206"/>
      <c r="AM135" s="205" t="s">
        <v>567</v>
      </c>
      <c r="AN135" s="206"/>
      <c r="AO135" s="206"/>
      <c r="AP135" s="206"/>
      <c r="AQ135" s="205" t="s">
        <v>567</v>
      </c>
      <c r="AR135" s="206"/>
      <c r="AS135" s="206"/>
      <c r="AT135" s="206"/>
      <c r="AU135" s="205" t="s">
        <v>567</v>
      </c>
      <c r="AV135" s="206"/>
      <c r="AW135" s="206"/>
      <c r="AX135" s="207"/>
    </row>
    <row r="136" spans="1:50" ht="0.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3.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628</v>
      </c>
      <c r="H154" s="104"/>
      <c r="I154" s="104"/>
      <c r="J154" s="104"/>
      <c r="K154" s="104"/>
      <c r="L154" s="104"/>
      <c r="M154" s="104"/>
      <c r="N154" s="104"/>
      <c r="O154" s="104"/>
      <c r="P154" s="105"/>
      <c r="Q154" s="124" t="s">
        <v>628</v>
      </c>
      <c r="R154" s="104"/>
      <c r="S154" s="104"/>
      <c r="T154" s="104"/>
      <c r="U154" s="104"/>
      <c r="V154" s="104"/>
      <c r="W154" s="104"/>
      <c r="X154" s="104"/>
      <c r="Y154" s="104"/>
      <c r="Z154" s="104"/>
      <c r="AA154" s="291"/>
      <c r="AB154" s="140" t="s">
        <v>628</v>
      </c>
      <c r="AC154" s="141"/>
      <c r="AD154" s="141"/>
      <c r="AE154" s="146" t="s">
        <v>628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628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12.7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13.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3.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1.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27.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4.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1.7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thickBo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thickBo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thickBo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thickBo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thickBo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thickBo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thickBo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thickBo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thickBo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thickBo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thickBo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thickBo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thickBo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thickBo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thickBo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19.5" hidden="1" customHeight="1" thickBo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thickBo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thickBo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thickBo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thickBo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thickBo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thickBo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thickBo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thickBo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thickBo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thickBo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thickBo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thickBo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thickBot="1" x14ac:dyDescent="0.2">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thickBo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thickBo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thickBo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thickBo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thickBo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1.75" hidden="1" customHeight="1" thickBo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thickBot="1" x14ac:dyDescent="0.2">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thickBo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thickBo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thickBo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thickBo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thickBo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thickBo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thickBot="1" x14ac:dyDescent="0.2">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thickBo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thickBo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thickBo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thickBo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thickBo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thickBo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thickBot="1" x14ac:dyDescent="0.2">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thickBo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thickBo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thickBo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16.5" hidden="1" customHeight="1" thickBo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thickBo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thickBo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thickBot="1" x14ac:dyDescent="0.2">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thickBo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thickBo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thickBo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thickBo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thickBo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thickBo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thickBo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thickBo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thickBo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thickBo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thickBo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thickBo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13.5" hidden="1" customHeight="1" thickBo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thickBo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thickBo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thickBo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thickBo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thickBo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thickBo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thickBo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thickBo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thickBo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thickBo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thickBo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thickBo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thickBo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thickBo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thickBo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12" hidden="1" customHeight="1" thickBo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thickBo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thickBot="1" x14ac:dyDescent="0.2">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thickBo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thickBo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thickBo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thickBo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thickBo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thickBo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thickBot="1" x14ac:dyDescent="0.2">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thickBo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thickBo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thickBo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thickBo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1" hidden="1" customHeight="1" thickBo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thickBo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thickBot="1" x14ac:dyDescent="0.2">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thickBo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thickBo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thickBo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thickBo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thickBo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thickBo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thickBot="1" x14ac:dyDescent="0.2">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thickBo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thickBo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thickBo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thickBo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thickBo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thickBo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thickBot="1" x14ac:dyDescent="0.2">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18" hidden="1" customHeight="1" thickBo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thickBo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thickBo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thickBo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thickBo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thickBo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thickBo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thickBo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29.2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0.7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8.2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2"/>
      <c r="E430" s="173" t="s">
        <v>405</v>
      </c>
      <c r="F430" s="899"/>
      <c r="G430" s="900" t="s">
        <v>255</v>
      </c>
      <c r="H430" s="122"/>
      <c r="I430" s="122"/>
      <c r="J430" s="901" t="s">
        <v>567</v>
      </c>
      <c r="K430" s="902"/>
      <c r="L430" s="902"/>
      <c r="M430" s="902"/>
      <c r="N430" s="902"/>
      <c r="O430" s="902"/>
      <c r="P430" s="902"/>
      <c r="Q430" s="902"/>
      <c r="R430" s="902"/>
      <c r="S430" s="902"/>
      <c r="T430" s="903"/>
      <c r="U430" s="588" t="s">
        <v>623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567</v>
      </c>
      <c r="AF432" s="199"/>
      <c r="AG432" s="132" t="s">
        <v>236</v>
      </c>
      <c r="AH432" s="133"/>
      <c r="AI432" s="155"/>
      <c r="AJ432" s="155"/>
      <c r="AK432" s="155"/>
      <c r="AL432" s="153"/>
      <c r="AM432" s="155"/>
      <c r="AN432" s="155"/>
      <c r="AO432" s="155"/>
      <c r="AP432" s="153"/>
      <c r="AQ432" s="590" t="s">
        <v>567</v>
      </c>
      <c r="AR432" s="199"/>
      <c r="AS432" s="132" t="s">
        <v>236</v>
      </c>
      <c r="AT432" s="133"/>
      <c r="AU432" s="199" t="s">
        <v>567</v>
      </c>
      <c r="AV432" s="199"/>
      <c r="AW432" s="132" t="s">
        <v>181</v>
      </c>
      <c r="AX432" s="194"/>
    </row>
    <row r="433" spans="1:50" ht="23.25" customHeight="1" x14ac:dyDescent="0.15">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567</v>
      </c>
      <c r="AF433" s="206"/>
      <c r="AG433" s="206"/>
      <c r="AH433" s="206"/>
      <c r="AI433" s="340" t="s">
        <v>567</v>
      </c>
      <c r="AJ433" s="206"/>
      <c r="AK433" s="206"/>
      <c r="AL433" s="206"/>
      <c r="AM433" s="340" t="s">
        <v>567</v>
      </c>
      <c r="AN433" s="206"/>
      <c r="AO433" s="206"/>
      <c r="AP433" s="341"/>
      <c r="AQ433" s="340" t="s">
        <v>567</v>
      </c>
      <c r="AR433" s="206"/>
      <c r="AS433" s="206"/>
      <c r="AT433" s="341"/>
      <c r="AU433" s="206" t="s">
        <v>567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567</v>
      </c>
      <c r="AJ434" s="206"/>
      <c r="AK434" s="206"/>
      <c r="AL434" s="206"/>
      <c r="AM434" s="340" t="s">
        <v>567</v>
      </c>
      <c r="AN434" s="206"/>
      <c r="AO434" s="206"/>
      <c r="AP434" s="341"/>
      <c r="AQ434" s="340" t="s">
        <v>567</v>
      </c>
      <c r="AR434" s="206"/>
      <c r="AS434" s="206"/>
      <c r="AT434" s="341"/>
      <c r="AU434" s="206" t="s">
        <v>567</v>
      </c>
      <c r="AV434" s="206"/>
      <c r="AW434" s="206"/>
      <c r="AX434" s="207"/>
    </row>
    <row r="435" spans="1:50" ht="2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567</v>
      </c>
      <c r="AF435" s="206"/>
      <c r="AG435" s="206"/>
      <c r="AH435" s="341"/>
      <c r="AI435" s="340" t="s">
        <v>567</v>
      </c>
      <c r="AJ435" s="206"/>
      <c r="AK435" s="206"/>
      <c r="AL435" s="206"/>
      <c r="AM435" s="340" t="s">
        <v>567</v>
      </c>
      <c r="AN435" s="206"/>
      <c r="AO435" s="206"/>
      <c r="AP435" s="341"/>
      <c r="AQ435" s="340" t="s">
        <v>567</v>
      </c>
      <c r="AR435" s="206"/>
      <c r="AS435" s="206"/>
      <c r="AT435" s="341"/>
      <c r="AU435" s="206" t="s">
        <v>567</v>
      </c>
      <c r="AV435" s="206"/>
      <c r="AW435" s="206"/>
      <c r="AX435" s="207"/>
    </row>
    <row r="436" spans="1:50" ht="1.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4.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567</v>
      </c>
      <c r="AF457" s="199"/>
      <c r="AG457" s="132" t="s">
        <v>236</v>
      </c>
      <c r="AH457" s="133"/>
      <c r="AI457" s="155"/>
      <c r="AJ457" s="155"/>
      <c r="AK457" s="155"/>
      <c r="AL457" s="153"/>
      <c r="AM457" s="155"/>
      <c r="AN457" s="155"/>
      <c r="AO457" s="155"/>
      <c r="AP457" s="153"/>
      <c r="AQ457" s="590" t="s">
        <v>567</v>
      </c>
      <c r="AR457" s="199"/>
      <c r="AS457" s="132" t="s">
        <v>236</v>
      </c>
      <c r="AT457" s="133"/>
      <c r="AU457" s="199" t="s">
        <v>567</v>
      </c>
      <c r="AV457" s="199"/>
      <c r="AW457" s="132" t="s">
        <v>181</v>
      </c>
      <c r="AX457" s="194"/>
    </row>
    <row r="458" spans="1:50" ht="23.25" customHeight="1" x14ac:dyDescent="0.15">
      <c r="A458" s="188"/>
      <c r="B458" s="185"/>
      <c r="C458" s="179"/>
      <c r="D458" s="185"/>
      <c r="E458" s="342"/>
      <c r="F458" s="343"/>
      <c r="G458" s="103" t="s">
        <v>567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567</v>
      </c>
      <c r="AC458" s="212"/>
      <c r="AD458" s="212"/>
      <c r="AE458" s="340" t="s">
        <v>567</v>
      </c>
      <c r="AF458" s="206"/>
      <c r="AG458" s="206"/>
      <c r="AH458" s="206"/>
      <c r="AI458" s="340" t="s">
        <v>567</v>
      </c>
      <c r="AJ458" s="206"/>
      <c r="AK458" s="206"/>
      <c r="AL458" s="206"/>
      <c r="AM458" s="340" t="s">
        <v>567</v>
      </c>
      <c r="AN458" s="206"/>
      <c r="AO458" s="206"/>
      <c r="AP458" s="341"/>
      <c r="AQ458" s="340" t="s">
        <v>567</v>
      </c>
      <c r="AR458" s="206"/>
      <c r="AS458" s="206"/>
      <c r="AT458" s="341"/>
      <c r="AU458" s="206" t="s">
        <v>567</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567</v>
      </c>
      <c r="AC459" s="204"/>
      <c r="AD459" s="204"/>
      <c r="AE459" s="340" t="s">
        <v>567</v>
      </c>
      <c r="AF459" s="206"/>
      <c r="AG459" s="206"/>
      <c r="AH459" s="341"/>
      <c r="AI459" s="340" t="s">
        <v>567</v>
      </c>
      <c r="AJ459" s="206"/>
      <c r="AK459" s="206"/>
      <c r="AL459" s="206"/>
      <c r="AM459" s="340" t="s">
        <v>567</v>
      </c>
      <c r="AN459" s="206"/>
      <c r="AO459" s="206"/>
      <c r="AP459" s="341"/>
      <c r="AQ459" s="340" t="s">
        <v>567</v>
      </c>
      <c r="AR459" s="206"/>
      <c r="AS459" s="206"/>
      <c r="AT459" s="341"/>
      <c r="AU459" s="206" t="s">
        <v>567</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567</v>
      </c>
      <c r="AF460" s="206"/>
      <c r="AG460" s="206"/>
      <c r="AH460" s="341"/>
      <c r="AI460" s="340" t="s">
        <v>567</v>
      </c>
      <c r="AJ460" s="206"/>
      <c r="AK460" s="206"/>
      <c r="AL460" s="206"/>
      <c r="AM460" s="340" t="s">
        <v>567</v>
      </c>
      <c r="AN460" s="206"/>
      <c r="AO460" s="206"/>
      <c r="AP460" s="341"/>
      <c r="AQ460" s="340" t="s">
        <v>567</v>
      </c>
      <c r="AR460" s="206"/>
      <c r="AS460" s="206"/>
      <c r="AT460" s="341"/>
      <c r="AU460" s="206" t="s">
        <v>567</v>
      </c>
      <c r="AV460" s="206"/>
      <c r="AW460" s="206"/>
      <c r="AX460" s="207"/>
    </row>
    <row r="461" spans="1:50" ht="0.75"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9"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0.7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9.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1.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1.7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2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17.2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3.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1.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2.2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5.2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1.7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6"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99"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51.7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25"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628</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7.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564</v>
      </c>
      <c r="AE702" s="346"/>
      <c r="AF702" s="346"/>
      <c r="AG702" s="385" t="s">
        <v>586</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564</v>
      </c>
      <c r="AE703" s="327"/>
      <c r="AF703" s="327"/>
      <c r="AG703" s="100" t="s">
        <v>587</v>
      </c>
      <c r="AH703" s="101"/>
      <c r="AI703" s="101"/>
      <c r="AJ703" s="101"/>
      <c r="AK703" s="101"/>
      <c r="AL703" s="101"/>
      <c r="AM703" s="101"/>
      <c r="AN703" s="101"/>
      <c r="AO703" s="101"/>
      <c r="AP703" s="101"/>
      <c r="AQ703" s="101"/>
      <c r="AR703" s="101"/>
      <c r="AS703" s="101"/>
      <c r="AT703" s="101"/>
      <c r="AU703" s="101"/>
      <c r="AV703" s="101"/>
      <c r="AW703" s="101"/>
      <c r="AX703" s="102"/>
    </row>
    <row r="704" spans="1:50" ht="6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564</v>
      </c>
      <c r="AE704" s="784"/>
      <c r="AF704" s="784"/>
      <c r="AG704" s="166" t="s">
        <v>588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564</v>
      </c>
      <c r="AE705" s="716"/>
      <c r="AF705" s="716"/>
      <c r="AG705" s="124" t="s">
        <v>627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5"/>
      <c r="D706" s="796"/>
      <c r="E706" s="731" t="s">
        <v>386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589</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589</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596</v>
      </c>
      <c r="AE708" s="605"/>
      <c r="AF708" s="605"/>
      <c r="AG708" s="743" t="s">
        <v>567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564</v>
      </c>
      <c r="AE709" s="327"/>
      <c r="AF709" s="327"/>
      <c r="AG709" s="100" t="s">
        <v>622</v>
      </c>
      <c r="AH709" s="101"/>
      <c r="AI709" s="101"/>
      <c r="AJ709" s="101"/>
      <c r="AK709" s="101"/>
      <c r="AL709" s="101"/>
      <c r="AM709" s="101"/>
      <c r="AN709" s="101"/>
      <c r="AO709" s="101"/>
      <c r="AP709" s="101"/>
      <c r="AQ709" s="101"/>
      <c r="AR709" s="101"/>
      <c r="AS709" s="101"/>
      <c r="AT709" s="101"/>
      <c r="AU709" s="101"/>
      <c r="AV709" s="101"/>
      <c r="AW709" s="101"/>
      <c r="AX709" s="102"/>
    </row>
    <row r="710" spans="1:50" ht="46.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564</v>
      </c>
      <c r="AE710" s="327"/>
      <c r="AF710" s="327"/>
      <c r="AG710" s="100" t="s">
        <v>590</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564</v>
      </c>
      <c r="AE711" s="327"/>
      <c r="AF711" s="327"/>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596</v>
      </c>
      <c r="AE712" s="784"/>
      <c r="AF712" s="784"/>
      <c r="AG712" s="811" t="s">
        <v>592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596</v>
      </c>
      <c r="AE713" s="327"/>
      <c r="AF713" s="663"/>
      <c r="AG713" s="100" t="s">
        <v>592</v>
      </c>
      <c r="AH713" s="101"/>
      <c r="AI713" s="101"/>
      <c r="AJ713" s="101"/>
      <c r="AK713" s="101"/>
      <c r="AL713" s="101"/>
      <c r="AM713" s="101"/>
      <c r="AN713" s="101"/>
      <c r="AO713" s="101"/>
      <c r="AP713" s="101"/>
      <c r="AQ713" s="101"/>
      <c r="AR713" s="101"/>
      <c r="AS713" s="101"/>
      <c r="AT713" s="101"/>
      <c r="AU713" s="101"/>
      <c r="AV713" s="101"/>
      <c r="AW713" s="101"/>
      <c r="AX713" s="102"/>
    </row>
    <row r="714" spans="1:50" ht="29.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564</v>
      </c>
      <c r="AE714" s="809"/>
      <c r="AF714" s="810"/>
      <c r="AG714" s="737" t="s">
        <v>593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564</v>
      </c>
      <c r="AE715" s="605"/>
      <c r="AF715" s="656"/>
      <c r="AG715" s="743" t="s">
        <v>620</v>
      </c>
      <c r="AH715" s="744"/>
      <c r="AI715" s="744"/>
      <c r="AJ715" s="744"/>
      <c r="AK715" s="744"/>
      <c r="AL715" s="744"/>
      <c r="AM715" s="744"/>
      <c r="AN715" s="744"/>
      <c r="AO715" s="744"/>
      <c r="AP715" s="744"/>
      <c r="AQ715" s="744"/>
      <c r="AR715" s="744"/>
      <c r="AS715" s="744"/>
      <c r="AT715" s="744"/>
      <c r="AU715" s="744"/>
      <c r="AV715" s="744"/>
      <c r="AW715" s="744"/>
      <c r="AX715" s="745"/>
    </row>
    <row r="716" spans="1:50" ht="48.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564</v>
      </c>
      <c r="AE716" s="627"/>
      <c r="AF716" s="627"/>
      <c r="AG716" s="100" t="s">
        <v>594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564</v>
      </c>
      <c r="AE717" s="327"/>
      <c r="AF717" s="327"/>
      <c r="AG717" s="100" t="s">
        <v>621</v>
      </c>
      <c r="AH717" s="101"/>
      <c r="AI717" s="101"/>
      <c r="AJ717" s="101"/>
      <c r="AK717" s="101"/>
      <c r="AL717" s="101"/>
      <c r="AM717" s="101"/>
      <c r="AN717" s="101"/>
      <c r="AO717" s="101"/>
      <c r="AP717" s="101"/>
      <c r="AQ717" s="101"/>
      <c r="AR717" s="101"/>
      <c r="AS717" s="101"/>
      <c r="AT717" s="101"/>
      <c r="AU717" s="101"/>
      <c r="AV717" s="101"/>
      <c r="AW717" s="101"/>
      <c r="AX717" s="102"/>
    </row>
    <row r="718" spans="1:50" ht="40.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564</v>
      </c>
      <c r="AE718" s="327"/>
      <c r="AF718" s="327"/>
      <c r="AG718" s="126" t="s">
        <v>595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596</v>
      </c>
      <c r="AE719" s="605"/>
      <c r="AF719" s="605"/>
      <c r="AG719" s="124" t="s">
        <v>597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3"/>
      <c r="C726" s="816" t="s">
        <v>53</v>
      </c>
      <c r="D726" s="838"/>
      <c r="E726" s="838"/>
      <c r="F726" s="839"/>
      <c r="G726" s="577" t="s">
        <v>598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599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642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138</v>
      </c>
      <c r="B731" s="801"/>
      <c r="C731" s="801"/>
      <c r="D731" s="801"/>
      <c r="E731" s="802"/>
      <c r="F731" s="730" t="s">
        <v>641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t="s">
        <v>138</v>
      </c>
      <c r="B733" s="674"/>
      <c r="C733" s="674"/>
      <c r="D733" s="674"/>
      <c r="E733" s="675"/>
      <c r="F733" s="637" t="s">
        <v>645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408</v>
      </c>
      <c r="B737" s="209"/>
      <c r="C737" s="209"/>
      <c r="D737" s="210"/>
      <c r="E737" s="990" t="s">
        <v>600</v>
      </c>
      <c r="F737" s="990"/>
      <c r="G737" s="990"/>
      <c r="H737" s="990"/>
      <c r="I737" s="990"/>
      <c r="J737" s="990"/>
      <c r="K737" s="990"/>
      <c r="L737" s="990"/>
      <c r="M737" s="990"/>
      <c r="N737" s="365" t="s">
        <v>403</v>
      </c>
      <c r="O737" s="365"/>
      <c r="P737" s="365"/>
      <c r="Q737" s="365"/>
      <c r="R737" s="990" t="s">
        <v>601</v>
      </c>
      <c r="S737" s="990"/>
      <c r="T737" s="990"/>
      <c r="U737" s="990"/>
      <c r="V737" s="990"/>
      <c r="W737" s="990"/>
      <c r="X737" s="990"/>
      <c r="Y737" s="990"/>
      <c r="Z737" s="990"/>
      <c r="AA737" s="365" t="s">
        <v>402</v>
      </c>
      <c r="AB737" s="365"/>
      <c r="AC737" s="365"/>
      <c r="AD737" s="365"/>
      <c r="AE737" s="990" t="s">
        <v>602</v>
      </c>
      <c r="AF737" s="990"/>
      <c r="AG737" s="990"/>
      <c r="AH737" s="990"/>
      <c r="AI737" s="990"/>
      <c r="AJ737" s="990"/>
      <c r="AK737" s="990"/>
      <c r="AL737" s="990"/>
      <c r="AM737" s="990"/>
      <c r="AN737" s="365" t="s">
        <v>401</v>
      </c>
      <c r="AO737" s="365"/>
      <c r="AP737" s="365"/>
      <c r="AQ737" s="365"/>
      <c r="AR737" s="996" t="s">
        <v>603</v>
      </c>
      <c r="AS737" s="997"/>
      <c r="AT737" s="997"/>
      <c r="AU737" s="997"/>
      <c r="AV737" s="997"/>
      <c r="AW737" s="997"/>
      <c r="AX737" s="998"/>
      <c r="AY737" s="88"/>
      <c r="AZ737" s="88"/>
    </row>
    <row r="738" spans="1:52" ht="24.75" customHeight="1" x14ac:dyDescent="0.15">
      <c r="A738" s="989" t="s">
        <v>400</v>
      </c>
      <c r="B738" s="209"/>
      <c r="C738" s="209"/>
      <c r="D738" s="210"/>
      <c r="E738" s="990" t="s">
        <v>604</v>
      </c>
      <c r="F738" s="990"/>
      <c r="G738" s="990"/>
      <c r="H738" s="990"/>
      <c r="I738" s="990"/>
      <c r="J738" s="990"/>
      <c r="K738" s="990"/>
      <c r="L738" s="990"/>
      <c r="M738" s="990"/>
      <c r="N738" s="365" t="s">
        <v>399</v>
      </c>
      <c r="O738" s="365"/>
      <c r="P738" s="365"/>
      <c r="Q738" s="365"/>
      <c r="R738" s="990" t="s">
        <v>605</v>
      </c>
      <c r="S738" s="990"/>
      <c r="T738" s="990"/>
      <c r="U738" s="990"/>
      <c r="V738" s="990"/>
      <c r="W738" s="990"/>
      <c r="X738" s="990"/>
      <c r="Y738" s="990"/>
      <c r="Z738" s="990"/>
      <c r="AA738" s="365" t="s">
        <v>398</v>
      </c>
      <c r="AB738" s="365"/>
      <c r="AC738" s="365"/>
      <c r="AD738" s="365"/>
      <c r="AE738" s="990" t="s">
        <v>606</v>
      </c>
      <c r="AF738" s="990"/>
      <c r="AG738" s="990"/>
      <c r="AH738" s="990"/>
      <c r="AI738" s="990"/>
      <c r="AJ738" s="990"/>
      <c r="AK738" s="990"/>
      <c r="AL738" s="990"/>
      <c r="AM738" s="990"/>
      <c r="AN738" s="365" t="s">
        <v>397</v>
      </c>
      <c r="AO738" s="365"/>
      <c r="AP738" s="365"/>
      <c r="AQ738" s="365"/>
      <c r="AR738" s="996" t="s">
        <v>607</v>
      </c>
      <c r="AS738" s="997"/>
      <c r="AT738" s="997"/>
      <c r="AU738" s="997"/>
      <c r="AV738" s="997"/>
      <c r="AW738" s="997"/>
      <c r="AX738" s="998"/>
    </row>
    <row r="739" spans="1:52" ht="24.75" customHeight="1" x14ac:dyDescent="0.15">
      <c r="A739" s="989" t="s">
        <v>396</v>
      </c>
      <c r="B739" s="209"/>
      <c r="C739" s="209"/>
      <c r="D739" s="210"/>
      <c r="E739" s="990" t="s">
        <v>608</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420</v>
      </c>
      <c r="B740" s="972"/>
      <c r="C740" s="972"/>
      <c r="D740" s="973"/>
      <c r="E740" s="974" t="s">
        <v>609</v>
      </c>
      <c r="F740" s="975"/>
      <c r="G740" s="975"/>
      <c r="H740" s="92" t="str">
        <f>IF(E740="", "", "(")</f>
        <v>(</v>
      </c>
      <c r="I740" s="975"/>
      <c r="J740" s="975"/>
      <c r="K740" s="92" t="str">
        <f>IF(OR(I740="　", I740=""), "", "-")</f>
        <v/>
      </c>
      <c r="L740" s="976">
        <v>742</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7.7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thickBo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hidden="1" customHeight="1" thickBo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thickBo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thickBo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thickBo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3.5" hidden="1" customHeight="1" thickBo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thickBo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625</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4"/>
    </row>
    <row r="781" spans="1:50" ht="24.75" customHeight="1" x14ac:dyDescent="0.15">
      <c r="A781" s="631"/>
      <c r="B781" s="632"/>
      <c r="C781" s="632"/>
      <c r="D781" s="632"/>
      <c r="E781" s="632"/>
      <c r="F781" s="633"/>
      <c r="G781" s="816"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9"/>
      <c r="AC781" s="816"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629</v>
      </c>
      <c r="H782" s="671"/>
      <c r="I782" s="671"/>
      <c r="J782" s="671"/>
      <c r="K782" s="672"/>
      <c r="L782" s="664" t="s">
        <v>617</v>
      </c>
      <c r="M782" s="665"/>
      <c r="N782" s="665"/>
      <c r="O782" s="665"/>
      <c r="P782" s="665"/>
      <c r="Q782" s="665"/>
      <c r="R782" s="665"/>
      <c r="S782" s="665"/>
      <c r="T782" s="665"/>
      <c r="U782" s="665"/>
      <c r="V782" s="665"/>
      <c r="W782" s="665"/>
      <c r="X782" s="666"/>
      <c r="Y782" s="388">
        <v>13.97</v>
      </c>
      <c r="Z782" s="389"/>
      <c r="AA782" s="389"/>
      <c r="AB782" s="806"/>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t="s">
        <v>631</v>
      </c>
      <c r="H783" s="607"/>
      <c r="I783" s="607"/>
      <c r="J783" s="607"/>
      <c r="K783" s="608"/>
      <c r="L783" s="598" t="s">
        <v>634</v>
      </c>
      <c r="M783" s="599"/>
      <c r="N783" s="599"/>
      <c r="O783" s="599"/>
      <c r="P783" s="599"/>
      <c r="Q783" s="599"/>
      <c r="R783" s="599"/>
      <c r="S783" s="599"/>
      <c r="T783" s="599"/>
      <c r="U783" s="599"/>
      <c r="V783" s="599"/>
      <c r="W783" s="599"/>
      <c r="X783" s="600"/>
      <c r="Y783" s="601">
        <v>5.4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 customHeight="1" x14ac:dyDescent="0.15">
      <c r="A784" s="631"/>
      <c r="B784" s="632"/>
      <c r="C784" s="632"/>
      <c r="D784" s="632"/>
      <c r="E784" s="632"/>
      <c r="F784" s="633"/>
      <c r="G784" s="606" t="s">
        <v>638</v>
      </c>
      <c r="H784" s="607"/>
      <c r="I784" s="607"/>
      <c r="J784" s="607"/>
      <c r="K784" s="608"/>
      <c r="L784" s="598" t="s">
        <v>639</v>
      </c>
      <c r="M784" s="599"/>
      <c r="N784" s="599"/>
      <c r="O784" s="599"/>
      <c r="P784" s="599"/>
      <c r="Q784" s="599"/>
      <c r="R784" s="599"/>
      <c r="S784" s="599"/>
      <c r="T784" s="599"/>
      <c r="U784" s="599"/>
      <c r="V784" s="599"/>
      <c r="W784" s="599"/>
      <c r="X784" s="600"/>
      <c r="Y784" s="601">
        <v>0.16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 customHeight="1" x14ac:dyDescent="0.15">
      <c r="A785" s="631"/>
      <c r="B785" s="632"/>
      <c r="C785" s="632"/>
      <c r="D785" s="632"/>
      <c r="E785" s="632"/>
      <c r="F785" s="633"/>
      <c r="G785" s="606" t="s">
        <v>633</v>
      </c>
      <c r="H785" s="607"/>
      <c r="I785" s="607"/>
      <c r="J785" s="607"/>
      <c r="K785" s="608"/>
      <c r="L785" s="598" t="s">
        <v>635</v>
      </c>
      <c r="M785" s="599"/>
      <c r="N785" s="599"/>
      <c r="O785" s="599"/>
      <c r="P785" s="599"/>
      <c r="Q785" s="599"/>
      <c r="R785" s="599"/>
      <c r="S785" s="599"/>
      <c r="T785" s="599"/>
      <c r="U785" s="599"/>
      <c r="V785" s="599"/>
      <c r="W785" s="599"/>
      <c r="X785" s="600"/>
      <c r="Y785" s="601">
        <v>0.13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 customHeight="1" x14ac:dyDescent="0.15">
      <c r="A786" s="631"/>
      <c r="B786" s="632"/>
      <c r="C786" s="632"/>
      <c r="D786" s="632"/>
      <c r="E786" s="632"/>
      <c r="F786" s="633"/>
      <c r="G786" s="606" t="s">
        <v>632</v>
      </c>
      <c r="H786" s="607"/>
      <c r="I786" s="607"/>
      <c r="J786" s="607"/>
      <c r="K786" s="608"/>
      <c r="L786" s="598" t="s">
        <v>637</v>
      </c>
      <c r="M786" s="599"/>
      <c r="N786" s="599"/>
      <c r="O786" s="599"/>
      <c r="P786" s="599"/>
      <c r="Q786" s="599"/>
      <c r="R786" s="599"/>
      <c r="S786" s="599"/>
      <c r="T786" s="599"/>
      <c r="U786" s="599"/>
      <c r="V786" s="599"/>
      <c r="W786" s="599"/>
      <c r="X786" s="600"/>
      <c r="Y786" s="601">
        <v>7.0000000000000007E-2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 customHeight="1" x14ac:dyDescent="0.15">
      <c r="A787" s="631"/>
      <c r="B787" s="632"/>
      <c r="C787" s="632"/>
      <c r="D787" s="632"/>
      <c r="E787" s="632"/>
      <c r="F787" s="633"/>
      <c r="G787" s="606" t="s">
        <v>630</v>
      </c>
      <c r="H787" s="607"/>
      <c r="I787" s="607"/>
      <c r="J787" s="607"/>
      <c r="K787" s="608"/>
      <c r="L787" s="598" t="s">
        <v>636</v>
      </c>
      <c r="M787" s="599"/>
      <c r="N787" s="599"/>
      <c r="O787" s="599"/>
      <c r="P787" s="599"/>
      <c r="Q787" s="599"/>
      <c r="R787" s="599"/>
      <c r="S787" s="599"/>
      <c r="T787" s="599"/>
      <c r="U787" s="599"/>
      <c r="V787" s="599"/>
      <c r="W787" s="599"/>
      <c r="X787" s="600"/>
      <c r="Y787" s="601">
        <v>0.03</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 customHeight="1" thickBot="1" x14ac:dyDescent="0.2">
      <c r="A792" s="631"/>
      <c r="B792" s="632"/>
      <c r="C792" s="632"/>
      <c r="D792" s="632"/>
      <c r="E792" s="632"/>
      <c r="F792" s="633"/>
      <c r="G792" s="827" t="s">
        <v>20</v>
      </c>
      <c r="H792" s="828"/>
      <c r="I792" s="828"/>
      <c r="J792" s="828"/>
      <c r="K792" s="828"/>
      <c r="L792" s="829"/>
      <c r="M792" s="830"/>
      <c r="N792" s="830"/>
      <c r="O792" s="830"/>
      <c r="P792" s="830"/>
      <c r="Q792" s="830"/>
      <c r="R792" s="830"/>
      <c r="S792" s="830"/>
      <c r="T792" s="830"/>
      <c r="U792" s="830"/>
      <c r="V792" s="830"/>
      <c r="W792" s="830"/>
      <c r="X792" s="831"/>
      <c r="Y792" s="832">
        <f>SUM(Y782:AB791)</f>
        <v>19.760000000000002</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0.75"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4"/>
    </row>
    <row r="794" spans="1:50" ht="24.75" hidden="1" customHeight="1" x14ac:dyDescent="0.15">
      <c r="A794" s="631"/>
      <c r="B794" s="632"/>
      <c r="C794" s="632"/>
      <c r="D794" s="632"/>
      <c r="E794" s="632"/>
      <c r="F794" s="633"/>
      <c r="G794" s="816"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9"/>
      <c r="AC794" s="816"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6"/>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x14ac:dyDescent="0.15">
      <c r="A805" s="631"/>
      <c r="B805" s="632"/>
      <c r="C805" s="632"/>
      <c r="D805" s="632"/>
      <c r="E805" s="632"/>
      <c r="F805" s="633"/>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8.2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4"/>
    </row>
    <row r="807" spans="1:50" ht="24.75" hidden="1" customHeight="1" x14ac:dyDescent="0.15">
      <c r="A807" s="631"/>
      <c r="B807" s="632"/>
      <c r="C807" s="632"/>
      <c r="D807" s="632"/>
      <c r="E807" s="632"/>
      <c r="F807" s="633"/>
      <c r="G807" s="816"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9"/>
      <c r="AC807" s="816"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6"/>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x14ac:dyDescent="0.15">
      <c r="A818" s="631"/>
      <c r="B818" s="632"/>
      <c r="C818" s="632"/>
      <c r="D818" s="632"/>
      <c r="E818" s="632"/>
      <c r="F818" s="633"/>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4"/>
    </row>
    <row r="820" spans="1:50" ht="24.75" hidden="1" customHeight="1" x14ac:dyDescent="0.15">
      <c r="A820" s="631"/>
      <c r="B820" s="632"/>
      <c r="C820" s="632"/>
      <c r="D820" s="632"/>
      <c r="E820" s="632"/>
      <c r="F820" s="633"/>
      <c r="G820" s="816"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9"/>
      <c r="AC820" s="816"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6"/>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12"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51.75" customHeight="1" x14ac:dyDescent="0.15">
      <c r="A838" s="376">
        <v>1</v>
      </c>
      <c r="B838" s="376">
        <v>1</v>
      </c>
      <c r="C838" s="361" t="s">
        <v>610</v>
      </c>
      <c r="D838" s="347"/>
      <c r="E838" s="347"/>
      <c r="F838" s="347"/>
      <c r="G838" s="347"/>
      <c r="H838" s="347"/>
      <c r="I838" s="347"/>
      <c r="J838" s="348">
        <v>7011105000968</v>
      </c>
      <c r="K838" s="349"/>
      <c r="L838" s="349"/>
      <c r="M838" s="349"/>
      <c r="N838" s="349"/>
      <c r="O838" s="349"/>
      <c r="P838" s="362" t="s">
        <v>611</v>
      </c>
      <c r="Q838" s="350"/>
      <c r="R838" s="350"/>
      <c r="S838" s="350"/>
      <c r="T838" s="350"/>
      <c r="U838" s="350"/>
      <c r="V838" s="350"/>
      <c r="W838" s="350"/>
      <c r="X838" s="350"/>
      <c r="Y838" s="351">
        <v>19.8</v>
      </c>
      <c r="Z838" s="352"/>
      <c r="AA838" s="352"/>
      <c r="AB838" s="353"/>
      <c r="AC838" s="363" t="s">
        <v>612</v>
      </c>
      <c r="AD838" s="371"/>
      <c r="AE838" s="371"/>
      <c r="AF838" s="371"/>
      <c r="AG838" s="371"/>
      <c r="AH838" s="372" t="s">
        <v>628</v>
      </c>
      <c r="AI838" s="373"/>
      <c r="AJ838" s="373"/>
      <c r="AK838" s="373"/>
      <c r="AL838" s="357" t="s">
        <v>613</v>
      </c>
      <c r="AM838" s="358"/>
      <c r="AN838" s="358"/>
      <c r="AO838" s="359"/>
      <c r="AP838" s="360" t="s">
        <v>413</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11.25"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12"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0.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13.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0.75"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7.75"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4.5"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6"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9.25"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12"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8.5"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8.5"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15"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15.75"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18"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9.75"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19.5"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614</v>
      </c>
      <c r="F1103" s="375"/>
      <c r="G1103" s="375"/>
      <c r="H1103" s="375"/>
      <c r="I1103" s="375"/>
      <c r="J1103" s="348" t="s">
        <v>613</v>
      </c>
      <c r="K1103" s="349"/>
      <c r="L1103" s="349"/>
      <c r="M1103" s="349"/>
      <c r="N1103" s="349"/>
      <c r="O1103" s="349"/>
      <c r="P1103" s="362" t="s">
        <v>613</v>
      </c>
      <c r="Q1103" s="350"/>
      <c r="R1103" s="350"/>
      <c r="S1103" s="350"/>
      <c r="T1103" s="350"/>
      <c r="U1103" s="350"/>
      <c r="V1103" s="350"/>
      <c r="W1103" s="350"/>
      <c r="X1103" s="350"/>
      <c r="Y1103" s="351" t="s">
        <v>615</v>
      </c>
      <c r="Z1103" s="352"/>
      <c r="AA1103" s="352"/>
      <c r="AB1103" s="353"/>
      <c r="AC1103" s="354"/>
      <c r="AD1103" s="354"/>
      <c r="AE1103" s="354"/>
      <c r="AF1103" s="354"/>
      <c r="AG1103" s="354"/>
      <c r="AH1103" s="355" t="s">
        <v>613</v>
      </c>
      <c r="AI1103" s="356"/>
      <c r="AJ1103" s="356"/>
      <c r="AK1103" s="356"/>
      <c r="AL1103" s="357" t="s">
        <v>616</v>
      </c>
      <c r="AM1103" s="358"/>
      <c r="AN1103" s="358"/>
      <c r="AO1103" s="359"/>
      <c r="AP1103" s="360" t="s">
        <v>613</v>
      </c>
      <c r="AQ1103" s="360"/>
      <c r="AR1103" s="360"/>
      <c r="AS1103" s="360"/>
      <c r="AT1103" s="360"/>
      <c r="AU1103" s="360"/>
      <c r="AV1103" s="360"/>
      <c r="AW1103" s="360"/>
      <c r="AX1103" s="360"/>
    </row>
    <row r="1104" spans="1:50" ht="0.75"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19.5"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18"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564</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2" t="s">
        <v>11</v>
      </c>
      <c r="AC51" s="1033"/>
      <c r="AD51" s="1034"/>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38" sqref="J38:O38"/>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2020-09-25T03:52:00Z</cp:lastPrinted>
  <dcterms:created xsi:type="dcterms:W3CDTF">2012-03-13T00:50:25Z</dcterms:created>
  <dcterms:modified xsi:type="dcterms:W3CDTF">2020-10-03T08:18:32Z</dcterms:modified>
</cp:coreProperties>
</file>