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17 障害●◎\"/>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AQ116" i="3" l="1"/>
  <c r="C12" i="4" l="1"/>
  <c r="D12" i="4" s="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<sst xmlns="http://schemas.openxmlformats.org/spreadsheetml/2006/main" count="2918" uniqueCount="649">
  <si>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</si>
  <si>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</si>
  <si>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</si>
  <si>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</si>
  <si>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</si>
  <si>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</si>
  <si>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</si>
  <si>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</si>
  <si>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</si>
  <si>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</si>
  <si>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</si>
  <si>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</si>
  <si>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</si>
  <si>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</si>
  <si>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</si>
  <si>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</si>
  <si>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</si>
  <si>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</si>
  <si>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</si>
  <si>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</si>
  <si>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</si>
  <si>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</si>
  <si>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</si>
  <si>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</si>
  <si>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</si>
  <si>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</si>
  <si>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</si>
  <si>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</si>
  <si>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</si>
  <si>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</si>
  <si>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</si>
  <si>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</si>
  <si>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</si>
  <si>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</si>
  <si>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</si>
  <si>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</si>
  <si>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</si>
  <si>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</si>
  <si>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</si>
  <si>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</si>
  <si>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</si>
  <si>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</si>
  <si>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</si>
  <si>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</si>
  <si>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</si>
  <si>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</si>
  <si>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</si>
  <si>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</si>
  <si>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</si>
  <si>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</si>
  <si>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</si>
  <si>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</si>
  <si>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</si>
  <si>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</si>
  <si>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</si>
  <si>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</si>
  <si>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</si>
  <si>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</si>
  <si>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</si>
  <si>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</si>
  <si>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</si>
  <si>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</si>
  <si>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</si>
  <si>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</si>
  <si>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</si>
  <si>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</si>
  <si>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</si>
  <si>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</si>
  <si>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</si>
  <si>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</si>
  <si>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</si>
  <si>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</si>
  <si>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</si>
  <si>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</si>
  <si>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</si>
  <si>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</si>
  <si>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</si>
  <si>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</si>
  <si>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</si>
  <si>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</si>
  <si>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</si>
  <si>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</si>
  <si>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</si>
  <si>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</si>
  <si>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</si>
  <si>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</si>
  <si>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</si>
  <si>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</si>
  <si>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</si>
  <si>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</si>
  <si>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</si>
  <si>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</si>
  <si>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</si>
  <si>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</si>
  <si>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</si>
  <si>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</si>
  <si>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</si>
  <si>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</si>
  <si>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</si>
  <si>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</si>
  <si>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</si>
  <si>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</si>
  <si>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</si>
  <si>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</si>
  <si>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</si>
  <si>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</si>
  <si>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</si>
  <si>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</si>
  <si>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</si>
  <si>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</si>
  <si>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</si>
  <si>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</si>
  <si>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</si>
  <si>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</si>
  <si>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</si>
  <si>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</si>
  <si>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</si>
  <si>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</si>
  <si>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</si>
  <si>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</si>
  <si>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</si>
  <si>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</si>
  <si>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</si>
  <si>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</si>
  <si>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</si>
  <si>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</si>
  <si>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</si>
  <si>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</si>
  <si>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</si>
  <si>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</si>
  <si>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</si>
  <si>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</si>
  <si>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</si>
  <si>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</si>
  <si>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</si>
  <si>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</si>
  <si>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</si>
  <si>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</si>
  <si>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</si>
  <si>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</si>
  <si>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</si>
  <si>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</si>
  <si>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</si>
  <si>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</si>
  <si>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</si>
  <si>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</si>
  <si>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</si>
  <si>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</si>
  <si>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</si>
  <si>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</si>
  <si>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</si>
  <si>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</si>
  <si>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</si>
  <si>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</si>
  <si>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</si>
  <si>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</si>
  <si>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</si>
  <si>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</si>
  <si>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</si>
  <si>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</si>
  <si>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</si>
  <si>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</si>
  <si>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</si>
  <si>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</si>
  <si>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</si>
  <si>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</si>
  <si>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</si>
  <si>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</si>
  <si>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</si>
  <si>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</si>
  <si>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</si>
  <si>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</si>
  <si>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</si>
  <si>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</si>
  <si>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</si>
  <si>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</si>
  <si>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</si>
  <si>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</si>
  <si>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</si>
  <si>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</si>
  <si>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</si>
  <si>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</si>
  <si>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</si>
  <si>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</si>
  <si>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</si>
  <si>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</si>
  <si>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</si>
  <si>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</si>
  <si>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</si>
  <si>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</si>
  <si>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</si>
  <si>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</si>
  <si>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</si>
  <si>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</si>
  <si>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</si>
  <si>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</si>
  <si>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</si>
  <si>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</si>
  <si>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</si>
  <si>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</si>
  <si>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</si>
  <si>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</si>
  <si>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</si>
  <si>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</si>
  <si>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</si>
  <si>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</si>
  <si>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</si>
  <si>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</si>
  <si>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</si>
  <si>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</si>
  <si>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</si>
  <si>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</si>
  <si>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</si>
  <si>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</si>
  <si>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</si>
  <si>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</si>
  <si>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</si>
  <si>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</si>
  <si>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</si>
  <si>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</si>
  <si>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</si>
  <si>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</si>
  <si>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</si>
  <si>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</si>
  <si>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</si>
  <si>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</si>
  <si>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</si>
  <si>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</si>
  <si>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</si>
  <si>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</si>
  <si>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</si>
  <si>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</si>
  <si>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</si>
  <si>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</si>
  <si>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</si>
  <si>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</si>
  <si>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</si>
  <si>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</si>
  <si>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</si>
  <si>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</si>
  <si>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</si>
  <si>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</si>
  <si>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</si>
  <si>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</si>
  <si>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</si>
  <si>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</si>
  <si>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</si>
  <si>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</si>
  <si>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</si>
  <si>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</si>
  <si>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</si>
  <si>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</si>
  <si>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</si>
  <si>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</si>
  <si>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</si>
  <si>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</si>
  <si>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</si>
  <si>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</si>
  <si>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</si>
  <si>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</si>
  <si>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</si>
  <si>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</si>
  <si>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</si>
  <si>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</si>
  <si>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</si>
  <si>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</si>
  <si>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</si>
  <si>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</si>
  <si>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</si>
  <si>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</si>
  <si>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</si>
  <si>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</si>
  <si>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</si>
  <si>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</si>
  <si>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</si>
  <si>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</si>
  <si>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</si>
  <si>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</si>
  <si>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</si>
  <si>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</si>
  <si>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</si>
  <si>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</si>
  <si>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</si>
  <si>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</si>
  <si>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</si>
  <si>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</si>
  <si>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</si>
  <si>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</si>
  <si>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</si>
  <si>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</si>
  <si>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</si>
  <si>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</si>
  <si>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</si>
  <si>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</si>
  <si>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</si>
  <si>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</si>
  <si>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</si>
  <si>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</si>
  <si>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</si>
  <si>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</si>
  <si>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</si>
  <si>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</si>
  <si>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</si>
  <si>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</si>
  <si>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</si>
  <si>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</si>
  <si>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</si>
  <si>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</si>
  <si>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</si>
  <si>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</si>
  <si>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</si>
  <si>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</si>
  <si>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</si>
  <si>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</si>
  <si>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</si>
  <si>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</si>
  <si>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</si>
  <si>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</si>
  <si>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</si>
  <si>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</si>
  <si>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</si>
  <si>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</si>
  <si>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</si>
  <si>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</si>
  <si>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</si>
  <si>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</si>
  <si>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</si>
  <si>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</si>
  <si>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</si>
  <si>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</si>
  <si>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</si>
  <si>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</si>
  <si>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</si>
  <si>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</si>
  <si>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</si>
  <si>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</si>
  <si>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</si>
  <si>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</si>
  <si>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</si>
  <si>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</si>
  <si>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</si>
  <si>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</si>
  <si>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</si>
  <si>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</si>
  <si>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</si>
  <si>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</si>
  <si>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</si>
  <si>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</si>
  <si>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</si>
  <si>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</si>
  <si>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</si>
  <si>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</si>
  <si>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</si>
  <si>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</si>
  <si>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</si>
  <si>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</si>
  <si>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</si>
  <si>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</si>
  <si>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</si>
  <si>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</si>
  <si>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</si>
  <si>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</si>
  <si>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</si>
  <si>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</si>
  <si>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</si>
  <si>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</si>
  <si>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</si>
  <si>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</si>
  <si>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</si>
  <si>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</si>
  <si>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</si>
  <si>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</si>
  <si>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</si>
  <si>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</si>
  <si>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</si>
  <si>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</si>
  <si>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</si>
  <si>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</si>
  <si>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</si>
  <si>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</si>
  <si>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</si>
  <si>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</si>
  <si>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</si>
  <si>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</si>
  <si>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</si>
  <si>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</si>
  <si>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</si>
  <si>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</si>
  <si>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</si>
  <si>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</si>
  <si>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</si>
  <si>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</si>
  <si>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</si>
  <si>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</si>
  <si>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</si>
  <si>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</si>
  <si>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</si>
  <si>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</si>
  <si>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</si>
  <si>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</si>
  <si>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</si>
  <si>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</si>
  <si>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</si>
  <si>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</si>
  <si>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</si>
  <si>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</si>
  <si>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</si>
  <si>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</si>
  <si>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</si>
  <si>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</si>
  <si>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</si>
  <si>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</si>
  <si>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</si>
  <si>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</si>
  <si>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</si>
  <si>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</si>
  <si>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</si>
  <si>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</si>
  <si>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</si>
  <si>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</si>
  <si>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</si>
  <si>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</si>
  <si>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</si>
  <si>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</si>
  <si>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</si>
  <si>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</si>
  <si>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</si>
  <si>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</si>
  <si>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</si>
  <si>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</si>
  <si>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</si>
  <si>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</si>
  <si>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</si>
  <si>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</si>
  <si>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</si>
  <si>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</si>
  <si>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</si>
  <si>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</si>
  <si>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</si>
  <si>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</si>
  <si>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</si>
  <si>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</si>
  <si>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</si>
  <si>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</si>
  <si>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</si>
  <si>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</si>
  <si>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</si>
  <si>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</si>
  <si>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</si>
  <si>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</si>
  <si>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</si>
  <si>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</si>
  <si>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</si>
  <si>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</si>
  <si>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</si>
  <si>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</si>
  <si>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</si>
  <si>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</si>
  <si>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</si>
  <si>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</si>
  <si>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</si>
  <si>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</si>
  <si>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</si>
  <si>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</si>
  <si>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</si>
  <si>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</si>
  <si>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</si>
  <si>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</si>
  <si>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</si>
  <si>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</si>
  <si>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</si>
  <si>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</si>
  <si>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</si>
  <si>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</si>
  <si>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</si>
  <si>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</si>
  <si>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</si>
  <si>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</si>
  <si>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</si>
  <si>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</si>
  <si>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</si>
  <si>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</si>
  <si>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</si>
  <si>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</si>
  <si>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</si>
  <si>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</si>
  <si>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</si>
  <si>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</si>
  <si>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</si>
  <si>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</si>
  <si>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</si>
  <si>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</si>
  <si>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</si>
  <si>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</si>
  <si>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</si>
  <si>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</si>
  <si>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</si>
  <si>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</si>
  <si>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</si>
  <si>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</si>
  <si>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</si>
  <si>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</si>
  <si>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</si>
  <si>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</si>
  <si>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</si>
  <si>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</si>
  <si>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</si>
  <si>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</si>
  <si>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</si>
  <si>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</si>
  <si>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</si>
  <si>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</si>
  <si>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</si>
  <si>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</si>
  <si>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</si>
  <si>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</si>
  <si>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</si>
  <si>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</si>
  <si>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</si>
  <si>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</si>
  <si>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</si>
  <si>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</si>
  <si>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</si>
  <si>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</si>
  <si>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</si>
  <si>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</si>
  <si>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</si>
  <si>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</si>
  <si>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</si>
  <si>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</si>
  <si>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</si>
  <si>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</si>
  <si>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</si>
  <si>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</si>
  <si>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</si>
  <si>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</si>
  <si>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</si>
  <si>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</si>
  <si>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</si>
  <si>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</si>
  <si>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</si>
  <si>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</si>
  <si>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</si>
  <si>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</si>
  <si>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</si>
  <si>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</si>
  <si>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</si>
  <si>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</si>
  <si>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</si>
  <si>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</si>
  <si>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</si>
  <si>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</si>
  <si>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</si>
  <si>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</si>
  <si>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</si>
  <si>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</si>
  <si>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</si>
  <si>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</si>
  <si>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</si>
  <si>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</si>
  <si>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</si>
  <si>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</si>
  <si>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社会・援護局　障害保健福祉部</t>
    <phoneticPr fontId="5"/>
  </si>
  <si>
    <t>障害福祉課　障害児・発達障害支援室</t>
    <phoneticPr fontId="5"/>
  </si>
  <si>
    <t>○</t>
  </si>
  <si>
    <t>在宅心身障害児（者）福祉対策費補助金の国庫補助について</t>
    <phoneticPr fontId="5"/>
  </si>
  <si>
    <t>心身障害児（者）、保護者及び施設職員等に対し、相談・療育指導、療育研修を行うことにより、心身障害児（者）等の福祉の向上を図ることを目的とする。</t>
    <phoneticPr fontId="5"/>
  </si>
  <si>
    <t>-</t>
  </si>
  <si>
    <t>民間社会福祉事業助成費
補助金</t>
    <phoneticPr fontId="5"/>
  </si>
  <si>
    <t>心身障害児（者）等の福祉の向上を図るため、療育研修の参加者数を増やす（予算額の伸び率を成果実績に乗じて得た値を目標とする。）</t>
    <phoneticPr fontId="5"/>
  </si>
  <si>
    <t>療育研修の参加人員</t>
    <phoneticPr fontId="5"/>
  </si>
  <si>
    <t>人</t>
    <rPh sb="0" eb="1">
      <t>ヒト</t>
    </rPh>
    <phoneticPr fontId="5"/>
  </si>
  <si>
    <t>実績報告書</t>
    <phoneticPr fontId="5"/>
  </si>
  <si>
    <t>療育研修実施回数</t>
    <phoneticPr fontId="5"/>
  </si>
  <si>
    <t>療育相談実利用者数</t>
    <phoneticPr fontId="5"/>
  </si>
  <si>
    <t>回</t>
    <rPh sb="0" eb="1">
      <t>カイ</t>
    </rPh>
    <phoneticPr fontId="5"/>
  </si>
  <si>
    <t>ｘ：｢相談事業費｣／ｙ：｢療育相談実利用者数｣　</t>
    <phoneticPr fontId="5"/>
  </si>
  <si>
    <t>円/回</t>
    <rPh sb="0" eb="1">
      <t>エン</t>
    </rPh>
    <rPh sb="2" eb="3">
      <t>カイ</t>
    </rPh>
    <phoneticPr fontId="5"/>
  </si>
  <si>
    <t>　ｘ　/ｙ</t>
  </si>
  <si>
    <t>1,899,000/35</t>
  </si>
  <si>
    <t>1,899,000/22</t>
  </si>
  <si>
    <t>19,175,000/10,077</t>
  </si>
  <si>
    <t>17,010,000/10,826</t>
  </si>
  <si>
    <t>施策大目標１　必要な保健福祉サービスが的確に提供される体制を整備し、障害者の地域における生活を総合的に支援すること</t>
    <phoneticPr fontId="5"/>
  </si>
  <si>
    <t>障害者の地域における生活を総合的に支援するため、障害者の生活の場、働く場や地域における支援体制を整備すること（Ⅸ-1-1）</t>
    <phoneticPr fontId="5"/>
  </si>
  <si>
    <t>障害者（者）、保護者及び施設職員等に対し、相談・療育研修等を行うことにより、障害者等の生活の場、働く場や地域における支援体制の整備を図ることができると見込んでいる。</t>
    <phoneticPr fontId="5"/>
  </si>
  <si>
    <t>本事業は、心身障害児（者）保護者及び施設職員等に対し、相談・療育指導、療育研修、親子ふれあいキャンプなどの事業を行うことにより、心身障害児（者）等の福祉の向上等を図ることを目的としているため、社会のニーズを的確に反映している。</t>
  </si>
  <si>
    <t>本事業は、障害者基本法に基づき、同法の規定では国による障害者の自立及び社会参加の支援等のための施策を総合的かつ計画的に実施する責務が定められていることから、国が実施すべきであると考える。</t>
  </si>
  <si>
    <t>本事業は、心身障害児（者）保護者及び施設職員等に対し、相談・療育指導、療育研修、親子ふれあいキャンプなどの事業を行うことにより、心身障害児（者）等の福祉の向上等を図ることを目的としているため、優先度の高い事業である。</t>
  </si>
  <si>
    <t>無</t>
  </si>
  <si>
    <t>専門性を有する事業者へ必要な経費のみ支出されているとともに、毎年度、事業実施席報告により実施状況を把握しており、合理的なものとなっている。</t>
  </si>
  <si>
    <t>本事業は、心身障害児（者）保護者及び施設職員等に対し、相談・療育指導、療育研修、親子ふれあいキャンプなどの事業を行うことにより、心身障害児（者）等の福祉の向上等を図るために真に必要な経費に限定している。</t>
  </si>
  <si>
    <t>－</t>
  </si>
  <si>
    <t>当補助金では想定されない財産処分の制限に関する条文を削除し、文書の簡素化を図った。</t>
  </si>
  <si>
    <t>家族等に対し、相談支援を行っている団体が実施することにより、より身近な支援を提供できる手段を講じていることから実効性がある。</t>
  </si>
  <si>
    <t>全国心身障害児福祉財団の支援のノウハウを活かし、研修等を通して、支援に携わる職員の質の向上を図っている。</t>
  </si>
  <si>
    <t>‐</t>
  </si>
  <si>
    <t>-</t>
    <phoneticPr fontId="5"/>
  </si>
  <si>
    <t>本事業は心身障害児者やその家族等に対する福祉の向上を目的として実施している。</t>
    <phoneticPr fontId="5"/>
  </si>
  <si>
    <t>適切に予算を執行し、事業の目標が達成できており、このまま継続して事業を実施する。</t>
    <phoneticPr fontId="5"/>
  </si>
  <si>
    <t>501</t>
    <phoneticPr fontId="5"/>
  </si>
  <si>
    <t>454</t>
    <phoneticPr fontId="5"/>
  </si>
  <si>
    <t>397</t>
    <phoneticPr fontId="5"/>
  </si>
  <si>
    <t>756</t>
    <phoneticPr fontId="5"/>
  </si>
  <si>
    <t>754</t>
    <phoneticPr fontId="5"/>
  </si>
  <si>
    <t>770</t>
    <phoneticPr fontId="5"/>
  </si>
  <si>
    <t>737</t>
    <phoneticPr fontId="5"/>
  </si>
  <si>
    <t>734</t>
    <phoneticPr fontId="5"/>
  </si>
  <si>
    <t>731</t>
    <phoneticPr fontId="5"/>
  </si>
  <si>
    <t>厚生労働省</t>
  </si>
  <si>
    <t>（福）全国心身障害児福祉財団</t>
    <phoneticPr fontId="5"/>
  </si>
  <si>
    <t>在宅の心身障害児、その保護者に対する相談事業等</t>
    <phoneticPr fontId="5"/>
  </si>
  <si>
    <t>補助金等交付</t>
  </si>
  <si>
    <t>-</t>
    <phoneticPr fontId="5"/>
  </si>
  <si>
    <t>-</t>
    <phoneticPr fontId="5"/>
  </si>
  <si>
    <t>-</t>
    <phoneticPr fontId="5"/>
  </si>
  <si>
    <t>-</t>
    <phoneticPr fontId="5"/>
  </si>
  <si>
    <t>相談員、講師に対する謝金</t>
  </si>
  <si>
    <t>600,000/15</t>
    <phoneticPr fontId="5"/>
  </si>
  <si>
    <t>在宅心身障害児（者）、保護者及び施設職員等に対する相談・療育指導、療育研修、その他レスパイトやピアサポートのための取組を行う等により、心身障害児（者）等の福祉の向上等を図ることを目的として、以下の３事業を実施する団体を公募し、採択した団体が事業を実施するための費用を補助している。
・在宅心身障害児（者）及び保護者に対する相談、療育指導
・在宅心身障害児（者）の保護者、ボランティアを対象に、専門家による抗議、実技指導等の療育研修
・在宅の障害児及びその家族に対し、医師等の療育担当者が宿泊をともにし、基本動作の指導及び機能訓練を行う等
補助率：定額（１０/１０）</t>
    <rPh sb="95" eb="97">
      <t>イカ</t>
    </rPh>
    <rPh sb="99" eb="101">
      <t>ジギョウ</t>
    </rPh>
    <rPh sb="102" eb="104">
      <t>ジッシ</t>
    </rPh>
    <rPh sb="106" eb="108">
      <t>ダンタイ</t>
    </rPh>
    <rPh sb="109" eb="111">
      <t>コウボ</t>
    </rPh>
    <rPh sb="113" eb="115">
      <t>サイタク</t>
    </rPh>
    <rPh sb="117" eb="119">
      <t>ダンタイ</t>
    </rPh>
    <rPh sb="120" eb="122">
      <t>ジギョウ</t>
    </rPh>
    <rPh sb="123" eb="125">
      <t>ジッシ</t>
    </rPh>
    <rPh sb="130" eb="132">
      <t>ヒヨウ</t>
    </rPh>
    <rPh sb="133" eb="135">
      <t>ホジョ</t>
    </rPh>
    <phoneticPr fontId="5"/>
  </si>
  <si>
    <t>成果目標に見合ったものが確保されている。</t>
    <rPh sb="0" eb="2">
      <t>セイカ</t>
    </rPh>
    <rPh sb="2" eb="4">
      <t>モクヒョウ</t>
    </rPh>
    <rPh sb="5" eb="7">
      <t>ミア</t>
    </rPh>
    <rPh sb="12" eb="14">
      <t>カクホ</t>
    </rPh>
    <phoneticPr fontId="5"/>
  </si>
  <si>
    <t>見込みに見合ったものが確保されている。</t>
    <rPh sb="0" eb="2">
      <t>ミコ</t>
    </rPh>
    <rPh sb="4" eb="6">
      <t>ミア</t>
    </rPh>
    <rPh sb="11" eb="13">
      <t>カクホ</t>
    </rPh>
    <phoneticPr fontId="5"/>
  </si>
  <si>
    <t>妥当な水準を設定している。</t>
    <rPh sb="0" eb="2">
      <t>ダトウ</t>
    </rPh>
    <rPh sb="3" eb="5">
      <t>スイジュン</t>
    </rPh>
    <rPh sb="6" eb="8">
      <t>セッテイ</t>
    </rPh>
    <phoneticPr fontId="5"/>
  </si>
  <si>
    <t>-</t>
    <phoneticPr fontId="5"/>
  </si>
  <si>
    <t>児童福祉事業助成</t>
    <phoneticPr fontId="5"/>
  </si>
  <si>
    <t xml:space="preserve">A.（福） 全国心身障害児福祉財団 </t>
    <phoneticPr fontId="5"/>
  </si>
  <si>
    <t>ｘ｢療育研修費｣／ｙ｢研修実施回数｣　　</t>
    <rPh sb="11" eb="13">
      <t>ケンシュウ</t>
    </rPh>
    <rPh sb="13" eb="15">
      <t>ジッシ</t>
    </rPh>
    <rPh sb="15" eb="17">
      <t>カイスウ</t>
    </rPh>
    <phoneticPr fontId="5"/>
  </si>
  <si>
    <t>本事業は、公募により事業の実施を希望する団体から事業計画書等を提出させ、外部有識者の検討を経て決定することとしており、支出先の選定は妥当である。今後、更に公募期間の確保に努める。</t>
    <rPh sb="0" eb="1">
      <t>ホン</t>
    </rPh>
    <rPh sb="1" eb="3">
      <t>ジギョウ</t>
    </rPh>
    <rPh sb="5" eb="7">
      <t>コウボ</t>
    </rPh>
    <rPh sb="10" eb="12">
      <t>ジギョウ</t>
    </rPh>
    <rPh sb="13" eb="15">
      <t>ジッシ</t>
    </rPh>
    <rPh sb="16" eb="18">
      <t>キボウ</t>
    </rPh>
    <rPh sb="20" eb="22">
      <t>ダンタイ</t>
    </rPh>
    <rPh sb="24" eb="26">
      <t>ジギョウ</t>
    </rPh>
    <rPh sb="26" eb="29">
      <t>ケイカクショ</t>
    </rPh>
    <rPh sb="29" eb="30">
      <t>トウ</t>
    </rPh>
    <rPh sb="31" eb="33">
      <t>テイシュツ</t>
    </rPh>
    <rPh sb="36" eb="41">
      <t>ガイブユウシキシャ</t>
    </rPh>
    <rPh sb="42" eb="44">
      <t>ケントウ</t>
    </rPh>
    <rPh sb="45" eb="46">
      <t>ヘ</t>
    </rPh>
    <rPh sb="47" eb="49">
      <t>ケッテイ</t>
    </rPh>
    <rPh sb="59" eb="61">
      <t>シシュツ</t>
    </rPh>
    <rPh sb="61" eb="62">
      <t>サキ</t>
    </rPh>
    <rPh sb="63" eb="65">
      <t>センテイ</t>
    </rPh>
    <rPh sb="66" eb="68">
      <t>ダトウ</t>
    </rPh>
    <rPh sb="72" eb="74">
      <t>コンゴ</t>
    </rPh>
    <rPh sb="75" eb="76">
      <t>サラ</t>
    </rPh>
    <rPh sb="77" eb="79">
      <t>コウボ</t>
    </rPh>
    <rPh sb="79" eb="81">
      <t>キカン</t>
    </rPh>
    <rPh sb="82" eb="84">
      <t>カクホ</t>
    </rPh>
    <rPh sb="85" eb="86">
      <t>ツト</t>
    </rPh>
    <phoneticPr fontId="5"/>
  </si>
  <si>
    <t>-</t>
    <phoneticPr fontId="5"/>
  </si>
  <si>
    <t>賃金・謝金</t>
    <rPh sb="0" eb="2">
      <t>チンギン</t>
    </rPh>
    <rPh sb="3" eb="5">
      <t>シャキン</t>
    </rPh>
    <phoneticPr fontId="5"/>
  </si>
  <si>
    <t>通信運搬費</t>
    <rPh sb="0" eb="2">
      <t>ツウシン</t>
    </rPh>
    <rPh sb="2" eb="4">
      <t>ウンパン</t>
    </rPh>
    <rPh sb="4" eb="5">
      <t>ヒ</t>
    </rPh>
    <phoneticPr fontId="5"/>
  </si>
  <si>
    <t>旅費</t>
    <rPh sb="0" eb="2">
      <t>リョヒ</t>
    </rPh>
    <phoneticPr fontId="5"/>
  </si>
  <si>
    <t>借料・損料</t>
    <rPh sb="0" eb="2">
      <t>シャクリョウ</t>
    </rPh>
    <rPh sb="3" eb="5">
      <t>ソンリョウ</t>
    </rPh>
    <phoneticPr fontId="5"/>
  </si>
  <si>
    <t>消耗品費</t>
    <rPh sb="0" eb="3">
      <t>ショウモウヒン</t>
    </rPh>
    <rPh sb="3" eb="4">
      <t>ヒ</t>
    </rPh>
    <phoneticPr fontId="5"/>
  </si>
  <si>
    <t>指導員・参加者の交通費と宿泊費用</t>
    <rPh sb="0" eb="3">
      <t>シドウイン</t>
    </rPh>
    <rPh sb="4" eb="7">
      <t>サンカシャ</t>
    </rPh>
    <rPh sb="8" eb="11">
      <t>コウツウヒ</t>
    </rPh>
    <rPh sb="12" eb="14">
      <t>シュクハク</t>
    </rPh>
    <rPh sb="14" eb="16">
      <t>ヒヨウ</t>
    </rPh>
    <phoneticPr fontId="5"/>
  </si>
  <si>
    <t>文房具・レクリエーション材料購入費用</t>
    <rPh sb="0" eb="3">
      <t>ブンボウグ</t>
    </rPh>
    <rPh sb="12" eb="14">
      <t>ザイリョウ</t>
    </rPh>
    <rPh sb="14" eb="16">
      <t>コウニュウ</t>
    </rPh>
    <rPh sb="16" eb="18">
      <t>ヒヨウ</t>
    </rPh>
    <phoneticPr fontId="5"/>
  </si>
  <si>
    <t>電話費用</t>
    <rPh sb="0" eb="2">
      <t>デンワ</t>
    </rPh>
    <rPh sb="2" eb="4">
      <t>ヒヨウ</t>
    </rPh>
    <phoneticPr fontId="5"/>
  </si>
  <si>
    <t>会場費用</t>
    <rPh sb="0" eb="2">
      <t>カイジョウ</t>
    </rPh>
    <rPh sb="2" eb="4">
      <t>ヒヨウ</t>
    </rPh>
    <phoneticPr fontId="5"/>
  </si>
  <si>
    <t>印刷製本費</t>
    <rPh sb="0" eb="2">
      <t>インサツ</t>
    </rPh>
    <rPh sb="2" eb="4">
      <t>セイホン</t>
    </rPh>
    <rPh sb="4" eb="5">
      <t>ヒ</t>
    </rPh>
    <phoneticPr fontId="5"/>
  </si>
  <si>
    <t>案内・行程表印刷費用</t>
    <rPh sb="0" eb="2">
      <t>アンナイ</t>
    </rPh>
    <rPh sb="3" eb="6">
      <t>コウテイヒョウ</t>
    </rPh>
    <rPh sb="6" eb="8">
      <t>インサツ</t>
    </rPh>
    <rPh sb="8" eb="10">
      <t>ヒヨウ</t>
    </rPh>
    <phoneticPr fontId="5"/>
  </si>
  <si>
    <t>12,525,000/6969</t>
    <phoneticPr fontId="5"/>
  </si>
  <si>
    <t>引き続き必要な予算額を確保し、適正な執行に努めること。</t>
    <phoneticPr fontId="5"/>
  </si>
  <si>
    <t>点検対象外</t>
    <rPh sb="0" eb="2">
      <t>テンケン</t>
    </rPh>
    <rPh sb="2" eb="5">
      <t>タイショウガイ</t>
    </rPh>
    <phoneticPr fontId="5"/>
  </si>
  <si>
    <t>河村　のり子</t>
    <rPh sb="0" eb="2">
      <t>カワムラ</t>
    </rPh>
    <rPh sb="5" eb="6">
      <t>コ</t>
    </rPh>
    <phoneticPr fontId="5"/>
  </si>
  <si>
    <t>-</t>
    <phoneticPr fontId="5"/>
  </si>
  <si>
    <t>-</t>
    <phoneticPr fontId="5"/>
  </si>
  <si>
    <t>240,000/8</t>
    <phoneticPr fontId="5"/>
  </si>
  <si>
    <t>10,725,000/6,000</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</si>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</sst>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34</xdr:col>
      <xdr:colOff>161925</xdr:colOff>
      <xdr:row>742</xdr:row>
      <xdr:rowOff>95250</xdr:rowOff>
    </xdr:from>
    <xdr:ext cx="1909305" cy="275717"/>
    <xdr:sp macro="" textlink="">
      <xdr:nvSpPr>
        <xdr:cNvPr id="2" name="テキスト ボックス 1">
          <a:extLst>
            <a:ext uri="{FF2B5EF4-FFF2-40B4-BE49-F238E27FC236}">
              <a16:creationId xmlns:a16="http://schemas.microsoft.com/office/drawing/2014/main" id="{00000000-0008-0000-0000-000005000000}"/>
            </a:ext>
          </a:extLst>
        </xdr:cNvPr>
        <xdr:cNvSpPr txBox="1"/>
      </xdr:nvSpPr>
      <xdr:spPr>
        <a:xfrm>
          <a:off x="6962775" y="43653075"/>
          <a:ext cx="190930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1100" b="0" i="0" u="none" strike="noStrike">
              <a:solidFill>
                <a:schemeClr val="tx1"/>
              </a:solidFill>
              <a:effectLst/>
              <a:latin typeface="+mn-lt"/>
              <a:ea typeface="+mn-ea"/>
              <a:cs typeface="+mn-cs"/>
            </a:rPr>
            <a:t>（令和元年度実績見込み額） </a:t>
          </a:r>
          <a:endParaRPr kumimoji="1" lang="ja-JP" altLang="en-US" sz="1100"/>
        </a:p>
      </xdr:txBody>
    </xdr:sp>
    <xdr:clientData/>
  </xdr:oneCellAnchor>
  <xdr:oneCellAnchor>
    <xdr:from>
      <xdr:col>18</xdr:col>
      <xdr:colOff>9525</xdr:colOff>
      <xdr:row>743</xdr:row>
      <xdr:rowOff>200025</xdr:rowOff>
    </xdr:from>
    <xdr:ext cx="4202206" cy="32573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609975" y="44110275"/>
          <a:ext cx="4202206" cy="32573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400"/>
            <a:t>厚生労働省 　１９．８百万円</a:t>
          </a:r>
          <a:endParaRPr kumimoji="1" lang="en-US" altLang="ja-JP" sz="1400"/>
        </a:p>
      </xdr:txBody>
    </xdr:sp>
    <xdr:clientData/>
  </xdr:oneCellAnchor>
  <xdr:oneCellAnchor>
    <xdr:from>
      <xdr:col>16</xdr:col>
      <xdr:colOff>133350</xdr:colOff>
      <xdr:row>744</xdr:row>
      <xdr:rowOff>247650</xdr:rowOff>
    </xdr:from>
    <xdr:ext cx="4919384" cy="275717"/>
    <xdr:sp macro="" textlink="">
      <xdr:nvSpPr>
        <xdr:cNvPr id="5" name="テキスト ボックス 4">
          <a:extLst>
            <a:ext uri="{FF2B5EF4-FFF2-40B4-BE49-F238E27FC236}">
              <a16:creationId xmlns:a16="http://schemas.microsoft.com/office/drawing/2014/main" id="{00000000-0008-0000-0000-000004000000}"/>
            </a:ext>
          </a:extLst>
        </xdr:cNvPr>
        <xdr:cNvSpPr txBox="1"/>
      </xdr:nvSpPr>
      <xdr:spPr>
        <a:xfrm>
          <a:off x="3333750" y="44510325"/>
          <a:ext cx="4919384" cy="275717"/>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在宅の心身障害児、その保護者に対する相談事業等に要する経費を支弁</a:t>
          </a:r>
          <a:r>
            <a:rPr kumimoji="1" lang="en-US" altLang="ja-JP" sz="1100">
              <a:solidFill>
                <a:schemeClr val="tx1"/>
              </a:solidFill>
              <a:effectLst/>
              <a:latin typeface="+mn-lt"/>
              <a:ea typeface="+mn-ea"/>
              <a:cs typeface="+mn-cs"/>
            </a:rPr>
            <a:t>〕</a:t>
          </a:r>
          <a:endParaRPr lang="ja-JP" altLang="ja-JP">
            <a:effectLst/>
          </a:endParaRPr>
        </a:p>
      </xdr:txBody>
    </xdr:sp>
    <xdr:clientData/>
  </xdr:oneCellAnchor>
  <xdr:twoCellAnchor>
    <xdr:from>
      <xdr:col>26</xdr:col>
      <xdr:colOff>95250</xdr:colOff>
      <xdr:row>746</xdr:row>
      <xdr:rowOff>76200</xdr:rowOff>
    </xdr:from>
    <xdr:to>
      <xdr:col>28</xdr:col>
      <xdr:colOff>184594</xdr:colOff>
      <xdr:row>749</xdr:row>
      <xdr:rowOff>6858</xdr:rowOff>
    </xdr:to>
    <xdr:sp macro="" textlink="">
      <xdr:nvSpPr>
        <xdr:cNvPr id="6" name="下矢印 5">
          <a:extLst>
            <a:ext uri="{FF2B5EF4-FFF2-40B4-BE49-F238E27FC236}">
              <a16:creationId xmlns:a16="http://schemas.microsoft.com/office/drawing/2014/main" id="{00000000-0008-0000-0000-000006000000}"/>
            </a:ext>
          </a:extLst>
        </xdr:cNvPr>
        <xdr:cNvSpPr/>
      </xdr:nvSpPr>
      <xdr:spPr>
        <a:xfrm>
          <a:off x="5295900" y="45043725"/>
          <a:ext cx="489394" cy="987933"/>
        </a:xfrm>
        <a:prstGeom prst="down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25</xdr:col>
      <xdr:colOff>28575</xdr:colOff>
      <xdr:row>749</xdr:row>
      <xdr:rowOff>114300</xdr:rowOff>
    </xdr:from>
    <xdr:ext cx="1031051" cy="275717"/>
    <xdr:sp macro="" textlink="">
      <xdr:nvSpPr>
        <xdr:cNvPr id="9" name="テキスト ボックス 8">
          <a:extLst>
            <a:ext uri="{FF2B5EF4-FFF2-40B4-BE49-F238E27FC236}">
              <a16:creationId xmlns:a16="http://schemas.microsoft.com/office/drawing/2014/main" id="{00000000-0008-0000-0000-000007000000}"/>
            </a:ext>
          </a:extLst>
        </xdr:cNvPr>
        <xdr:cNvSpPr txBox="1"/>
      </xdr:nvSpPr>
      <xdr:spPr>
        <a:xfrm>
          <a:off x="5029200" y="46139100"/>
          <a:ext cx="1031051" cy="275717"/>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補助金交付</a:t>
          </a:r>
          <a:r>
            <a:rPr kumimoji="1" lang="en-US" altLang="ja-JP" sz="1100"/>
            <a:t>】</a:t>
          </a:r>
          <a:endParaRPr kumimoji="1" lang="ja-JP" altLang="en-US" sz="1100"/>
        </a:p>
      </xdr:txBody>
    </xdr:sp>
    <xdr:clientData/>
  </xdr:oneCellAnchor>
  <xdr:oneCellAnchor>
    <xdr:from>
      <xdr:col>17</xdr:col>
      <xdr:colOff>38100</xdr:colOff>
      <xdr:row>750</xdr:row>
      <xdr:rowOff>295275</xdr:rowOff>
    </xdr:from>
    <xdr:ext cx="4190999" cy="325730"/>
    <xdr:sp macro="" textlink="">
      <xdr:nvSpPr>
        <xdr:cNvPr id="10" name="テキスト ボックス 9">
          <a:extLst>
            <a:ext uri="{FF2B5EF4-FFF2-40B4-BE49-F238E27FC236}">
              <a16:creationId xmlns:a16="http://schemas.microsoft.com/office/drawing/2014/main" id="{00000000-0008-0000-0000-000008000000}"/>
            </a:ext>
          </a:extLst>
        </xdr:cNvPr>
        <xdr:cNvSpPr txBox="1"/>
      </xdr:nvSpPr>
      <xdr:spPr>
        <a:xfrm>
          <a:off x="3438525" y="46672500"/>
          <a:ext cx="4190999" cy="32573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altLang="ja-JP" sz="1400" b="0" i="0" u="none" strike="noStrike">
              <a:solidFill>
                <a:schemeClr val="tx1"/>
              </a:solidFill>
              <a:effectLst/>
              <a:latin typeface="+mn-lt"/>
              <a:ea typeface="+mn-ea"/>
              <a:cs typeface="+mn-cs"/>
            </a:rPr>
            <a:t>A </a:t>
          </a:r>
          <a:r>
            <a:rPr lang="ja-JP" altLang="en-US" sz="1400" b="0" i="0" u="none" strike="noStrike">
              <a:solidFill>
                <a:schemeClr val="tx1"/>
              </a:solidFill>
              <a:effectLst/>
              <a:latin typeface="+mn-lt"/>
              <a:ea typeface="+mn-ea"/>
              <a:cs typeface="+mn-cs"/>
            </a:rPr>
            <a:t>（福） 全国心身障害児福祉財団 　１９．８百万円</a:t>
          </a:r>
          <a:r>
            <a:rPr lang="ja-JP" altLang="en-US" sz="1400"/>
            <a:t> </a:t>
          </a:r>
          <a:endParaRPr kumimoji="1" lang="ja-JP" altLang="en-US" sz="1400"/>
        </a:p>
      </xdr:txBody>
    </xdr:sp>
    <xdr:clientData/>
  </xdr:oneCellAnchor>
  <xdr:oneCellAnchor>
    <xdr:from>
      <xdr:col>20</xdr:col>
      <xdr:colOff>57150</xdr:colOff>
      <xdr:row>752</xdr:row>
      <xdr:rowOff>47625</xdr:rowOff>
    </xdr:from>
    <xdr:ext cx="3219086" cy="275717"/>
    <xdr:sp macro="" textlink="">
      <xdr:nvSpPr>
        <xdr:cNvPr id="11" name="テキスト ボックス 10">
          <a:extLst>
            <a:ext uri="{FF2B5EF4-FFF2-40B4-BE49-F238E27FC236}">
              <a16:creationId xmlns:a16="http://schemas.microsoft.com/office/drawing/2014/main" id="{00000000-0008-0000-0000-000009000000}"/>
            </a:ext>
          </a:extLst>
        </xdr:cNvPr>
        <xdr:cNvSpPr txBox="1"/>
      </xdr:nvSpPr>
      <xdr:spPr>
        <a:xfrm>
          <a:off x="4057650" y="47129700"/>
          <a:ext cx="321908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1100" b="0" i="0" u="none" strike="noStrike">
              <a:solidFill>
                <a:schemeClr val="tx1"/>
              </a:solidFill>
              <a:effectLst/>
              <a:latin typeface="+mn-lt"/>
              <a:ea typeface="+mn-ea"/>
              <a:cs typeface="+mn-cs"/>
            </a:rPr>
            <a:t>〔</a:t>
          </a:r>
          <a:r>
            <a:rPr lang="ja-JP" altLang="en-US" sz="1100" b="0" i="0" u="none" strike="noStrike">
              <a:solidFill>
                <a:schemeClr val="tx1"/>
              </a:solidFill>
              <a:effectLst/>
              <a:latin typeface="+mn-lt"/>
              <a:ea typeface="+mn-ea"/>
              <a:cs typeface="+mn-cs"/>
            </a:rPr>
            <a:t>在宅の心身障害児に対する相談事業等を実施。</a:t>
          </a:r>
          <a:r>
            <a:rPr lang="en-US" altLang="ja-JP" sz="1100" b="0" i="0" u="none" strike="noStrike">
              <a:solidFill>
                <a:schemeClr val="tx1"/>
              </a:solidFill>
              <a:effectLst/>
              <a:latin typeface="+mn-lt"/>
              <a:ea typeface="+mn-ea"/>
              <a:cs typeface="+mn-cs"/>
            </a:rPr>
            <a:t>〕</a:t>
          </a:r>
          <a:r>
            <a:rPr lang="ja-JP" altLang="en-US"/>
            <a:t> </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AM120" sqref="AM120:AP1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5" t="s">
        <v>0</v>
      </c>
      <c r="AK2" s="965"/>
      <c r="AL2" s="965"/>
      <c r="AM2" s="965"/>
      <c r="AN2" s="965"/>
      <c r="AO2" s="966"/>
      <c r="AP2" s="966"/>
      <c r="AQ2" s="966"/>
      <c r="AR2" s="78" t="str">
        <f>IF(OR(AO2="　", AO2=""), "", "-")</f>
        <v/>
      </c>
      <c r="AS2" s="967">
        <v>760</v>
      </c>
      <c r="AT2" s="967"/>
      <c r="AU2" s="967"/>
      <c r="AV2" s="51" t="str">
        <f>IF(AW2="", "", "-")</f>
        <v/>
      </c>
      <c r="AW2" s="912"/>
      <c r="AX2" s="912"/>
    </row>
    <row r="3" spans="1:50" ht="21" customHeight="1" thickBot="1" x14ac:dyDescent="0.2">
      <c r="A3" s="868" t="s">
        <v>430</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609</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2" t="s">
        <v>624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0" t="s">
        <v>475</v>
      </c>
      <c r="H5" s="841"/>
      <c r="I5" s="841"/>
      <c r="J5" s="841"/>
      <c r="K5" s="841"/>
      <c r="L5" s="841"/>
      <c r="M5" s="842" t="s">
        <v>66</v>
      </c>
      <c r="N5" s="843"/>
      <c r="O5" s="843"/>
      <c r="P5" s="843"/>
      <c r="Q5" s="843"/>
      <c r="R5" s="844"/>
      <c r="S5" s="845" t="s">
        <v>70</v>
      </c>
      <c r="T5" s="841"/>
      <c r="U5" s="841"/>
      <c r="V5" s="841"/>
      <c r="W5" s="841"/>
      <c r="X5" s="846"/>
      <c r="Y5" s="698" t="s">
        <v>3</v>
      </c>
      <c r="Z5" s="546"/>
      <c r="AA5" s="546"/>
      <c r="AB5" s="546"/>
      <c r="AC5" s="546"/>
      <c r="AD5" s="547"/>
      <c r="AE5" s="699" t="s">
        <v>563</v>
      </c>
      <c r="AF5" s="700"/>
      <c r="AG5" s="700"/>
      <c r="AH5" s="700"/>
      <c r="AI5" s="700"/>
      <c r="AJ5" s="700"/>
      <c r="AK5" s="700"/>
      <c r="AL5" s="700"/>
      <c r="AM5" s="700"/>
      <c r="AN5" s="700"/>
      <c r="AO5" s="700"/>
      <c r="AP5" s="701"/>
      <c r="AQ5" s="702" t="s">
        <v>643</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623</v>
      </c>
      <c r="H7" s="502"/>
      <c r="I7" s="502"/>
      <c r="J7" s="502"/>
      <c r="K7" s="502"/>
      <c r="L7" s="502"/>
      <c r="M7" s="502"/>
      <c r="N7" s="502"/>
      <c r="O7" s="502"/>
      <c r="P7" s="502"/>
      <c r="Q7" s="502"/>
      <c r="R7" s="502"/>
      <c r="S7" s="502"/>
      <c r="T7" s="502"/>
      <c r="U7" s="502"/>
      <c r="V7" s="502"/>
      <c r="W7" s="502"/>
      <c r="X7" s="503"/>
      <c r="Y7" s="923" t="s">
        <v>394</v>
      </c>
      <c r="Z7" s="446"/>
      <c r="AA7" s="446"/>
      <c r="AB7" s="446"/>
      <c r="AC7" s="446"/>
      <c r="AD7" s="924"/>
      <c r="AE7" s="913" t="s">
        <v>565</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8" t="s">
        <v>259</v>
      </c>
      <c r="B8" s="499"/>
      <c r="C8" s="499"/>
      <c r="D8" s="499"/>
      <c r="E8" s="499"/>
      <c r="F8" s="500"/>
      <c r="G8" s="934" t="str">
        <f>入力規則等!A27</f>
        <v>障害者施策</v>
      </c>
      <c r="H8" s="721"/>
      <c r="I8" s="721"/>
      <c r="J8" s="721"/>
      <c r="K8" s="721"/>
      <c r="L8" s="721"/>
      <c r="M8" s="721"/>
      <c r="N8" s="721"/>
      <c r="O8" s="721"/>
      <c r="P8" s="721"/>
      <c r="Q8" s="721"/>
      <c r="R8" s="721"/>
      <c r="S8" s="721"/>
      <c r="T8" s="721"/>
      <c r="U8" s="721"/>
      <c r="V8" s="721"/>
      <c r="W8" s="721"/>
      <c r="X8" s="935"/>
      <c r="Y8" s="847" t="s">
        <v>260</v>
      </c>
      <c r="Z8" s="848"/>
      <c r="AA8" s="848"/>
      <c r="AB8" s="848"/>
      <c r="AC8" s="848"/>
      <c r="AD8" s="84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566</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108.75" customHeight="1" x14ac:dyDescent="0.15">
      <c r="A10" s="660" t="s">
        <v>30</v>
      </c>
      <c r="B10" s="661"/>
      <c r="C10" s="661"/>
      <c r="D10" s="661"/>
      <c r="E10" s="661"/>
      <c r="F10" s="661"/>
      <c r="G10" s="755" t="s">
        <v>619</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7" t="s">
        <v>24</v>
      </c>
      <c r="B12" s="978"/>
      <c r="C12" s="978"/>
      <c r="D12" s="978"/>
      <c r="E12" s="978"/>
      <c r="F12" s="979"/>
      <c r="G12" s="761"/>
      <c r="H12" s="762"/>
      <c r="I12" s="762"/>
      <c r="J12" s="762"/>
      <c r="K12" s="762"/>
      <c r="L12" s="762"/>
      <c r="M12" s="762"/>
      <c r="N12" s="762"/>
      <c r="O12" s="762"/>
      <c r="P12" s="418" t="s">
        <v>397</v>
      </c>
      <c r="Q12" s="419"/>
      <c r="R12" s="419"/>
      <c r="S12" s="419"/>
      <c r="T12" s="419"/>
      <c r="U12" s="419"/>
      <c r="V12" s="420"/>
      <c r="W12" s="418" t="s">
        <v>417</v>
      </c>
      <c r="X12" s="419"/>
      <c r="Y12" s="419"/>
      <c r="Z12" s="419"/>
      <c r="AA12" s="419"/>
      <c r="AB12" s="419"/>
      <c r="AC12" s="420"/>
      <c r="AD12" s="418" t="s">
        <v>424</v>
      </c>
      <c r="AE12" s="419"/>
      <c r="AF12" s="419"/>
      <c r="AG12" s="419"/>
      <c r="AH12" s="419"/>
      <c r="AI12" s="419"/>
      <c r="AJ12" s="420"/>
      <c r="AK12" s="418" t="s">
        <v>431</v>
      </c>
      <c r="AL12" s="419"/>
      <c r="AM12" s="419"/>
      <c r="AN12" s="419"/>
      <c r="AO12" s="419"/>
      <c r="AP12" s="419"/>
      <c r="AQ12" s="420"/>
      <c r="AR12" s="418" t="s">
        <v>432</v>
      </c>
      <c r="AS12" s="419"/>
      <c r="AT12" s="419"/>
      <c r="AU12" s="419"/>
      <c r="AV12" s="419"/>
      <c r="AW12" s="419"/>
      <c r="AX12" s="723"/>
    </row>
    <row r="13" spans="1:50" ht="21" customHeight="1" x14ac:dyDescent="0.15">
      <c r="A13" s="614"/>
      <c r="B13" s="615"/>
      <c r="C13" s="615"/>
      <c r="D13" s="615"/>
      <c r="E13" s="615"/>
      <c r="F13" s="616"/>
      <c r="G13" s="724" t="s">
        <v>6</v>
      </c>
      <c r="H13" s="725"/>
      <c r="I13" s="765" t="s">
        <v>7</v>
      </c>
      <c r="J13" s="766"/>
      <c r="K13" s="766"/>
      <c r="L13" s="766"/>
      <c r="M13" s="766"/>
      <c r="N13" s="766"/>
      <c r="O13" s="767"/>
      <c r="P13" s="657">
        <v>34</v>
      </c>
      <c r="Q13" s="658"/>
      <c r="R13" s="658"/>
      <c r="S13" s="658"/>
      <c r="T13" s="658"/>
      <c r="U13" s="658"/>
      <c r="V13" s="659"/>
      <c r="W13" s="657">
        <v>28</v>
      </c>
      <c r="X13" s="658"/>
      <c r="Y13" s="658"/>
      <c r="Z13" s="658"/>
      <c r="AA13" s="658"/>
      <c r="AB13" s="658"/>
      <c r="AC13" s="659"/>
      <c r="AD13" s="657">
        <v>20</v>
      </c>
      <c r="AE13" s="658"/>
      <c r="AF13" s="658"/>
      <c r="AG13" s="658"/>
      <c r="AH13" s="658"/>
      <c r="AI13" s="658"/>
      <c r="AJ13" s="659"/>
      <c r="AK13" s="657">
        <v>13</v>
      </c>
      <c r="AL13" s="658"/>
      <c r="AM13" s="658"/>
      <c r="AN13" s="658"/>
      <c r="AO13" s="658"/>
      <c r="AP13" s="658"/>
      <c r="AQ13" s="659"/>
      <c r="AR13" s="920">
        <v>13</v>
      </c>
      <c r="AS13" s="921"/>
      <c r="AT13" s="921"/>
      <c r="AU13" s="921"/>
      <c r="AV13" s="921"/>
      <c r="AW13" s="921"/>
      <c r="AX13" s="922"/>
    </row>
    <row r="14" spans="1:50" ht="21" customHeight="1" x14ac:dyDescent="0.15">
      <c r="A14" s="614"/>
      <c r="B14" s="615"/>
      <c r="C14" s="615"/>
      <c r="D14" s="615"/>
      <c r="E14" s="615"/>
      <c r="F14" s="616"/>
      <c r="G14" s="726"/>
      <c r="H14" s="727"/>
      <c r="I14" s="712" t="s">
        <v>8</v>
      </c>
      <c r="J14" s="763"/>
      <c r="K14" s="763"/>
      <c r="L14" s="763"/>
      <c r="M14" s="763"/>
      <c r="N14" s="763"/>
      <c r="O14" s="764"/>
      <c r="P14" s="657" t="s">
        <v>567</v>
      </c>
      <c r="Q14" s="658"/>
      <c r="R14" s="658"/>
      <c r="S14" s="658"/>
      <c r="T14" s="658"/>
      <c r="U14" s="658"/>
      <c r="V14" s="659"/>
      <c r="W14" s="657" t="s">
        <v>567</v>
      </c>
      <c r="X14" s="658"/>
      <c r="Y14" s="658"/>
      <c r="Z14" s="658"/>
      <c r="AA14" s="658"/>
      <c r="AB14" s="658"/>
      <c r="AC14" s="659"/>
      <c r="AD14" s="657" t="s">
        <v>567</v>
      </c>
      <c r="AE14" s="658"/>
      <c r="AF14" s="658"/>
      <c r="AG14" s="658"/>
      <c r="AH14" s="658"/>
      <c r="AI14" s="658"/>
      <c r="AJ14" s="659"/>
      <c r="AK14" s="657" t="s">
        <v>567</v>
      </c>
      <c r="AL14" s="658"/>
      <c r="AM14" s="658"/>
      <c r="AN14" s="658"/>
      <c r="AO14" s="658"/>
      <c r="AP14" s="658"/>
      <c r="AQ14" s="659"/>
      <c r="AR14" s="789"/>
      <c r="AS14" s="789"/>
      <c r="AT14" s="789"/>
      <c r="AU14" s="789"/>
      <c r="AV14" s="789"/>
      <c r="AW14" s="789"/>
      <c r="AX14" s="790"/>
    </row>
    <row r="15" spans="1:50" ht="21" customHeight="1" x14ac:dyDescent="0.15">
      <c r="A15" s="614"/>
      <c r="B15" s="615"/>
      <c r="C15" s="615"/>
      <c r="D15" s="615"/>
      <c r="E15" s="615"/>
      <c r="F15" s="616"/>
      <c r="G15" s="726"/>
      <c r="H15" s="727"/>
      <c r="I15" s="712" t="s">
        <v>51</v>
      </c>
      <c r="J15" s="713"/>
      <c r="K15" s="713"/>
      <c r="L15" s="713"/>
      <c r="M15" s="713"/>
      <c r="N15" s="713"/>
      <c r="O15" s="714"/>
      <c r="P15" s="657" t="s">
        <v>567</v>
      </c>
      <c r="Q15" s="658"/>
      <c r="R15" s="658"/>
      <c r="S15" s="658"/>
      <c r="T15" s="658"/>
      <c r="U15" s="658"/>
      <c r="V15" s="659"/>
      <c r="W15" s="657" t="s">
        <v>567</v>
      </c>
      <c r="X15" s="658"/>
      <c r="Y15" s="658"/>
      <c r="Z15" s="658"/>
      <c r="AA15" s="658"/>
      <c r="AB15" s="658"/>
      <c r="AC15" s="659"/>
      <c r="AD15" s="657" t="s">
        <v>567</v>
      </c>
      <c r="AE15" s="658"/>
      <c r="AF15" s="658"/>
      <c r="AG15" s="658"/>
      <c r="AH15" s="658"/>
      <c r="AI15" s="658"/>
      <c r="AJ15" s="659"/>
      <c r="AK15" s="657" t="s">
        <v>567</v>
      </c>
      <c r="AL15" s="658"/>
      <c r="AM15" s="658"/>
      <c r="AN15" s="658"/>
      <c r="AO15" s="658"/>
      <c r="AP15" s="658"/>
      <c r="AQ15" s="659"/>
      <c r="AR15" s="657" t="s">
        <v>648</v>
      </c>
      <c r="AS15" s="658"/>
      <c r="AT15" s="658"/>
      <c r="AU15" s="658"/>
      <c r="AV15" s="658"/>
      <c r="AW15" s="658"/>
      <c r="AX15" s="807"/>
    </row>
    <row r="16" spans="1:50" ht="21" customHeight="1" x14ac:dyDescent="0.15">
      <c r="A16" s="614"/>
      <c r="B16" s="615"/>
      <c r="C16" s="615"/>
      <c r="D16" s="615"/>
      <c r="E16" s="615"/>
      <c r="F16" s="616"/>
      <c r="G16" s="726"/>
      <c r="H16" s="727"/>
      <c r="I16" s="712" t="s">
        <v>52</v>
      </c>
      <c r="J16" s="713"/>
      <c r="K16" s="713"/>
      <c r="L16" s="713"/>
      <c r="M16" s="713"/>
      <c r="N16" s="713"/>
      <c r="O16" s="714"/>
      <c r="P16" s="657" t="s">
        <v>567</v>
      </c>
      <c r="Q16" s="658"/>
      <c r="R16" s="658"/>
      <c r="S16" s="658"/>
      <c r="T16" s="658"/>
      <c r="U16" s="658"/>
      <c r="V16" s="659"/>
      <c r="W16" s="657" t="s">
        <v>567</v>
      </c>
      <c r="X16" s="658"/>
      <c r="Y16" s="658"/>
      <c r="Z16" s="658"/>
      <c r="AA16" s="658"/>
      <c r="AB16" s="658"/>
      <c r="AC16" s="659"/>
      <c r="AD16" s="657" t="s">
        <v>567</v>
      </c>
      <c r="AE16" s="658"/>
      <c r="AF16" s="658"/>
      <c r="AG16" s="658"/>
      <c r="AH16" s="658"/>
      <c r="AI16" s="658"/>
      <c r="AJ16" s="659"/>
      <c r="AK16" s="657" t="s">
        <v>567</v>
      </c>
      <c r="AL16" s="658"/>
      <c r="AM16" s="658"/>
      <c r="AN16" s="658"/>
      <c r="AO16" s="658"/>
      <c r="AP16" s="658"/>
      <c r="AQ16" s="659"/>
      <c r="AR16" s="758"/>
      <c r="AS16" s="759"/>
      <c r="AT16" s="759"/>
      <c r="AU16" s="759"/>
      <c r="AV16" s="759"/>
      <c r="AW16" s="759"/>
      <c r="AX16" s="760"/>
    </row>
    <row r="17" spans="1:50" ht="24.75" customHeight="1" x14ac:dyDescent="0.15">
      <c r="A17" s="614"/>
      <c r="B17" s="615"/>
      <c r="C17" s="615"/>
      <c r="D17" s="615"/>
      <c r="E17" s="615"/>
      <c r="F17" s="616"/>
      <c r="G17" s="726"/>
      <c r="H17" s="727"/>
      <c r="I17" s="712" t="s">
        <v>50</v>
      </c>
      <c r="J17" s="763"/>
      <c r="K17" s="763"/>
      <c r="L17" s="763"/>
      <c r="M17" s="763"/>
      <c r="N17" s="763"/>
      <c r="O17" s="764"/>
      <c r="P17" s="657" t="s">
        <v>567</v>
      </c>
      <c r="Q17" s="658"/>
      <c r="R17" s="658"/>
      <c r="S17" s="658"/>
      <c r="T17" s="658"/>
      <c r="U17" s="658"/>
      <c r="V17" s="659"/>
      <c r="W17" s="657" t="s">
        <v>567</v>
      </c>
      <c r="X17" s="658"/>
      <c r="Y17" s="658"/>
      <c r="Z17" s="658"/>
      <c r="AA17" s="658"/>
      <c r="AB17" s="658"/>
      <c r="AC17" s="659"/>
      <c r="AD17" s="657" t="s">
        <v>567</v>
      </c>
      <c r="AE17" s="658"/>
      <c r="AF17" s="658"/>
      <c r="AG17" s="658"/>
      <c r="AH17" s="658"/>
      <c r="AI17" s="658"/>
      <c r="AJ17" s="659"/>
      <c r="AK17" s="657" t="s">
        <v>567</v>
      </c>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8"/>
      <c r="H18" s="729"/>
      <c r="I18" s="717" t="s">
        <v>20</v>
      </c>
      <c r="J18" s="718"/>
      <c r="K18" s="718"/>
      <c r="L18" s="718"/>
      <c r="M18" s="718"/>
      <c r="N18" s="718"/>
      <c r="O18" s="719"/>
      <c r="P18" s="879">
        <f>SUM(P13:V17)</f>
        <v>34</v>
      </c>
      <c r="Q18" s="880"/>
      <c r="R18" s="880"/>
      <c r="S18" s="880"/>
      <c r="T18" s="880"/>
      <c r="U18" s="880"/>
      <c r="V18" s="881"/>
      <c r="W18" s="879">
        <f>SUM(W13:AC17)</f>
        <v>28</v>
      </c>
      <c r="X18" s="880"/>
      <c r="Y18" s="880"/>
      <c r="Z18" s="880"/>
      <c r="AA18" s="880"/>
      <c r="AB18" s="880"/>
      <c r="AC18" s="881"/>
      <c r="AD18" s="879">
        <f>SUM(AD13:AJ17)</f>
        <v>20</v>
      </c>
      <c r="AE18" s="880"/>
      <c r="AF18" s="880"/>
      <c r="AG18" s="880"/>
      <c r="AH18" s="880"/>
      <c r="AI18" s="880"/>
      <c r="AJ18" s="881"/>
      <c r="AK18" s="879">
        <f>SUM(AK13:AQ17)</f>
        <v>13</v>
      </c>
      <c r="AL18" s="880"/>
      <c r="AM18" s="880"/>
      <c r="AN18" s="880"/>
      <c r="AO18" s="880"/>
      <c r="AP18" s="880"/>
      <c r="AQ18" s="881"/>
      <c r="AR18" s="879">
        <f>SUM(AR13:AX17)</f>
        <v>13</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33</v>
      </c>
      <c r="Q19" s="658"/>
      <c r="R19" s="658"/>
      <c r="S19" s="658"/>
      <c r="T19" s="658"/>
      <c r="U19" s="658"/>
      <c r="V19" s="659"/>
      <c r="W19" s="657">
        <v>28</v>
      </c>
      <c r="X19" s="658"/>
      <c r="Y19" s="658"/>
      <c r="Z19" s="658"/>
      <c r="AA19" s="658"/>
      <c r="AB19" s="658"/>
      <c r="AC19" s="659"/>
      <c r="AD19" s="657">
        <v>20</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7" t="s">
        <v>10</v>
      </c>
      <c r="H20" s="878"/>
      <c r="I20" s="878"/>
      <c r="J20" s="878"/>
      <c r="K20" s="878"/>
      <c r="L20" s="878"/>
      <c r="M20" s="878"/>
      <c r="N20" s="878"/>
      <c r="O20" s="878"/>
      <c r="P20" s="316">
        <f>IF(P18=0, "-", SUM(P19)/P18)</f>
        <v>0.97058823529411764</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0"/>
      <c r="B21" s="851"/>
      <c r="C21" s="851"/>
      <c r="D21" s="851"/>
      <c r="E21" s="851"/>
      <c r="F21" s="980"/>
      <c r="G21" s="314" t="s">
        <v>358</v>
      </c>
      <c r="H21" s="315"/>
      <c r="I21" s="315"/>
      <c r="J21" s="315"/>
      <c r="K21" s="315"/>
      <c r="L21" s="315"/>
      <c r="M21" s="315"/>
      <c r="N21" s="315"/>
      <c r="O21" s="315"/>
      <c r="P21" s="316">
        <f>IF(P19=0, "-", SUM(P19)/SUM(P13,P14))</f>
        <v>0.97058823529411764</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7" t="s">
        <v>433</v>
      </c>
      <c r="B22" s="948"/>
      <c r="C22" s="948"/>
      <c r="D22" s="948"/>
      <c r="E22" s="948"/>
      <c r="F22" s="949"/>
      <c r="G22" s="985" t="s">
        <v>337</v>
      </c>
      <c r="H22" s="220"/>
      <c r="I22" s="220"/>
      <c r="J22" s="220"/>
      <c r="K22" s="220"/>
      <c r="L22" s="220"/>
      <c r="M22" s="220"/>
      <c r="N22" s="220"/>
      <c r="O22" s="221"/>
      <c r="P22" s="936" t="s">
        <v>434</v>
      </c>
      <c r="Q22" s="220"/>
      <c r="R22" s="220"/>
      <c r="S22" s="220"/>
      <c r="T22" s="220"/>
      <c r="U22" s="220"/>
      <c r="V22" s="221"/>
      <c r="W22" s="936" t="s">
        <v>435</v>
      </c>
      <c r="X22" s="220"/>
      <c r="Y22" s="220"/>
      <c r="Z22" s="220"/>
      <c r="AA22" s="220"/>
      <c r="AB22" s="220"/>
      <c r="AC22" s="221"/>
      <c r="AD22" s="936" t="s">
        <v>336</v>
      </c>
      <c r="AE22" s="220"/>
      <c r="AF22" s="220"/>
      <c r="AG22" s="220"/>
      <c r="AH22" s="220"/>
      <c r="AI22" s="220"/>
      <c r="AJ22" s="220"/>
      <c r="AK22" s="220"/>
      <c r="AL22" s="220"/>
      <c r="AM22" s="220"/>
      <c r="AN22" s="220"/>
      <c r="AO22" s="220"/>
      <c r="AP22" s="220"/>
      <c r="AQ22" s="220"/>
      <c r="AR22" s="220"/>
      <c r="AS22" s="220"/>
      <c r="AT22" s="220"/>
      <c r="AU22" s="220"/>
      <c r="AV22" s="220"/>
      <c r="AW22" s="220"/>
      <c r="AX22" s="956"/>
    </row>
    <row r="23" spans="1:50" ht="33.75" customHeight="1" x14ac:dyDescent="0.15">
      <c r="A23" s="950"/>
      <c r="B23" s="951"/>
      <c r="C23" s="951"/>
      <c r="D23" s="951"/>
      <c r="E23" s="951"/>
      <c r="F23" s="952"/>
      <c r="G23" s="986" t="s">
        <v>568</v>
      </c>
      <c r="H23" s="987"/>
      <c r="I23" s="987"/>
      <c r="J23" s="987"/>
      <c r="K23" s="987"/>
      <c r="L23" s="987"/>
      <c r="M23" s="987"/>
      <c r="N23" s="987"/>
      <c r="O23" s="988"/>
      <c r="P23" s="920">
        <v>13</v>
      </c>
      <c r="Q23" s="921"/>
      <c r="R23" s="921"/>
      <c r="S23" s="921"/>
      <c r="T23" s="921"/>
      <c r="U23" s="921"/>
      <c r="V23" s="937"/>
      <c r="W23" s="920">
        <v>13</v>
      </c>
      <c r="X23" s="921"/>
      <c r="Y23" s="921"/>
      <c r="Z23" s="921"/>
      <c r="AA23" s="921"/>
      <c r="AB23" s="921"/>
      <c r="AC23" s="937"/>
      <c r="AD23" s="957"/>
      <c r="AE23" s="958"/>
      <c r="AF23" s="958"/>
      <c r="AG23" s="958"/>
      <c r="AH23" s="958"/>
      <c r="AI23" s="958"/>
      <c r="AJ23" s="958"/>
      <c r="AK23" s="958"/>
      <c r="AL23" s="958"/>
      <c r="AM23" s="958"/>
      <c r="AN23" s="958"/>
      <c r="AO23" s="958"/>
      <c r="AP23" s="958"/>
      <c r="AQ23" s="958"/>
      <c r="AR23" s="958"/>
      <c r="AS23" s="958"/>
      <c r="AT23" s="958"/>
      <c r="AU23" s="958"/>
      <c r="AV23" s="958"/>
      <c r="AW23" s="958"/>
      <c r="AX23" s="959"/>
    </row>
    <row r="24" spans="1:50" ht="1.5" customHeight="1" x14ac:dyDescent="0.15">
      <c r="A24" s="950"/>
      <c r="B24" s="951"/>
      <c r="C24" s="951"/>
      <c r="D24" s="951"/>
      <c r="E24" s="951"/>
      <c r="F24" s="952"/>
      <c r="G24" s="938"/>
      <c r="H24" s="939"/>
      <c r="I24" s="939"/>
      <c r="J24" s="939"/>
      <c r="K24" s="939"/>
      <c r="L24" s="939"/>
      <c r="M24" s="939"/>
      <c r="N24" s="939"/>
      <c r="O24" s="940"/>
      <c r="P24" s="657"/>
      <c r="Q24" s="658"/>
      <c r="R24" s="658"/>
      <c r="S24" s="658"/>
      <c r="T24" s="658"/>
      <c r="U24" s="658"/>
      <c r="V24" s="659"/>
      <c r="W24" s="657"/>
      <c r="X24" s="658"/>
      <c r="Y24" s="658"/>
      <c r="Z24" s="658"/>
      <c r="AA24" s="658"/>
      <c r="AB24" s="658"/>
      <c r="AC24" s="659"/>
      <c r="AD24" s="960"/>
      <c r="AE24" s="961"/>
      <c r="AF24" s="961"/>
      <c r="AG24" s="961"/>
      <c r="AH24" s="961"/>
      <c r="AI24" s="961"/>
      <c r="AJ24" s="961"/>
      <c r="AK24" s="961"/>
      <c r="AL24" s="961"/>
      <c r="AM24" s="961"/>
      <c r="AN24" s="961"/>
      <c r="AO24" s="961"/>
      <c r="AP24" s="961"/>
      <c r="AQ24" s="961"/>
      <c r="AR24" s="961"/>
      <c r="AS24" s="961"/>
      <c r="AT24" s="961"/>
      <c r="AU24" s="961"/>
      <c r="AV24" s="961"/>
      <c r="AW24" s="961"/>
      <c r="AX24" s="962"/>
    </row>
    <row r="25" spans="1:50" ht="25.5" hidden="1" customHeight="1" x14ac:dyDescent="0.15">
      <c r="A25" s="950"/>
      <c r="B25" s="951"/>
      <c r="C25" s="951"/>
      <c r="D25" s="951"/>
      <c r="E25" s="951"/>
      <c r="F25" s="952"/>
      <c r="G25" s="938"/>
      <c r="H25" s="939"/>
      <c r="I25" s="939"/>
      <c r="J25" s="939"/>
      <c r="K25" s="939"/>
      <c r="L25" s="939"/>
      <c r="M25" s="939"/>
      <c r="N25" s="939"/>
      <c r="O25" s="940"/>
      <c r="P25" s="657"/>
      <c r="Q25" s="658"/>
      <c r="R25" s="658"/>
      <c r="S25" s="658"/>
      <c r="T25" s="658"/>
      <c r="U25" s="658"/>
      <c r="V25" s="659"/>
      <c r="W25" s="657"/>
      <c r="X25" s="658"/>
      <c r="Y25" s="658"/>
      <c r="Z25" s="658"/>
      <c r="AA25" s="658"/>
      <c r="AB25" s="658"/>
      <c r="AC25" s="659"/>
      <c r="AD25" s="960"/>
      <c r="AE25" s="961"/>
      <c r="AF25" s="961"/>
      <c r="AG25" s="961"/>
      <c r="AH25" s="961"/>
      <c r="AI25" s="961"/>
      <c r="AJ25" s="961"/>
      <c r="AK25" s="961"/>
      <c r="AL25" s="961"/>
      <c r="AM25" s="961"/>
      <c r="AN25" s="961"/>
      <c r="AO25" s="961"/>
      <c r="AP25" s="961"/>
      <c r="AQ25" s="961"/>
      <c r="AR25" s="961"/>
      <c r="AS25" s="961"/>
      <c r="AT25" s="961"/>
      <c r="AU25" s="961"/>
      <c r="AV25" s="961"/>
      <c r="AW25" s="961"/>
      <c r="AX25" s="962"/>
    </row>
    <row r="26" spans="1:50" ht="25.5" hidden="1" customHeight="1" x14ac:dyDescent="0.15">
      <c r="A26" s="950"/>
      <c r="B26" s="951"/>
      <c r="C26" s="951"/>
      <c r="D26" s="951"/>
      <c r="E26" s="951"/>
      <c r="F26" s="952"/>
      <c r="G26" s="938"/>
      <c r="H26" s="939"/>
      <c r="I26" s="939"/>
      <c r="J26" s="939"/>
      <c r="K26" s="939"/>
      <c r="L26" s="939"/>
      <c r="M26" s="939"/>
      <c r="N26" s="939"/>
      <c r="O26" s="940"/>
      <c r="P26" s="657"/>
      <c r="Q26" s="658"/>
      <c r="R26" s="658"/>
      <c r="S26" s="658"/>
      <c r="T26" s="658"/>
      <c r="U26" s="658"/>
      <c r="V26" s="659"/>
      <c r="W26" s="657"/>
      <c r="X26" s="658"/>
      <c r="Y26" s="658"/>
      <c r="Z26" s="658"/>
      <c r="AA26" s="658"/>
      <c r="AB26" s="658"/>
      <c r="AC26" s="659"/>
      <c r="AD26" s="960"/>
      <c r="AE26" s="961"/>
      <c r="AF26" s="961"/>
      <c r="AG26" s="961"/>
      <c r="AH26" s="961"/>
      <c r="AI26" s="961"/>
      <c r="AJ26" s="961"/>
      <c r="AK26" s="961"/>
      <c r="AL26" s="961"/>
      <c r="AM26" s="961"/>
      <c r="AN26" s="961"/>
      <c r="AO26" s="961"/>
      <c r="AP26" s="961"/>
      <c r="AQ26" s="961"/>
      <c r="AR26" s="961"/>
      <c r="AS26" s="961"/>
      <c r="AT26" s="961"/>
      <c r="AU26" s="961"/>
      <c r="AV26" s="961"/>
      <c r="AW26" s="961"/>
      <c r="AX26" s="962"/>
    </row>
    <row r="27" spans="1:50" ht="25.5" hidden="1" customHeight="1" x14ac:dyDescent="0.15">
      <c r="A27" s="950"/>
      <c r="B27" s="951"/>
      <c r="C27" s="951"/>
      <c r="D27" s="951"/>
      <c r="E27" s="951"/>
      <c r="F27" s="952"/>
      <c r="G27" s="938"/>
      <c r="H27" s="939"/>
      <c r="I27" s="939"/>
      <c r="J27" s="939"/>
      <c r="K27" s="939"/>
      <c r="L27" s="939"/>
      <c r="M27" s="939"/>
      <c r="N27" s="939"/>
      <c r="O27" s="940"/>
      <c r="P27" s="657"/>
      <c r="Q27" s="658"/>
      <c r="R27" s="658"/>
      <c r="S27" s="658"/>
      <c r="T27" s="658"/>
      <c r="U27" s="658"/>
      <c r="V27" s="659"/>
      <c r="W27" s="657"/>
      <c r="X27" s="658"/>
      <c r="Y27" s="658"/>
      <c r="Z27" s="658"/>
      <c r="AA27" s="658"/>
      <c r="AB27" s="658"/>
      <c r="AC27" s="659"/>
      <c r="AD27" s="960"/>
      <c r="AE27" s="961"/>
      <c r="AF27" s="961"/>
      <c r="AG27" s="961"/>
      <c r="AH27" s="961"/>
      <c r="AI27" s="961"/>
      <c r="AJ27" s="961"/>
      <c r="AK27" s="961"/>
      <c r="AL27" s="961"/>
      <c r="AM27" s="961"/>
      <c r="AN27" s="961"/>
      <c r="AO27" s="961"/>
      <c r="AP27" s="961"/>
      <c r="AQ27" s="961"/>
      <c r="AR27" s="961"/>
      <c r="AS27" s="961"/>
      <c r="AT27" s="961"/>
      <c r="AU27" s="961"/>
      <c r="AV27" s="961"/>
      <c r="AW27" s="961"/>
      <c r="AX27" s="962"/>
    </row>
    <row r="28" spans="1:50" ht="25.5" hidden="1" customHeight="1" x14ac:dyDescent="0.15">
      <c r="A28" s="950"/>
      <c r="B28" s="951"/>
      <c r="C28" s="951"/>
      <c r="D28" s="951"/>
      <c r="E28" s="951"/>
      <c r="F28" s="952"/>
      <c r="G28" s="941" t="s">
        <v>341</v>
      </c>
      <c r="H28" s="942"/>
      <c r="I28" s="942"/>
      <c r="J28" s="942"/>
      <c r="K28" s="942"/>
      <c r="L28" s="942"/>
      <c r="M28" s="942"/>
      <c r="N28" s="942"/>
      <c r="O28" s="943"/>
      <c r="P28" s="879">
        <f>P29-SUM(P23:P27)</f>
        <v>0</v>
      </c>
      <c r="Q28" s="880"/>
      <c r="R28" s="880"/>
      <c r="S28" s="880"/>
      <c r="T28" s="880"/>
      <c r="U28" s="880"/>
      <c r="V28" s="881"/>
      <c r="W28" s="879">
        <f>W29-SUM(W23:W27)</f>
        <v>0</v>
      </c>
      <c r="X28" s="880"/>
      <c r="Y28" s="880"/>
      <c r="Z28" s="880"/>
      <c r="AA28" s="880"/>
      <c r="AB28" s="880"/>
      <c r="AC28" s="881"/>
      <c r="AD28" s="960"/>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ht="25.5" customHeight="1" thickBot="1" x14ac:dyDescent="0.2">
      <c r="A29" s="953"/>
      <c r="B29" s="954"/>
      <c r="C29" s="954"/>
      <c r="D29" s="954"/>
      <c r="E29" s="954"/>
      <c r="F29" s="955"/>
      <c r="G29" s="944" t="s">
        <v>338</v>
      </c>
      <c r="H29" s="945"/>
      <c r="I29" s="945"/>
      <c r="J29" s="945"/>
      <c r="K29" s="945"/>
      <c r="L29" s="945"/>
      <c r="M29" s="945"/>
      <c r="N29" s="945"/>
      <c r="O29" s="946"/>
      <c r="P29" s="657">
        <f>AK13</f>
        <v>13</v>
      </c>
      <c r="Q29" s="658"/>
      <c r="R29" s="658"/>
      <c r="S29" s="658"/>
      <c r="T29" s="658"/>
      <c r="U29" s="658"/>
      <c r="V29" s="659"/>
      <c r="W29" s="968">
        <f>AR13</f>
        <v>13</v>
      </c>
      <c r="X29" s="969"/>
      <c r="Y29" s="969"/>
      <c r="Z29" s="969"/>
      <c r="AA29" s="969"/>
      <c r="AB29" s="969"/>
      <c r="AC29" s="970"/>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x14ac:dyDescent="0.15">
      <c r="A30" s="862" t="s">
        <v>353</v>
      </c>
      <c r="B30" s="863"/>
      <c r="C30" s="863"/>
      <c r="D30" s="863"/>
      <c r="E30" s="863"/>
      <c r="F30" s="864"/>
      <c r="G30" s="774" t="s">
        <v>146</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397</v>
      </c>
      <c r="AF30" s="860"/>
      <c r="AG30" s="860"/>
      <c r="AH30" s="861"/>
      <c r="AI30" s="859" t="s">
        <v>419</v>
      </c>
      <c r="AJ30" s="860"/>
      <c r="AK30" s="860"/>
      <c r="AL30" s="861"/>
      <c r="AM30" s="916" t="s">
        <v>424</v>
      </c>
      <c r="AN30" s="916"/>
      <c r="AO30" s="916"/>
      <c r="AP30" s="859"/>
      <c r="AQ30" s="768" t="s">
        <v>235</v>
      </c>
      <c r="AR30" s="769"/>
      <c r="AS30" s="769"/>
      <c r="AT30" s="770"/>
      <c r="AU30" s="775" t="s">
        <v>134</v>
      </c>
      <c r="AV30" s="775"/>
      <c r="AW30" s="775"/>
      <c r="AX30" s="91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567</v>
      </c>
      <c r="AR31" s="199"/>
      <c r="AS31" s="132" t="s">
        <v>236</v>
      </c>
      <c r="AT31" s="133"/>
      <c r="AU31" s="198">
        <v>2</v>
      </c>
      <c r="AV31" s="198"/>
      <c r="AW31" s="398" t="s">
        <v>181</v>
      </c>
      <c r="AX31" s="399"/>
    </row>
    <row r="32" spans="1:50" ht="23.25" customHeight="1" x14ac:dyDescent="0.15">
      <c r="A32" s="403"/>
      <c r="B32" s="401"/>
      <c r="C32" s="401"/>
      <c r="D32" s="401"/>
      <c r="E32" s="401"/>
      <c r="F32" s="402"/>
      <c r="G32" s="564" t="s">
        <v>569</v>
      </c>
      <c r="H32" s="565"/>
      <c r="I32" s="565"/>
      <c r="J32" s="565"/>
      <c r="K32" s="565"/>
      <c r="L32" s="565"/>
      <c r="M32" s="565"/>
      <c r="N32" s="565"/>
      <c r="O32" s="566"/>
      <c r="P32" s="104" t="s">
        <v>570</v>
      </c>
      <c r="Q32" s="104"/>
      <c r="R32" s="104"/>
      <c r="S32" s="104"/>
      <c r="T32" s="104"/>
      <c r="U32" s="104"/>
      <c r="V32" s="104"/>
      <c r="W32" s="104"/>
      <c r="X32" s="105"/>
      <c r="Y32" s="474" t="s">
        <v>12</v>
      </c>
      <c r="Z32" s="534"/>
      <c r="AA32" s="535"/>
      <c r="AB32" s="464" t="s">
        <v>571</v>
      </c>
      <c r="AC32" s="464"/>
      <c r="AD32" s="464"/>
      <c r="AE32" s="216">
        <v>1824</v>
      </c>
      <c r="AF32" s="217"/>
      <c r="AG32" s="217"/>
      <c r="AH32" s="217"/>
      <c r="AI32" s="216">
        <v>1148</v>
      </c>
      <c r="AJ32" s="217"/>
      <c r="AK32" s="217"/>
      <c r="AL32" s="217"/>
      <c r="AM32" s="216">
        <v>903</v>
      </c>
      <c r="AN32" s="217"/>
      <c r="AO32" s="217"/>
      <c r="AP32" s="217"/>
      <c r="AQ32" s="340" t="s">
        <v>567</v>
      </c>
      <c r="AR32" s="206"/>
      <c r="AS32" s="206"/>
      <c r="AT32" s="341"/>
      <c r="AU32" s="217" t="s">
        <v>567</v>
      </c>
      <c r="AV32" s="217"/>
      <c r="AW32" s="217"/>
      <c r="AX32" s="219"/>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571</v>
      </c>
      <c r="AC33" s="526"/>
      <c r="AD33" s="526"/>
      <c r="AE33" s="216">
        <v>2064</v>
      </c>
      <c r="AF33" s="217"/>
      <c r="AG33" s="217"/>
      <c r="AH33" s="217"/>
      <c r="AI33" s="216">
        <v>1259</v>
      </c>
      <c r="AJ33" s="217"/>
      <c r="AK33" s="217"/>
      <c r="AL33" s="217"/>
      <c r="AM33" s="216">
        <v>815</v>
      </c>
      <c r="AN33" s="217"/>
      <c r="AO33" s="217"/>
      <c r="AP33" s="217"/>
      <c r="AQ33" s="340" t="s">
        <v>567</v>
      </c>
      <c r="AR33" s="206"/>
      <c r="AS33" s="206"/>
      <c r="AT33" s="341"/>
      <c r="AU33" s="217">
        <v>580</v>
      </c>
      <c r="AV33" s="217"/>
      <c r="AW33" s="217"/>
      <c r="AX33" s="219"/>
    </row>
    <row r="34" spans="1:50" ht="41.2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88</v>
      </c>
      <c r="AF34" s="217"/>
      <c r="AG34" s="217"/>
      <c r="AH34" s="217"/>
      <c r="AI34" s="216">
        <v>91</v>
      </c>
      <c r="AJ34" s="217"/>
      <c r="AK34" s="217"/>
      <c r="AL34" s="217"/>
      <c r="AM34" s="216">
        <v>110</v>
      </c>
      <c r="AN34" s="217"/>
      <c r="AO34" s="217"/>
      <c r="AP34" s="217"/>
      <c r="AQ34" s="340" t="s">
        <v>567</v>
      </c>
      <c r="AR34" s="206"/>
      <c r="AS34" s="206"/>
      <c r="AT34" s="341"/>
      <c r="AU34" s="217" t="s">
        <v>567</v>
      </c>
      <c r="AV34" s="217"/>
      <c r="AW34" s="217"/>
      <c r="AX34" s="219"/>
    </row>
    <row r="35" spans="1:50" ht="23.25" customHeight="1" x14ac:dyDescent="0.15">
      <c r="A35" s="224" t="s">
        <v>385</v>
      </c>
      <c r="B35" s="225"/>
      <c r="C35" s="225"/>
      <c r="D35" s="225"/>
      <c r="E35" s="225"/>
      <c r="F35" s="226"/>
      <c r="G35" s="230" t="s">
        <v>572</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0.75" customHeight="1" thickBot="1" x14ac:dyDescent="0.2">
      <c r="A37" s="771" t="s">
        <v>353</v>
      </c>
      <c r="B37" s="772"/>
      <c r="C37" s="772"/>
      <c r="D37" s="772"/>
      <c r="E37" s="772"/>
      <c r="F37" s="773"/>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397</v>
      </c>
      <c r="AF37" s="243"/>
      <c r="AG37" s="243"/>
      <c r="AH37" s="244"/>
      <c r="AI37" s="242" t="s">
        <v>395</v>
      </c>
      <c r="AJ37" s="243"/>
      <c r="AK37" s="243"/>
      <c r="AL37" s="244"/>
      <c r="AM37" s="248" t="s">
        <v>424</v>
      </c>
      <c r="AN37" s="248"/>
      <c r="AO37" s="248"/>
      <c r="AP37" s="248"/>
      <c r="AQ37" s="150" t="s">
        <v>235</v>
      </c>
      <c r="AR37" s="151"/>
      <c r="AS37" s="151"/>
      <c r="AT37" s="152"/>
      <c r="AU37" s="414" t="s">
        <v>134</v>
      </c>
      <c r="AV37" s="414"/>
      <c r="AW37" s="414"/>
      <c r="AX37" s="911"/>
    </row>
    <row r="38" spans="1:50" ht="18.75" hidden="1" customHeight="1" thickBot="1" x14ac:dyDescent="0.2">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thickBot="1" x14ac:dyDescent="0.2">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thickBot="1" x14ac:dyDescent="0.2">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thickBot="1" x14ac:dyDescent="0.2">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5.25" hidden="1" customHeight="1" thickBot="1" x14ac:dyDescent="0.2">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thickBo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thickBot="1" x14ac:dyDescent="0.2">
      <c r="A44" s="771" t="s">
        <v>353</v>
      </c>
      <c r="B44" s="772"/>
      <c r="C44" s="772"/>
      <c r="D44" s="772"/>
      <c r="E44" s="772"/>
      <c r="F44" s="773"/>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397</v>
      </c>
      <c r="AF44" s="243"/>
      <c r="AG44" s="243"/>
      <c r="AH44" s="244"/>
      <c r="AI44" s="242" t="s">
        <v>395</v>
      </c>
      <c r="AJ44" s="243"/>
      <c r="AK44" s="243"/>
      <c r="AL44" s="244"/>
      <c r="AM44" s="248" t="s">
        <v>424</v>
      </c>
      <c r="AN44" s="248"/>
      <c r="AO44" s="248"/>
      <c r="AP44" s="248"/>
      <c r="AQ44" s="150" t="s">
        <v>235</v>
      </c>
      <c r="AR44" s="151"/>
      <c r="AS44" s="151"/>
      <c r="AT44" s="152"/>
      <c r="AU44" s="414" t="s">
        <v>134</v>
      </c>
      <c r="AV44" s="414"/>
      <c r="AW44" s="414"/>
      <c r="AX44" s="911"/>
    </row>
    <row r="45" spans="1:50" ht="18.75" hidden="1" customHeight="1" thickBot="1" x14ac:dyDescent="0.2">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thickBot="1" x14ac:dyDescent="0.2">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thickBot="1" x14ac:dyDescent="0.2">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thickBot="1" x14ac:dyDescent="0.2">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thickBot="1" x14ac:dyDescent="0.2">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thickBo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thickBot="1" x14ac:dyDescent="0.2">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397</v>
      </c>
      <c r="AF51" s="243"/>
      <c r="AG51" s="243"/>
      <c r="AH51" s="244"/>
      <c r="AI51" s="242" t="s">
        <v>395</v>
      </c>
      <c r="AJ51" s="243"/>
      <c r="AK51" s="243"/>
      <c r="AL51" s="244"/>
      <c r="AM51" s="248" t="s">
        <v>424</v>
      </c>
      <c r="AN51" s="248"/>
      <c r="AO51" s="248"/>
      <c r="AP51" s="248"/>
      <c r="AQ51" s="150" t="s">
        <v>235</v>
      </c>
      <c r="AR51" s="151"/>
      <c r="AS51" s="151"/>
      <c r="AT51" s="152"/>
      <c r="AU51" s="925" t="s">
        <v>134</v>
      </c>
      <c r="AV51" s="925"/>
      <c r="AW51" s="925"/>
      <c r="AX51" s="926"/>
    </row>
    <row r="52" spans="1:50" ht="18.75" hidden="1" customHeight="1" thickBot="1" x14ac:dyDescent="0.2">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thickBot="1" x14ac:dyDescent="0.2">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thickBot="1" x14ac:dyDescent="0.2">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thickBot="1" x14ac:dyDescent="0.2">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thickBot="1" x14ac:dyDescent="0.2">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thickBo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thickBot="1" x14ac:dyDescent="0.2">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397</v>
      </c>
      <c r="AF58" s="243"/>
      <c r="AG58" s="243"/>
      <c r="AH58" s="244"/>
      <c r="AI58" s="242" t="s">
        <v>395</v>
      </c>
      <c r="AJ58" s="243"/>
      <c r="AK58" s="243"/>
      <c r="AL58" s="244"/>
      <c r="AM58" s="248" t="s">
        <v>424</v>
      </c>
      <c r="AN58" s="248"/>
      <c r="AO58" s="248"/>
      <c r="AP58" s="248"/>
      <c r="AQ58" s="150" t="s">
        <v>235</v>
      </c>
      <c r="AR58" s="151"/>
      <c r="AS58" s="151"/>
      <c r="AT58" s="152"/>
      <c r="AU58" s="925" t="s">
        <v>134</v>
      </c>
      <c r="AV58" s="925"/>
      <c r="AW58" s="925"/>
      <c r="AX58" s="926"/>
    </row>
    <row r="59" spans="1:50" ht="18.75" hidden="1" customHeight="1" thickBot="1" x14ac:dyDescent="0.2">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thickBot="1" x14ac:dyDescent="0.2">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6" hidden="1" customHeight="1" thickBot="1" x14ac:dyDescent="0.2">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thickBot="1" x14ac:dyDescent="0.2">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thickBot="1" x14ac:dyDescent="0.2">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thickBo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thickBot="1" x14ac:dyDescent="0.2">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397</v>
      </c>
      <c r="AF65" s="243"/>
      <c r="AG65" s="243"/>
      <c r="AH65" s="244"/>
      <c r="AI65" s="242" t="s">
        <v>395</v>
      </c>
      <c r="AJ65" s="243"/>
      <c r="AK65" s="243"/>
      <c r="AL65" s="244"/>
      <c r="AM65" s="248" t="s">
        <v>424</v>
      </c>
      <c r="AN65" s="248"/>
      <c r="AO65" s="248"/>
      <c r="AP65" s="248"/>
      <c r="AQ65" s="236" t="s">
        <v>235</v>
      </c>
      <c r="AR65" s="237"/>
      <c r="AS65" s="237"/>
      <c r="AT65" s="238"/>
      <c r="AU65" s="250" t="s">
        <v>134</v>
      </c>
      <c r="AV65" s="250"/>
      <c r="AW65" s="250"/>
      <c r="AX65" s="251"/>
    </row>
    <row r="66" spans="1:50" ht="18.75" hidden="1" customHeight="1" thickBot="1" x14ac:dyDescent="0.2">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thickBot="1" x14ac:dyDescent="0.2">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thickBot="1" x14ac:dyDescent="0.2">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thickBot="1" x14ac:dyDescent="0.2">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thickBot="1" x14ac:dyDescent="0.2">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374</v>
      </c>
      <c r="X70" s="309"/>
      <c r="Y70" s="268" t="s">
        <v>12</v>
      </c>
      <c r="Z70" s="268"/>
      <c r="AA70" s="269"/>
      <c r="AB70" s="270" t="s">
        <v>375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thickBot="1" x14ac:dyDescent="0.2">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thickBot="1" x14ac:dyDescent="0.2">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thickBot="1" x14ac:dyDescent="0.2">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397</v>
      </c>
      <c r="AF73" s="243"/>
      <c r="AG73" s="243"/>
      <c r="AH73" s="244"/>
      <c r="AI73" s="242" t="s">
        <v>395</v>
      </c>
      <c r="AJ73" s="243"/>
      <c r="AK73" s="243"/>
      <c r="AL73" s="244"/>
      <c r="AM73" s="248" t="s">
        <v>424</v>
      </c>
      <c r="AN73" s="248"/>
      <c r="AO73" s="248"/>
      <c r="AP73" s="248"/>
      <c r="AQ73" s="158" t="s">
        <v>235</v>
      </c>
      <c r="AR73" s="129"/>
      <c r="AS73" s="129"/>
      <c r="AT73" s="130"/>
      <c r="AU73" s="134" t="s">
        <v>134</v>
      </c>
      <c r="AV73" s="135"/>
      <c r="AW73" s="135"/>
      <c r="AX73" s="136"/>
    </row>
    <row r="74" spans="1:50" ht="18.75" hidden="1" customHeight="1" thickBot="1" x14ac:dyDescent="0.2">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thickBot="1" x14ac:dyDescent="0.2">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thickBot="1" x14ac:dyDescent="0.2">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thickBot="1" x14ac:dyDescent="0.2">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1"/>
      <c r="AF77" s="892"/>
      <c r="AG77" s="892"/>
      <c r="AH77" s="892"/>
      <c r="AI77" s="891"/>
      <c r="AJ77" s="892"/>
      <c r="AK77" s="892"/>
      <c r="AL77" s="892"/>
      <c r="AM77" s="891"/>
      <c r="AN77" s="892"/>
      <c r="AO77" s="892"/>
      <c r="AP77" s="892"/>
      <c r="AQ77" s="340"/>
      <c r="AR77" s="206"/>
      <c r="AS77" s="206"/>
      <c r="AT77" s="341"/>
      <c r="AU77" s="217"/>
      <c r="AV77" s="217"/>
      <c r="AW77" s="217"/>
      <c r="AX77" s="219"/>
    </row>
    <row r="78" spans="1:50" ht="69.75" hidden="1" customHeight="1" thickBot="1" x14ac:dyDescent="0.2">
      <c r="A78" s="334" t="s">
        <v>388</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thickBot="1" x14ac:dyDescent="0.2">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1"/>
    </row>
    <row r="80" spans="1:50" ht="18.75" hidden="1" customHeight="1" thickBot="1" x14ac:dyDescent="0.2">
      <c r="A80" s="865"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436</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thickBot="1" x14ac:dyDescent="0.2">
      <c r="A81" s="866"/>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thickBot="1" x14ac:dyDescent="0.2">
      <c r="A82" s="866"/>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12" hidden="1" customHeight="1" thickBot="1" x14ac:dyDescent="0.2">
      <c r="A83" s="866"/>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thickBot="1" x14ac:dyDescent="0.2">
      <c r="A84" s="866"/>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thickBot="1" x14ac:dyDescent="0.2">
      <c r="A85" s="866"/>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397</v>
      </c>
      <c r="AF85" s="243"/>
      <c r="AG85" s="243"/>
      <c r="AH85" s="244"/>
      <c r="AI85" s="242" t="s">
        <v>395</v>
      </c>
      <c r="AJ85" s="243"/>
      <c r="AK85" s="243"/>
      <c r="AL85" s="244"/>
      <c r="AM85" s="248" t="s">
        <v>424</v>
      </c>
      <c r="AN85" s="248"/>
      <c r="AO85" s="248"/>
      <c r="AP85" s="248"/>
      <c r="AQ85" s="158" t="s">
        <v>235</v>
      </c>
      <c r="AR85" s="129"/>
      <c r="AS85" s="129"/>
      <c r="AT85" s="130"/>
      <c r="AU85" s="536" t="s">
        <v>134</v>
      </c>
      <c r="AV85" s="536"/>
      <c r="AW85" s="536"/>
      <c r="AX85" s="537"/>
      <c r="AY85" s="10"/>
      <c r="AZ85" s="10"/>
      <c r="BA85" s="10"/>
      <c r="BB85" s="10"/>
      <c r="BC85" s="10"/>
    </row>
    <row r="86" spans="1:60" ht="18.75" hidden="1" customHeight="1" thickBot="1" x14ac:dyDescent="0.2">
      <c r="A86" s="866"/>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thickBot="1" x14ac:dyDescent="0.2">
      <c r="A87" s="866"/>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thickBot="1" x14ac:dyDescent="0.2">
      <c r="A88" s="866"/>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thickBot="1" x14ac:dyDescent="0.2">
      <c r="A89" s="866"/>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thickBot="1" x14ac:dyDescent="0.2">
      <c r="A90" s="866"/>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397</v>
      </c>
      <c r="AF90" s="243"/>
      <c r="AG90" s="243"/>
      <c r="AH90" s="244"/>
      <c r="AI90" s="242" t="s">
        <v>395</v>
      </c>
      <c r="AJ90" s="243"/>
      <c r="AK90" s="243"/>
      <c r="AL90" s="244"/>
      <c r="AM90" s="248" t="s">
        <v>424</v>
      </c>
      <c r="AN90" s="248"/>
      <c r="AO90" s="248"/>
      <c r="AP90" s="248"/>
      <c r="AQ90" s="158" t="s">
        <v>235</v>
      </c>
      <c r="AR90" s="129"/>
      <c r="AS90" s="129"/>
      <c r="AT90" s="130"/>
      <c r="AU90" s="536" t="s">
        <v>134</v>
      </c>
      <c r="AV90" s="536"/>
      <c r="AW90" s="536"/>
      <c r="AX90" s="537"/>
    </row>
    <row r="91" spans="1:60" ht="18.75" hidden="1" customHeight="1" thickBot="1" x14ac:dyDescent="0.2">
      <c r="A91" s="866"/>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thickBot="1" x14ac:dyDescent="0.2">
      <c r="A92" s="866"/>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thickBot="1" x14ac:dyDescent="0.2">
      <c r="A93" s="866"/>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thickBot="1" x14ac:dyDescent="0.2">
      <c r="A94" s="866"/>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thickBot="1" x14ac:dyDescent="0.2">
      <c r="A95" s="866"/>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397</v>
      </c>
      <c r="AF95" s="243"/>
      <c r="AG95" s="243"/>
      <c r="AH95" s="244"/>
      <c r="AI95" s="242" t="s">
        <v>395</v>
      </c>
      <c r="AJ95" s="243"/>
      <c r="AK95" s="243"/>
      <c r="AL95" s="244"/>
      <c r="AM95" s="248" t="s">
        <v>424</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thickBot="1" x14ac:dyDescent="0.2">
      <c r="A96" s="866"/>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thickBot="1" x14ac:dyDescent="0.2">
      <c r="A97" s="866"/>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thickBot="1" x14ac:dyDescent="0.2">
      <c r="A98" s="866"/>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7"/>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6" t="s">
        <v>13</v>
      </c>
      <c r="Z99" s="897"/>
      <c r="AA99" s="898"/>
      <c r="AB99" s="893" t="s">
        <v>14</v>
      </c>
      <c r="AC99" s="894"/>
      <c r="AD99" s="895"/>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5"/>
      <c r="Z100" s="856"/>
      <c r="AA100" s="857"/>
      <c r="AB100" s="484" t="s">
        <v>11</v>
      </c>
      <c r="AC100" s="484"/>
      <c r="AD100" s="484"/>
      <c r="AE100" s="542" t="s">
        <v>397</v>
      </c>
      <c r="AF100" s="543"/>
      <c r="AG100" s="543"/>
      <c r="AH100" s="544"/>
      <c r="AI100" s="542" t="s">
        <v>417</v>
      </c>
      <c r="AJ100" s="543"/>
      <c r="AK100" s="543"/>
      <c r="AL100" s="544"/>
      <c r="AM100" s="542" t="s">
        <v>424</v>
      </c>
      <c r="AN100" s="543"/>
      <c r="AO100" s="543"/>
      <c r="AP100" s="544"/>
      <c r="AQ100" s="318" t="s">
        <v>437</v>
      </c>
      <c r="AR100" s="319"/>
      <c r="AS100" s="319"/>
      <c r="AT100" s="320"/>
      <c r="AU100" s="318" t="s">
        <v>438</v>
      </c>
      <c r="AV100" s="319"/>
      <c r="AW100" s="319"/>
      <c r="AX100" s="321"/>
    </row>
    <row r="101" spans="1:60" ht="23.25" customHeight="1" x14ac:dyDescent="0.15">
      <c r="A101" s="425"/>
      <c r="B101" s="426"/>
      <c r="C101" s="426"/>
      <c r="D101" s="426"/>
      <c r="E101" s="426"/>
      <c r="F101" s="427"/>
      <c r="G101" s="104" t="s">
        <v>573</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575</v>
      </c>
      <c r="AC101" s="464"/>
      <c r="AD101" s="464"/>
      <c r="AE101" s="216">
        <v>35</v>
      </c>
      <c r="AF101" s="217"/>
      <c r="AG101" s="217"/>
      <c r="AH101" s="218"/>
      <c r="AI101" s="216">
        <v>22</v>
      </c>
      <c r="AJ101" s="217"/>
      <c r="AK101" s="217"/>
      <c r="AL101" s="218"/>
      <c r="AM101" s="216">
        <v>15</v>
      </c>
      <c r="AN101" s="217"/>
      <c r="AO101" s="217"/>
      <c r="AP101" s="218"/>
      <c r="AQ101" s="216" t="s">
        <v>567</v>
      </c>
      <c r="AR101" s="217"/>
      <c r="AS101" s="217"/>
      <c r="AT101" s="218"/>
      <c r="AU101" s="216" t="s">
        <v>644</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575</v>
      </c>
      <c r="AC102" s="464"/>
      <c r="AD102" s="464"/>
      <c r="AE102" s="421">
        <v>35</v>
      </c>
      <c r="AF102" s="421"/>
      <c r="AG102" s="421"/>
      <c r="AH102" s="421"/>
      <c r="AI102" s="421">
        <v>22</v>
      </c>
      <c r="AJ102" s="421"/>
      <c r="AK102" s="421"/>
      <c r="AL102" s="421"/>
      <c r="AM102" s="421">
        <v>15</v>
      </c>
      <c r="AN102" s="421"/>
      <c r="AO102" s="421"/>
      <c r="AP102" s="421"/>
      <c r="AQ102" s="271">
        <v>8</v>
      </c>
      <c r="AR102" s="272"/>
      <c r="AS102" s="272"/>
      <c r="AT102" s="317"/>
      <c r="AU102" s="271" t="s">
        <v>644</v>
      </c>
      <c r="AV102" s="272"/>
      <c r="AW102" s="272"/>
      <c r="AX102" s="317"/>
    </row>
    <row r="103" spans="1:60" ht="31.5"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397</v>
      </c>
      <c r="AF103" s="419"/>
      <c r="AG103" s="419"/>
      <c r="AH103" s="420"/>
      <c r="AI103" s="418" t="s">
        <v>395</v>
      </c>
      <c r="AJ103" s="419"/>
      <c r="AK103" s="419"/>
      <c r="AL103" s="420"/>
      <c r="AM103" s="418" t="s">
        <v>424</v>
      </c>
      <c r="AN103" s="419"/>
      <c r="AO103" s="419"/>
      <c r="AP103" s="420"/>
      <c r="AQ103" s="282" t="s">
        <v>437</v>
      </c>
      <c r="AR103" s="283"/>
      <c r="AS103" s="283"/>
      <c r="AT103" s="322"/>
      <c r="AU103" s="282" t="s">
        <v>438</v>
      </c>
      <c r="AV103" s="283"/>
      <c r="AW103" s="283"/>
      <c r="AX103" s="284"/>
    </row>
    <row r="104" spans="1:60" ht="23.25" customHeight="1" x14ac:dyDescent="0.15">
      <c r="A104" s="425"/>
      <c r="B104" s="426"/>
      <c r="C104" s="426"/>
      <c r="D104" s="426"/>
      <c r="E104" s="426"/>
      <c r="F104" s="427"/>
      <c r="G104" s="104" t="s">
        <v>574</v>
      </c>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t="s">
        <v>571</v>
      </c>
      <c r="AC104" s="549"/>
      <c r="AD104" s="550"/>
      <c r="AE104" s="216">
        <v>10077</v>
      </c>
      <c r="AF104" s="217"/>
      <c r="AG104" s="217"/>
      <c r="AH104" s="218"/>
      <c r="AI104" s="216">
        <v>10826</v>
      </c>
      <c r="AJ104" s="217"/>
      <c r="AK104" s="217"/>
      <c r="AL104" s="218"/>
      <c r="AM104" s="216">
        <v>6969</v>
      </c>
      <c r="AN104" s="217"/>
      <c r="AO104" s="217"/>
      <c r="AP104" s="218"/>
      <c r="AQ104" s="216" t="s">
        <v>567</v>
      </c>
      <c r="AR104" s="217"/>
      <c r="AS104" s="217"/>
      <c r="AT104" s="218"/>
      <c r="AU104" s="216" t="s">
        <v>644</v>
      </c>
      <c r="AV104" s="217"/>
      <c r="AW104" s="217"/>
      <c r="AX104" s="218"/>
    </row>
    <row r="105" spans="1:60" ht="23.25"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t="s">
        <v>571</v>
      </c>
      <c r="AC105" s="472"/>
      <c r="AD105" s="473"/>
      <c r="AE105" s="421">
        <v>11504</v>
      </c>
      <c r="AF105" s="421"/>
      <c r="AG105" s="421"/>
      <c r="AH105" s="421"/>
      <c r="AI105" s="421">
        <v>10500</v>
      </c>
      <c r="AJ105" s="421"/>
      <c r="AK105" s="421"/>
      <c r="AL105" s="421"/>
      <c r="AM105" s="421">
        <v>8540</v>
      </c>
      <c r="AN105" s="421"/>
      <c r="AO105" s="421"/>
      <c r="AP105" s="421"/>
      <c r="AQ105" s="216">
        <v>6000</v>
      </c>
      <c r="AR105" s="217"/>
      <c r="AS105" s="217"/>
      <c r="AT105" s="218"/>
      <c r="AU105" s="271" t="s">
        <v>644</v>
      </c>
      <c r="AV105" s="272"/>
      <c r="AW105" s="272"/>
      <c r="AX105" s="317"/>
    </row>
    <row r="106" spans="1:60" ht="0.75"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397</v>
      </c>
      <c r="AF106" s="419"/>
      <c r="AG106" s="419"/>
      <c r="AH106" s="420"/>
      <c r="AI106" s="418" t="s">
        <v>395</v>
      </c>
      <c r="AJ106" s="419"/>
      <c r="AK106" s="419"/>
      <c r="AL106" s="420"/>
      <c r="AM106" s="418" t="s">
        <v>424</v>
      </c>
      <c r="AN106" s="419"/>
      <c r="AO106" s="419"/>
      <c r="AP106" s="420"/>
      <c r="AQ106" s="282" t="s">
        <v>437</v>
      </c>
      <c r="AR106" s="283"/>
      <c r="AS106" s="283"/>
      <c r="AT106" s="322"/>
      <c r="AU106" s="282" t="s">
        <v>438</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397</v>
      </c>
      <c r="AF109" s="419"/>
      <c r="AG109" s="419"/>
      <c r="AH109" s="420"/>
      <c r="AI109" s="418" t="s">
        <v>395</v>
      </c>
      <c r="AJ109" s="419"/>
      <c r="AK109" s="419"/>
      <c r="AL109" s="420"/>
      <c r="AM109" s="418" t="s">
        <v>424</v>
      </c>
      <c r="AN109" s="419"/>
      <c r="AO109" s="419"/>
      <c r="AP109" s="420"/>
      <c r="AQ109" s="282" t="s">
        <v>437</v>
      </c>
      <c r="AR109" s="283"/>
      <c r="AS109" s="283"/>
      <c r="AT109" s="322"/>
      <c r="AU109" s="282" t="s">
        <v>438</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397</v>
      </c>
      <c r="AF112" s="419"/>
      <c r="AG112" s="419"/>
      <c r="AH112" s="420"/>
      <c r="AI112" s="418" t="s">
        <v>395</v>
      </c>
      <c r="AJ112" s="419"/>
      <c r="AK112" s="419"/>
      <c r="AL112" s="420"/>
      <c r="AM112" s="418" t="s">
        <v>424</v>
      </c>
      <c r="AN112" s="419"/>
      <c r="AO112" s="419"/>
      <c r="AP112" s="420"/>
      <c r="AQ112" s="282" t="s">
        <v>437</v>
      </c>
      <c r="AR112" s="283"/>
      <c r="AS112" s="283"/>
      <c r="AT112" s="322"/>
      <c r="AU112" s="282" t="s">
        <v>438</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397</v>
      </c>
      <c r="AF115" s="419"/>
      <c r="AG115" s="419"/>
      <c r="AH115" s="420"/>
      <c r="AI115" s="418" t="s">
        <v>395</v>
      </c>
      <c r="AJ115" s="419"/>
      <c r="AK115" s="419"/>
      <c r="AL115" s="420"/>
      <c r="AM115" s="418" t="s">
        <v>424</v>
      </c>
      <c r="AN115" s="419"/>
      <c r="AO115" s="419"/>
      <c r="AP115" s="420"/>
      <c r="AQ115" s="591" t="s">
        <v>439</v>
      </c>
      <c r="AR115" s="592"/>
      <c r="AS115" s="592"/>
      <c r="AT115" s="592"/>
      <c r="AU115" s="592"/>
      <c r="AV115" s="592"/>
      <c r="AW115" s="592"/>
      <c r="AX115" s="593"/>
    </row>
    <row r="116" spans="1:50" ht="23.25" customHeight="1" x14ac:dyDescent="0.15">
      <c r="A116" s="442"/>
      <c r="B116" s="443"/>
      <c r="C116" s="443"/>
      <c r="D116" s="443"/>
      <c r="E116" s="443"/>
      <c r="F116" s="444"/>
      <c r="G116" s="393" t="s">
        <v>626</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577</v>
      </c>
      <c r="AC116" s="466"/>
      <c r="AD116" s="467"/>
      <c r="AE116" s="421">
        <v>54257</v>
      </c>
      <c r="AF116" s="421"/>
      <c r="AG116" s="421"/>
      <c r="AH116" s="421"/>
      <c r="AI116" s="421">
        <v>86318</v>
      </c>
      <c r="AJ116" s="421"/>
      <c r="AK116" s="421"/>
      <c r="AL116" s="421"/>
      <c r="AM116" s="421">
        <v>40000</v>
      </c>
      <c r="AN116" s="421"/>
      <c r="AO116" s="421"/>
      <c r="AP116" s="421"/>
      <c r="AQ116" s="216">
        <f>240000/8</f>
        <v>30000</v>
      </c>
      <c r="AR116" s="217"/>
      <c r="AS116" s="217"/>
      <c r="AT116" s="217"/>
      <c r="AU116" s="217"/>
      <c r="AV116" s="217"/>
      <c r="AW116" s="217"/>
      <c r="AX116" s="219"/>
    </row>
    <row r="117" spans="1:50" ht="46.5" customHeight="1" x14ac:dyDescent="0.15">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578</v>
      </c>
      <c r="AC117" s="476"/>
      <c r="AD117" s="477"/>
      <c r="AE117" s="554" t="s">
        <v>579</v>
      </c>
      <c r="AF117" s="554"/>
      <c r="AG117" s="554"/>
      <c r="AH117" s="554"/>
      <c r="AI117" s="554" t="s">
        <v>580</v>
      </c>
      <c r="AJ117" s="554"/>
      <c r="AK117" s="554"/>
      <c r="AL117" s="554"/>
      <c r="AM117" s="554" t="s">
        <v>618</v>
      </c>
      <c r="AN117" s="554"/>
      <c r="AO117" s="554"/>
      <c r="AP117" s="554"/>
      <c r="AQ117" s="554" t="s">
        <v>646</v>
      </c>
      <c r="AR117" s="554"/>
      <c r="AS117" s="554"/>
      <c r="AT117" s="554"/>
      <c r="AU117" s="554"/>
      <c r="AV117" s="554"/>
      <c r="AW117" s="554"/>
      <c r="AX117" s="555"/>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397</v>
      </c>
      <c r="AF118" s="419"/>
      <c r="AG118" s="419"/>
      <c r="AH118" s="420"/>
      <c r="AI118" s="418" t="s">
        <v>395</v>
      </c>
      <c r="AJ118" s="419"/>
      <c r="AK118" s="419"/>
      <c r="AL118" s="420"/>
      <c r="AM118" s="418" t="s">
        <v>424</v>
      </c>
      <c r="AN118" s="419"/>
      <c r="AO118" s="419"/>
      <c r="AP118" s="420"/>
      <c r="AQ118" s="591" t="s">
        <v>439</v>
      </c>
      <c r="AR118" s="592"/>
      <c r="AS118" s="592"/>
      <c r="AT118" s="592"/>
      <c r="AU118" s="592"/>
      <c r="AV118" s="592"/>
      <c r="AW118" s="592"/>
      <c r="AX118" s="593"/>
    </row>
    <row r="119" spans="1:50" ht="23.25" customHeight="1" x14ac:dyDescent="0.15">
      <c r="A119" s="442"/>
      <c r="B119" s="443"/>
      <c r="C119" s="443"/>
      <c r="D119" s="443"/>
      <c r="E119" s="443"/>
      <c r="F119" s="444"/>
      <c r="G119" s="393" t="s">
        <v>576</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t="s">
        <v>577</v>
      </c>
      <c r="AC119" s="466"/>
      <c r="AD119" s="467"/>
      <c r="AE119" s="421">
        <v>1666</v>
      </c>
      <c r="AF119" s="421"/>
      <c r="AG119" s="421"/>
      <c r="AH119" s="421"/>
      <c r="AI119" s="421">
        <v>1620</v>
      </c>
      <c r="AJ119" s="421"/>
      <c r="AK119" s="421"/>
      <c r="AL119" s="421"/>
      <c r="AM119" s="421">
        <v>1797</v>
      </c>
      <c r="AN119" s="421"/>
      <c r="AO119" s="421"/>
      <c r="AP119" s="421"/>
      <c r="AQ119" s="421">
        <v>1788</v>
      </c>
      <c r="AR119" s="421"/>
      <c r="AS119" s="421"/>
      <c r="AT119" s="421"/>
      <c r="AU119" s="421"/>
      <c r="AV119" s="421"/>
      <c r="AW119" s="421"/>
      <c r="AX119" s="553"/>
    </row>
    <row r="120" spans="1:50" ht="46.5"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578</v>
      </c>
      <c r="AC120" s="476"/>
      <c r="AD120" s="477"/>
      <c r="AE120" s="554" t="s">
        <v>581</v>
      </c>
      <c r="AF120" s="554"/>
      <c r="AG120" s="554"/>
      <c r="AH120" s="554"/>
      <c r="AI120" s="554" t="s">
        <v>582</v>
      </c>
      <c r="AJ120" s="554"/>
      <c r="AK120" s="554"/>
      <c r="AL120" s="554"/>
      <c r="AM120" s="554" t="s">
        <v>640</v>
      </c>
      <c r="AN120" s="554"/>
      <c r="AO120" s="554"/>
      <c r="AP120" s="554"/>
      <c r="AQ120" s="554" t="s">
        <v>647</v>
      </c>
      <c r="AR120" s="554"/>
      <c r="AS120" s="554"/>
      <c r="AT120" s="554"/>
      <c r="AU120" s="554"/>
      <c r="AV120" s="554"/>
      <c r="AW120" s="554"/>
      <c r="AX120" s="555"/>
    </row>
    <row r="121" spans="1:50" ht="1.5" customHeight="1" thickBot="1" x14ac:dyDescent="0.2">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397</v>
      </c>
      <c r="AF121" s="419"/>
      <c r="AG121" s="419"/>
      <c r="AH121" s="420"/>
      <c r="AI121" s="418" t="s">
        <v>395</v>
      </c>
      <c r="AJ121" s="419"/>
      <c r="AK121" s="419"/>
      <c r="AL121" s="420"/>
      <c r="AM121" s="418" t="s">
        <v>424</v>
      </c>
      <c r="AN121" s="419"/>
      <c r="AO121" s="419"/>
      <c r="AP121" s="420"/>
      <c r="AQ121" s="591" t="s">
        <v>439</v>
      </c>
      <c r="AR121" s="592"/>
      <c r="AS121" s="592"/>
      <c r="AT121" s="592"/>
      <c r="AU121" s="592"/>
      <c r="AV121" s="592"/>
      <c r="AW121" s="592"/>
      <c r="AX121" s="593"/>
    </row>
    <row r="122" spans="1:50" ht="23.25" hidden="1" customHeight="1" thickBot="1" x14ac:dyDescent="0.2">
      <c r="A122" s="442"/>
      <c r="B122" s="443"/>
      <c r="C122" s="443"/>
      <c r="D122" s="443"/>
      <c r="E122" s="443"/>
      <c r="F122" s="444"/>
      <c r="G122" s="393" t="s">
        <v>363</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thickBot="1" x14ac:dyDescent="0.2">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364</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thickBot="1" x14ac:dyDescent="0.2">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397</v>
      </c>
      <c r="AF124" s="419"/>
      <c r="AG124" s="419"/>
      <c r="AH124" s="420"/>
      <c r="AI124" s="418" t="s">
        <v>395</v>
      </c>
      <c r="AJ124" s="419"/>
      <c r="AK124" s="419"/>
      <c r="AL124" s="420"/>
      <c r="AM124" s="418" t="s">
        <v>424</v>
      </c>
      <c r="AN124" s="419"/>
      <c r="AO124" s="419"/>
      <c r="AP124" s="420"/>
      <c r="AQ124" s="591" t="s">
        <v>439</v>
      </c>
      <c r="AR124" s="592"/>
      <c r="AS124" s="592"/>
      <c r="AT124" s="592"/>
      <c r="AU124" s="592"/>
      <c r="AV124" s="592"/>
      <c r="AW124" s="592"/>
      <c r="AX124" s="593"/>
    </row>
    <row r="125" spans="1:50" ht="23.25" hidden="1" customHeight="1" thickBot="1" x14ac:dyDescent="0.2">
      <c r="A125" s="442"/>
      <c r="B125" s="443"/>
      <c r="C125" s="443"/>
      <c r="D125" s="443"/>
      <c r="E125" s="443"/>
      <c r="F125" s="444"/>
      <c r="G125" s="393" t="s">
        <v>363</v>
      </c>
      <c r="H125" s="393"/>
      <c r="I125" s="393"/>
      <c r="J125" s="393"/>
      <c r="K125" s="393"/>
      <c r="L125" s="393"/>
      <c r="M125" s="393"/>
      <c r="N125" s="393"/>
      <c r="O125" s="393"/>
      <c r="P125" s="393"/>
      <c r="Q125" s="393"/>
      <c r="R125" s="393"/>
      <c r="S125" s="393"/>
      <c r="T125" s="393"/>
      <c r="U125" s="393"/>
      <c r="V125" s="393"/>
      <c r="W125" s="393"/>
      <c r="X125" s="930"/>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thickBot="1" x14ac:dyDescent="0.2">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1"/>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thickBot="1" x14ac:dyDescent="0.2">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7"/>
      <c r="Z127" s="928"/>
      <c r="AA127" s="929"/>
      <c r="AB127" s="245" t="s">
        <v>11</v>
      </c>
      <c r="AC127" s="246"/>
      <c r="AD127" s="247"/>
      <c r="AE127" s="418" t="s">
        <v>397</v>
      </c>
      <c r="AF127" s="419"/>
      <c r="AG127" s="419"/>
      <c r="AH127" s="420"/>
      <c r="AI127" s="418" t="s">
        <v>395</v>
      </c>
      <c r="AJ127" s="419"/>
      <c r="AK127" s="419"/>
      <c r="AL127" s="420"/>
      <c r="AM127" s="418" t="s">
        <v>424</v>
      </c>
      <c r="AN127" s="419"/>
      <c r="AO127" s="419"/>
      <c r="AP127" s="420"/>
      <c r="AQ127" s="591" t="s">
        <v>439</v>
      </c>
      <c r="AR127" s="592"/>
      <c r="AS127" s="592"/>
      <c r="AT127" s="592"/>
      <c r="AU127" s="592"/>
      <c r="AV127" s="592"/>
      <c r="AW127" s="592"/>
      <c r="AX127" s="593"/>
    </row>
    <row r="128" spans="1:50" ht="23.25" hidden="1" customHeight="1" thickBot="1" x14ac:dyDescent="0.2">
      <c r="A128" s="442"/>
      <c r="B128" s="443"/>
      <c r="C128" s="443"/>
      <c r="D128" s="443"/>
      <c r="E128" s="443"/>
      <c r="F128" s="444"/>
      <c r="G128" s="393" t="s">
        <v>363</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412</v>
      </c>
      <c r="B130" s="184"/>
      <c r="C130" s="183" t="s">
        <v>239</v>
      </c>
      <c r="D130" s="184"/>
      <c r="E130" s="168" t="s">
        <v>268</v>
      </c>
      <c r="F130" s="169"/>
      <c r="G130" s="170" t="s">
        <v>583</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584</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397</v>
      </c>
      <c r="AF132" s="154"/>
      <c r="AG132" s="154"/>
      <c r="AH132" s="154"/>
      <c r="AI132" s="154" t="s">
        <v>417</v>
      </c>
      <c r="AJ132" s="154"/>
      <c r="AK132" s="154"/>
      <c r="AL132" s="154"/>
      <c r="AM132" s="154" t="s">
        <v>424</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567</v>
      </c>
      <c r="AR133" s="198"/>
      <c r="AS133" s="132" t="s">
        <v>236</v>
      </c>
      <c r="AT133" s="133"/>
      <c r="AU133" s="199" t="s">
        <v>567</v>
      </c>
      <c r="AV133" s="199"/>
      <c r="AW133" s="132" t="s">
        <v>181</v>
      </c>
      <c r="AX133" s="194"/>
    </row>
    <row r="134" spans="1:50" ht="39.75" customHeight="1" x14ac:dyDescent="0.15">
      <c r="A134" s="188"/>
      <c r="B134" s="185"/>
      <c r="C134" s="179"/>
      <c r="D134" s="185"/>
      <c r="E134" s="179"/>
      <c r="F134" s="180"/>
      <c r="G134" s="103" t="s">
        <v>567</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567</v>
      </c>
      <c r="AC134" s="204"/>
      <c r="AD134" s="204"/>
      <c r="AE134" s="205" t="s">
        <v>567</v>
      </c>
      <c r="AF134" s="206"/>
      <c r="AG134" s="206"/>
      <c r="AH134" s="206"/>
      <c r="AI134" s="205" t="s">
        <v>567</v>
      </c>
      <c r="AJ134" s="206"/>
      <c r="AK134" s="206"/>
      <c r="AL134" s="206"/>
      <c r="AM134" s="205" t="s">
        <v>567</v>
      </c>
      <c r="AN134" s="206"/>
      <c r="AO134" s="206"/>
      <c r="AP134" s="206"/>
      <c r="AQ134" s="205" t="s">
        <v>567</v>
      </c>
      <c r="AR134" s="206"/>
      <c r="AS134" s="206"/>
      <c r="AT134" s="206"/>
      <c r="AU134" s="205" t="s">
        <v>567</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567</v>
      </c>
      <c r="AC135" s="212"/>
      <c r="AD135" s="212"/>
      <c r="AE135" s="205" t="s">
        <v>567</v>
      </c>
      <c r="AF135" s="206"/>
      <c r="AG135" s="206"/>
      <c r="AH135" s="206"/>
      <c r="AI135" s="205" t="s">
        <v>567</v>
      </c>
      <c r="AJ135" s="206"/>
      <c r="AK135" s="206"/>
      <c r="AL135" s="206"/>
      <c r="AM135" s="205" t="s">
        <v>567</v>
      </c>
      <c r="AN135" s="206"/>
      <c r="AO135" s="206"/>
      <c r="AP135" s="206"/>
      <c r="AQ135" s="205" t="s">
        <v>567</v>
      </c>
      <c r="AR135" s="206"/>
      <c r="AS135" s="206"/>
      <c r="AT135" s="206"/>
      <c r="AU135" s="205" t="s">
        <v>567</v>
      </c>
      <c r="AV135" s="206"/>
      <c r="AW135" s="206"/>
      <c r="AX135" s="207"/>
    </row>
    <row r="136" spans="1:50" ht="0.75"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397</v>
      </c>
      <c r="AF136" s="154"/>
      <c r="AG136" s="154"/>
      <c r="AH136" s="154"/>
      <c r="AI136" s="154" t="s">
        <v>395</v>
      </c>
      <c r="AJ136" s="154"/>
      <c r="AK136" s="154"/>
      <c r="AL136" s="154"/>
      <c r="AM136" s="154" t="s">
        <v>424</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3.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397</v>
      </c>
      <c r="AF140" s="154"/>
      <c r="AG140" s="154"/>
      <c r="AH140" s="154"/>
      <c r="AI140" s="154" t="s">
        <v>395</v>
      </c>
      <c r="AJ140" s="154"/>
      <c r="AK140" s="154"/>
      <c r="AL140" s="154"/>
      <c r="AM140" s="154" t="s">
        <v>424</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397</v>
      </c>
      <c r="AF144" s="154"/>
      <c r="AG144" s="154"/>
      <c r="AH144" s="154"/>
      <c r="AI144" s="154" t="s">
        <v>395</v>
      </c>
      <c r="AJ144" s="154"/>
      <c r="AK144" s="154"/>
      <c r="AL144" s="154"/>
      <c r="AM144" s="154" t="s">
        <v>424</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397</v>
      </c>
      <c r="AF148" s="154"/>
      <c r="AG148" s="154"/>
      <c r="AH148" s="154"/>
      <c r="AI148" s="154" t="s">
        <v>395</v>
      </c>
      <c r="AJ148" s="154"/>
      <c r="AK148" s="154"/>
      <c r="AL148" s="154"/>
      <c r="AM148" s="154" t="s">
        <v>424</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628</v>
      </c>
      <c r="H154" s="104"/>
      <c r="I154" s="104"/>
      <c r="J154" s="104"/>
      <c r="K154" s="104"/>
      <c r="L154" s="104"/>
      <c r="M154" s="104"/>
      <c r="N154" s="104"/>
      <c r="O154" s="104"/>
      <c r="P154" s="105"/>
      <c r="Q154" s="124" t="s">
        <v>628</v>
      </c>
      <c r="R154" s="104"/>
      <c r="S154" s="104"/>
      <c r="T154" s="104"/>
      <c r="U154" s="104"/>
      <c r="V154" s="104"/>
      <c r="W154" s="104"/>
      <c r="X154" s="104"/>
      <c r="Y154" s="104"/>
      <c r="Z154" s="104"/>
      <c r="AA154" s="291"/>
      <c r="AB154" s="140" t="s">
        <v>628</v>
      </c>
      <c r="AC154" s="141"/>
      <c r="AD154" s="141"/>
      <c r="AE154" s="146" t="s">
        <v>628</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628</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12.7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13.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585</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3.2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1.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397</v>
      </c>
      <c r="AF192" s="154"/>
      <c r="AG192" s="154"/>
      <c r="AH192" s="154"/>
      <c r="AI192" s="154" t="s">
        <v>395</v>
      </c>
      <c r="AJ192" s="154"/>
      <c r="AK192" s="154"/>
      <c r="AL192" s="154"/>
      <c r="AM192" s="154" t="s">
        <v>424</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397</v>
      </c>
      <c r="AF196" s="154"/>
      <c r="AG196" s="154"/>
      <c r="AH196" s="154"/>
      <c r="AI196" s="154" t="s">
        <v>395</v>
      </c>
      <c r="AJ196" s="154"/>
      <c r="AK196" s="154"/>
      <c r="AL196" s="154"/>
      <c r="AM196" s="154" t="s">
        <v>424</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397</v>
      </c>
      <c r="AF200" s="154"/>
      <c r="AG200" s="154"/>
      <c r="AH200" s="154"/>
      <c r="AI200" s="154" t="s">
        <v>395</v>
      </c>
      <c r="AJ200" s="154"/>
      <c r="AK200" s="154"/>
      <c r="AL200" s="154"/>
      <c r="AM200" s="154" t="s">
        <v>424</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27.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397</v>
      </c>
      <c r="AF204" s="154"/>
      <c r="AG204" s="154"/>
      <c r="AH204" s="154"/>
      <c r="AI204" s="154" t="s">
        <v>395</v>
      </c>
      <c r="AJ204" s="154"/>
      <c r="AK204" s="154"/>
      <c r="AL204" s="154"/>
      <c r="AM204" s="154" t="s">
        <v>424</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397</v>
      </c>
      <c r="AF208" s="154"/>
      <c r="AG208" s="154"/>
      <c r="AH208" s="154"/>
      <c r="AI208" s="154" t="s">
        <v>395</v>
      </c>
      <c r="AJ208" s="154"/>
      <c r="AK208" s="154"/>
      <c r="AL208" s="154"/>
      <c r="AM208" s="154" t="s">
        <v>424</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4.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1.7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thickBot="1" x14ac:dyDescent="0.2">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thickBot="1" x14ac:dyDescent="0.2">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thickBot="1" x14ac:dyDescent="0.2">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thickBot="1" x14ac:dyDescent="0.2">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thickBot="1" x14ac:dyDescent="0.2">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thickBot="1" x14ac:dyDescent="0.2">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thickBot="1" x14ac:dyDescent="0.2">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thickBot="1" x14ac:dyDescent="0.2">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thickBot="1" x14ac:dyDescent="0.2">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397</v>
      </c>
      <c r="AF252" s="154"/>
      <c r="AG252" s="154"/>
      <c r="AH252" s="154"/>
      <c r="AI252" s="154" t="s">
        <v>395</v>
      </c>
      <c r="AJ252" s="154"/>
      <c r="AK252" s="154"/>
      <c r="AL252" s="154"/>
      <c r="AM252" s="154" t="s">
        <v>424</v>
      </c>
      <c r="AN252" s="154"/>
      <c r="AO252" s="154"/>
      <c r="AP252" s="150"/>
      <c r="AQ252" s="150" t="s">
        <v>235</v>
      </c>
      <c r="AR252" s="151"/>
      <c r="AS252" s="151"/>
      <c r="AT252" s="152"/>
      <c r="AU252" s="195" t="s">
        <v>251</v>
      </c>
      <c r="AV252" s="195"/>
      <c r="AW252" s="195"/>
      <c r="AX252" s="196"/>
    </row>
    <row r="253" spans="1:50" ht="18.75" hidden="1" customHeight="1" thickBot="1" x14ac:dyDescent="0.2">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thickBot="1" x14ac:dyDescent="0.2">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thickBot="1" x14ac:dyDescent="0.2">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thickBot="1" x14ac:dyDescent="0.2">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397</v>
      </c>
      <c r="AF256" s="154"/>
      <c r="AG256" s="154"/>
      <c r="AH256" s="154"/>
      <c r="AI256" s="154" t="s">
        <v>395</v>
      </c>
      <c r="AJ256" s="154"/>
      <c r="AK256" s="154"/>
      <c r="AL256" s="154"/>
      <c r="AM256" s="154" t="s">
        <v>424</v>
      </c>
      <c r="AN256" s="154"/>
      <c r="AO256" s="154"/>
      <c r="AP256" s="150"/>
      <c r="AQ256" s="150" t="s">
        <v>235</v>
      </c>
      <c r="AR256" s="151"/>
      <c r="AS256" s="151"/>
      <c r="AT256" s="152"/>
      <c r="AU256" s="195" t="s">
        <v>251</v>
      </c>
      <c r="AV256" s="195"/>
      <c r="AW256" s="195"/>
      <c r="AX256" s="196"/>
    </row>
    <row r="257" spans="1:50" ht="18.75" hidden="1" customHeight="1" thickBot="1" x14ac:dyDescent="0.2">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thickBot="1" x14ac:dyDescent="0.2">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19.5" hidden="1" customHeight="1" thickBot="1" x14ac:dyDescent="0.2">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thickBot="1" x14ac:dyDescent="0.2">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397</v>
      </c>
      <c r="AF260" s="154"/>
      <c r="AG260" s="154"/>
      <c r="AH260" s="154"/>
      <c r="AI260" s="154" t="s">
        <v>395</v>
      </c>
      <c r="AJ260" s="154"/>
      <c r="AK260" s="154"/>
      <c r="AL260" s="154"/>
      <c r="AM260" s="154" t="s">
        <v>424</v>
      </c>
      <c r="AN260" s="154"/>
      <c r="AO260" s="154"/>
      <c r="AP260" s="150"/>
      <c r="AQ260" s="150" t="s">
        <v>235</v>
      </c>
      <c r="AR260" s="151"/>
      <c r="AS260" s="151"/>
      <c r="AT260" s="152"/>
      <c r="AU260" s="195" t="s">
        <v>251</v>
      </c>
      <c r="AV260" s="195"/>
      <c r="AW260" s="195"/>
      <c r="AX260" s="196"/>
    </row>
    <row r="261" spans="1:50" ht="18.75" hidden="1" customHeight="1" thickBot="1" x14ac:dyDescent="0.2">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thickBot="1" x14ac:dyDescent="0.2">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thickBot="1" x14ac:dyDescent="0.2">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thickBot="1" x14ac:dyDescent="0.2">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397</v>
      </c>
      <c r="AF264" s="154"/>
      <c r="AG264" s="154"/>
      <c r="AH264" s="154"/>
      <c r="AI264" s="154" t="s">
        <v>395</v>
      </c>
      <c r="AJ264" s="154"/>
      <c r="AK264" s="154"/>
      <c r="AL264" s="154"/>
      <c r="AM264" s="154" t="s">
        <v>424</v>
      </c>
      <c r="AN264" s="154"/>
      <c r="AO264" s="154"/>
      <c r="AP264" s="150"/>
      <c r="AQ264" s="158" t="s">
        <v>235</v>
      </c>
      <c r="AR264" s="129"/>
      <c r="AS264" s="129"/>
      <c r="AT264" s="130"/>
      <c r="AU264" s="135" t="s">
        <v>251</v>
      </c>
      <c r="AV264" s="135"/>
      <c r="AW264" s="135"/>
      <c r="AX264" s="136"/>
    </row>
    <row r="265" spans="1:50" ht="18.75" hidden="1" customHeight="1" thickBot="1" x14ac:dyDescent="0.2">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thickBot="1" x14ac:dyDescent="0.2">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thickBot="1" x14ac:dyDescent="0.2">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thickBot="1" x14ac:dyDescent="0.2">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397</v>
      </c>
      <c r="AF268" s="154"/>
      <c r="AG268" s="154"/>
      <c r="AH268" s="154"/>
      <c r="AI268" s="154" t="s">
        <v>395</v>
      </c>
      <c r="AJ268" s="154"/>
      <c r="AK268" s="154"/>
      <c r="AL268" s="154"/>
      <c r="AM268" s="154" t="s">
        <v>424</v>
      </c>
      <c r="AN268" s="154"/>
      <c r="AO268" s="154"/>
      <c r="AP268" s="150"/>
      <c r="AQ268" s="150" t="s">
        <v>235</v>
      </c>
      <c r="AR268" s="151"/>
      <c r="AS268" s="151"/>
      <c r="AT268" s="152"/>
      <c r="AU268" s="195" t="s">
        <v>251</v>
      </c>
      <c r="AV268" s="195"/>
      <c r="AW268" s="195"/>
      <c r="AX268" s="196"/>
    </row>
    <row r="269" spans="1:50" ht="18.75" hidden="1" customHeight="1" thickBot="1" x14ac:dyDescent="0.2">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thickBot="1" x14ac:dyDescent="0.2">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thickBot="1" x14ac:dyDescent="0.2">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thickBot="1" x14ac:dyDescent="0.2">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thickBot="1" x14ac:dyDescent="0.2">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thickBot="1" x14ac:dyDescent="0.2">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thickBot="1" x14ac:dyDescent="0.2">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thickBot="1" x14ac:dyDescent="0.2">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thickBot="1" x14ac:dyDescent="0.2">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1.75" hidden="1" customHeight="1" thickBot="1" x14ac:dyDescent="0.2">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thickBot="1" x14ac:dyDescent="0.2">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thickBot="1" x14ac:dyDescent="0.2">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thickBot="1" x14ac:dyDescent="0.2">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thickBot="1" x14ac:dyDescent="0.2">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thickBot="1" x14ac:dyDescent="0.2">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thickBot="1" x14ac:dyDescent="0.2">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thickBot="1" x14ac:dyDescent="0.2">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thickBot="1" x14ac:dyDescent="0.2">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thickBot="1" x14ac:dyDescent="0.2">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thickBot="1" x14ac:dyDescent="0.2">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thickBot="1" x14ac:dyDescent="0.2">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thickBot="1" x14ac:dyDescent="0.2">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thickBot="1" x14ac:dyDescent="0.2">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thickBot="1" x14ac:dyDescent="0.2">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thickBot="1" x14ac:dyDescent="0.2">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thickBot="1" x14ac:dyDescent="0.2">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thickBot="1" x14ac:dyDescent="0.2">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thickBot="1" x14ac:dyDescent="0.2">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16.5" hidden="1" customHeight="1" thickBot="1" x14ac:dyDescent="0.2">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thickBot="1" x14ac:dyDescent="0.2">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thickBot="1" x14ac:dyDescent="0.2">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thickBot="1" x14ac:dyDescent="0.2">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thickBot="1" x14ac:dyDescent="0.2">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thickBot="1" x14ac:dyDescent="0.2">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thickBot="1" x14ac:dyDescent="0.2">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thickBot="1" x14ac:dyDescent="0.2">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thickBot="1" x14ac:dyDescent="0.2">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thickBot="1" x14ac:dyDescent="0.2">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thickBot="1" x14ac:dyDescent="0.2">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thickBot="1" x14ac:dyDescent="0.2">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thickBot="1" x14ac:dyDescent="0.2">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thickBot="1" x14ac:dyDescent="0.2">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thickBot="1" x14ac:dyDescent="0.2">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397</v>
      </c>
      <c r="AF312" s="154"/>
      <c r="AG312" s="154"/>
      <c r="AH312" s="154"/>
      <c r="AI312" s="154" t="s">
        <v>395</v>
      </c>
      <c r="AJ312" s="154"/>
      <c r="AK312" s="154"/>
      <c r="AL312" s="154"/>
      <c r="AM312" s="154" t="s">
        <v>424</v>
      </c>
      <c r="AN312" s="154"/>
      <c r="AO312" s="154"/>
      <c r="AP312" s="150"/>
      <c r="AQ312" s="150" t="s">
        <v>235</v>
      </c>
      <c r="AR312" s="151"/>
      <c r="AS312" s="151"/>
      <c r="AT312" s="152"/>
      <c r="AU312" s="195" t="s">
        <v>251</v>
      </c>
      <c r="AV312" s="195"/>
      <c r="AW312" s="195"/>
      <c r="AX312" s="196"/>
    </row>
    <row r="313" spans="1:50" ht="18.75" hidden="1" customHeight="1" thickBot="1" x14ac:dyDescent="0.2">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13.5" hidden="1" customHeight="1" thickBot="1" x14ac:dyDescent="0.2">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thickBot="1" x14ac:dyDescent="0.2">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thickBot="1" x14ac:dyDescent="0.2">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397</v>
      </c>
      <c r="AF316" s="154"/>
      <c r="AG316" s="154"/>
      <c r="AH316" s="154"/>
      <c r="AI316" s="154" t="s">
        <v>395</v>
      </c>
      <c r="AJ316" s="154"/>
      <c r="AK316" s="154"/>
      <c r="AL316" s="154"/>
      <c r="AM316" s="154" t="s">
        <v>424</v>
      </c>
      <c r="AN316" s="154"/>
      <c r="AO316" s="154"/>
      <c r="AP316" s="150"/>
      <c r="AQ316" s="150" t="s">
        <v>235</v>
      </c>
      <c r="AR316" s="151"/>
      <c r="AS316" s="151"/>
      <c r="AT316" s="152"/>
      <c r="AU316" s="195" t="s">
        <v>251</v>
      </c>
      <c r="AV316" s="195"/>
      <c r="AW316" s="195"/>
      <c r="AX316" s="196"/>
    </row>
    <row r="317" spans="1:50" ht="18.75" hidden="1" customHeight="1" thickBot="1" x14ac:dyDescent="0.2">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thickBot="1" x14ac:dyDescent="0.2">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thickBot="1" x14ac:dyDescent="0.2">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thickBot="1" x14ac:dyDescent="0.2">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397</v>
      </c>
      <c r="AF320" s="154"/>
      <c r="AG320" s="154"/>
      <c r="AH320" s="154"/>
      <c r="AI320" s="154" t="s">
        <v>395</v>
      </c>
      <c r="AJ320" s="154"/>
      <c r="AK320" s="154"/>
      <c r="AL320" s="154"/>
      <c r="AM320" s="154" t="s">
        <v>424</v>
      </c>
      <c r="AN320" s="154"/>
      <c r="AO320" s="154"/>
      <c r="AP320" s="150"/>
      <c r="AQ320" s="150" t="s">
        <v>235</v>
      </c>
      <c r="AR320" s="151"/>
      <c r="AS320" s="151"/>
      <c r="AT320" s="152"/>
      <c r="AU320" s="195" t="s">
        <v>251</v>
      </c>
      <c r="AV320" s="195"/>
      <c r="AW320" s="195"/>
      <c r="AX320" s="196"/>
    </row>
    <row r="321" spans="1:50" ht="18.75" hidden="1" customHeight="1" thickBot="1" x14ac:dyDescent="0.2">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thickBot="1" x14ac:dyDescent="0.2">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thickBot="1" x14ac:dyDescent="0.2">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thickBot="1" x14ac:dyDescent="0.2">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397</v>
      </c>
      <c r="AF324" s="154"/>
      <c r="AG324" s="154"/>
      <c r="AH324" s="154"/>
      <c r="AI324" s="154" t="s">
        <v>395</v>
      </c>
      <c r="AJ324" s="154"/>
      <c r="AK324" s="154"/>
      <c r="AL324" s="154"/>
      <c r="AM324" s="154" t="s">
        <v>424</v>
      </c>
      <c r="AN324" s="154"/>
      <c r="AO324" s="154"/>
      <c r="AP324" s="150"/>
      <c r="AQ324" s="150" t="s">
        <v>235</v>
      </c>
      <c r="AR324" s="151"/>
      <c r="AS324" s="151"/>
      <c r="AT324" s="152"/>
      <c r="AU324" s="195" t="s">
        <v>251</v>
      </c>
      <c r="AV324" s="195"/>
      <c r="AW324" s="195"/>
      <c r="AX324" s="196"/>
    </row>
    <row r="325" spans="1:50" ht="18.75" hidden="1" customHeight="1" thickBot="1" x14ac:dyDescent="0.2">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thickBot="1" x14ac:dyDescent="0.2">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thickBot="1" x14ac:dyDescent="0.2">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thickBot="1" x14ac:dyDescent="0.2">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397</v>
      </c>
      <c r="AF328" s="154"/>
      <c r="AG328" s="154"/>
      <c r="AH328" s="154"/>
      <c r="AI328" s="154" t="s">
        <v>395</v>
      </c>
      <c r="AJ328" s="154"/>
      <c r="AK328" s="154"/>
      <c r="AL328" s="154"/>
      <c r="AM328" s="154" t="s">
        <v>424</v>
      </c>
      <c r="AN328" s="154"/>
      <c r="AO328" s="154"/>
      <c r="AP328" s="150"/>
      <c r="AQ328" s="150" t="s">
        <v>235</v>
      </c>
      <c r="AR328" s="151"/>
      <c r="AS328" s="151"/>
      <c r="AT328" s="152"/>
      <c r="AU328" s="195" t="s">
        <v>251</v>
      </c>
      <c r="AV328" s="195"/>
      <c r="AW328" s="195"/>
      <c r="AX328" s="196"/>
    </row>
    <row r="329" spans="1:50" ht="18.75" hidden="1" customHeight="1" thickBot="1" x14ac:dyDescent="0.2">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12" hidden="1" customHeight="1" thickBot="1" x14ac:dyDescent="0.2">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thickBot="1" x14ac:dyDescent="0.2">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thickBot="1" x14ac:dyDescent="0.2">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thickBot="1" x14ac:dyDescent="0.2">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thickBot="1" x14ac:dyDescent="0.2">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thickBot="1" x14ac:dyDescent="0.2">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thickBot="1" x14ac:dyDescent="0.2">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thickBot="1" x14ac:dyDescent="0.2">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thickBot="1" x14ac:dyDescent="0.2">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thickBot="1" x14ac:dyDescent="0.2">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thickBot="1" x14ac:dyDescent="0.2">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thickBot="1" x14ac:dyDescent="0.2">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thickBot="1" x14ac:dyDescent="0.2">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thickBot="1" x14ac:dyDescent="0.2">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1" hidden="1" customHeight="1" thickBot="1" x14ac:dyDescent="0.2">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thickBot="1" x14ac:dyDescent="0.2">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thickBot="1" x14ac:dyDescent="0.2">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thickBot="1" x14ac:dyDescent="0.2">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thickBot="1" x14ac:dyDescent="0.2">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thickBot="1" x14ac:dyDescent="0.2">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thickBot="1" x14ac:dyDescent="0.2">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thickBot="1" x14ac:dyDescent="0.2">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thickBot="1" x14ac:dyDescent="0.2">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thickBot="1" x14ac:dyDescent="0.2">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thickBot="1" x14ac:dyDescent="0.2">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thickBot="1" x14ac:dyDescent="0.2">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thickBot="1" x14ac:dyDescent="0.2">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thickBot="1" x14ac:dyDescent="0.2">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thickBot="1" x14ac:dyDescent="0.2">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thickBot="1" x14ac:dyDescent="0.2">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thickBot="1" x14ac:dyDescent="0.2">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18" hidden="1" customHeight="1" thickBot="1" x14ac:dyDescent="0.2">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thickBot="1" x14ac:dyDescent="0.2">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thickBot="1" x14ac:dyDescent="0.2">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thickBot="1" x14ac:dyDescent="0.2">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thickBot="1" x14ac:dyDescent="0.2">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thickBot="1" x14ac:dyDescent="0.2">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thickBot="1" x14ac:dyDescent="0.2">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thickBot="1" x14ac:dyDescent="0.2">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397</v>
      </c>
      <c r="AF372" s="154"/>
      <c r="AG372" s="154"/>
      <c r="AH372" s="154"/>
      <c r="AI372" s="154" t="s">
        <v>395</v>
      </c>
      <c r="AJ372" s="154"/>
      <c r="AK372" s="154"/>
      <c r="AL372" s="154"/>
      <c r="AM372" s="154" t="s">
        <v>424</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397</v>
      </c>
      <c r="AF376" s="154"/>
      <c r="AG376" s="154"/>
      <c r="AH376" s="154"/>
      <c r="AI376" s="154" t="s">
        <v>395</v>
      </c>
      <c r="AJ376" s="154"/>
      <c r="AK376" s="154"/>
      <c r="AL376" s="154"/>
      <c r="AM376" s="154" t="s">
        <v>424</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397</v>
      </c>
      <c r="AF380" s="154"/>
      <c r="AG380" s="154"/>
      <c r="AH380" s="154"/>
      <c r="AI380" s="154" t="s">
        <v>395</v>
      </c>
      <c r="AJ380" s="154"/>
      <c r="AK380" s="154"/>
      <c r="AL380" s="154"/>
      <c r="AM380" s="154" t="s">
        <v>424</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29.2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397</v>
      </c>
      <c r="AF384" s="154"/>
      <c r="AG384" s="154"/>
      <c r="AH384" s="154"/>
      <c r="AI384" s="154" t="s">
        <v>395</v>
      </c>
      <c r="AJ384" s="154"/>
      <c r="AK384" s="154"/>
      <c r="AL384" s="154"/>
      <c r="AM384" s="154" t="s">
        <v>424</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397</v>
      </c>
      <c r="AF388" s="154"/>
      <c r="AG388" s="154"/>
      <c r="AH388" s="154"/>
      <c r="AI388" s="154" t="s">
        <v>395</v>
      </c>
      <c r="AJ388" s="154"/>
      <c r="AK388" s="154"/>
      <c r="AL388" s="154"/>
      <c r="AM388" s="154" t="s">
        <v>424</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0.7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8.2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427</v>
      </c>
      <c r="D430" s="932"/>
      <c r="E430" s="173" t="s">
        <v>405</v>
      </c>
      <c r="F430" s="899"/>
      <c r="G430" s="900" t="s">
        <v>255</v>
      </c>
      <c r="H430" s="122"/>
      <c r="I430" s="122"/>
      <c r="J430" s="901" t="s">
        <v>567</v>
      </c>
      <c r="K430" s="902"/>
      <c r="L430" s="902"/>
      <c r="M430" s="902"/>
      <c r="N430" s="902"/>
      <c r="O430" s="902"/>
      <c r="P430" s="902"/>
      <c r="Q430" s="902"/>
      <c r="R430" s="902"/>
      <c r="S430" s="902"/>
      <c r="T430" s="903"/>
      <c r="U430" s="588" t="s">
        <v>623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418</v>
      </c>
      <c r="AJ431" s="339"/>
      <c r="AK431" s="339"/>
      <c r="AL431" s="158"/>
      <c r="AM431" s="339" t="s">
        <v>431</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567</v>
      </c>
      <c r="AF432" s="199"/>
      <c r="AG432" s="132" t="s">
        <v>236</v>
      </c>
      <c r="AH432" s="133"/>
      <c r="AI432" s="155"/>
      <c r="AJ432" s="155"/>
      <c r="AK432" s="155"/>
      <c r="AL432" s="153"/>
      <c r="AM432" s="155"/>
      <c r="AN432" s="155"/>
      <c r="AO432" s="155"/>
      <c r="AP432" s="153"/>
      <c r="AQ432" s="590" t="s">
        <v>567</v>
      </c>
      <c r="AR432" s="199"/>
      <c r="AS432" s="132" t="s">
        <v>236</v>
      </c>
      <c r="AT432" s="133"/>
      <c r="AU432" s="199" t="s">
        <v>567</v>
      </c>
      <c r="AV432" s="199"/>
      <c r="AW432" s="132" t="s">
        <v>181</v>
      </c>
      <c r="AX432" s="194"/>
    </row>
    <row r="433" spans="1:50" ht="23.25" customHeight="1" x14ac:dyDescent="0.15">
      <c r="A433" s="188"/>
      <c r="B433" s="185"/>
      <c r="C433" s="179"/>
      <c r="D433" s="185"/>
      <c r="E433" s="342"/>
      <c r="F433" s="343"/>
      <c r="G433" s="103" t="s">
        <v>567</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567</v>
      </c>
      <c r="AC433" s="212"/>
      <c r="AD433" s="212"/>
      <c r="AE433" s="340" t="s">
        <v>567</v>
      </c>
      <c r="AF433" s="206"/>
      <c r="AG433" s="206"/>
      <c r="AH433" s="206"/>
      <c r="AI433" s="340" t="s">
        <v>567</v>
      </c>
      <c r="AJ433" s="206"/>
      <c r="AK433" s="206"/>
      <c r="AL433" s="206"/>
      <c r="AM433" s="340" t="s">
        <v>567</v>
      </c>
      <c r="AN433" s="206"/>
      <c r="AO433" s="206"/>
      <c r="AP433" s="341"/>
      <c r="AQ433" s="340" t="s">
        <v>567</v>
      </c>
      <c r="AR433" s="206"/>
      <c r="AS433" s="206"/>
      <c r="AT433" s="341"/>
      <c r="AU433" s="206" t="s">
        <v>567</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567</v>
      </c>
      <c r="AC434" s="204"/>
      <c r="AD434" s="204"/>
      <c r="AE434" s="340" t="s">
        <v>567</v>
      </c>
      <c r="AF434" s="206"/>
      <c r="AG434" s="206"/>
      <c r="AH434" s="341"/>
      <c r="AI434" s="340" t="s">
        <v>567</v>
      </c>
      <c r="AJ434" s="206"/>
      <c r="AK434" s="206"/>
      <c r="AL434" s="206"/>
      <c r="AM434" s="340" t="s">
        <v>567</v>
      </c>
      <c r="AN434" s="206"/>
      <c r="AO434" s="206"/>
      <c r="AP434" s="341"/>
      <c r="AQ434" s="340" t="s">
        <v>567</v>
      </c>
      <c r="AR434" s="206"/>
      <c r="AS434" s="206"/>
      <c r="AT434" s="341"/>
      <c r="AU434" s="206" t="s">
        <v>567</v>
      </c>
      <c r="AV434" s="206"/>
      <c r="AW434" s="206"/>
      <c r="AX434" s="207"/>
    </row>
    <row r="435" spans="1:50" ht="2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567</v>
      </c>
      <c r="AF435" s="206"/>
      <c r="AG435" s="206"/>
      <c r="AH435" s="341"/>
      <c r="AI435" s="340" t="s">
        <v>567</v>
      </c>
      <c r="AJ435" s="206"/>
      <c r="AK435" s="206"/>
      <c r="AL435" s="206"/>
      <c r="AM435" s="340" t="s">
        <v>567</v>
      </c>
      <c r="AN435" s="206"/>
      <c r="AO435" s="206"/>
      <c r="AP435" s="341"/>
      <c r="AQ435" s="340" t="s">
        <v>567</v>
      </c>
      <c r="AR435" s="206"/>
      <c r="AS435" s="206"/>
      <c r="AT435" s="341"/>
      <c r="AU435" s="206" t="s">
        <v>567</v>
      </c>
      <c r="AV435" s="206"/>
      <c r="AW435" s="206"/>
      <c r="AX435" s="207"/>
    </row>
    <row r="436" spans="1:50" ht="1.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418</v>
      </c>
      <c r="AJ436" s="339"/>
      <c r="AK436" s="339"/>
      <c r="AL436" s="158"/>
      <c r="AM436" s="339" t="s">
        <v>431</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4.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418</v>
      </c>
      <c r="AJ441" s="339"/>
      <c r="AK441" s="339"/>
      <c r="AL441" s="158"/>
      <c r="AM441" s="339" t="s">
        <v>431</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418</v>
      </c>
      <c r="AJ446" s="339"/>
      <c r="AK446" s="339"/>
      <c r="AL446" s="158"/>
      <c r="AM446" s="339" t="s">
        <v>431</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418</v>
      </c>
      <c r="AJ451" s="339"/>
      <c r="AK451" s="339"/>
      <c r="AL451" s="158"/>
      <c r="AM451" s="339" t="s">
        <v>431</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418</v>
      </c>
      <c r="AJ456" s="339"/>
      <c r="AK456" s="339"/>
      <c r="AL456" s="158"/>
      <c r="AM456" s="339" t="s">
        <v>431</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567</v>
      </c>
      <c r="AF457" s="199"/>
      <c r="AG457" s="132" t="s">
        <v>236</v>
      </c>
      <c r="AH457" s="133"/>
      <c r="AI457" s="155"/>
      <c r="AJ457" s="155"/>
      <c r="AK457" s="155"/>
      <c r="AL457" s="153"/>
      <c r="AM457" s="155"/>
      <c r="AN457" s="155"/>
      <c r="AO457" s="155"/>
      <c r="AP457" s="153"/>
      <c r="AQ457" s="590" t="s">
        <v>567</v>
      </c>
      <c r="AR457" s="199"/>
      <c r="AS457" s="132" t="s">
        <v>236</v>
      </c>
      <c r="AT457" s="133"/>
      <c r="AU457" s="199" t="s">
        <v>567</v>
      </c>
      <c r="AV457" s="199"/>
      <c r="AW457" s="132" t="s">
        <v>181</v>
      </c>
      <c r="AX457" s="194"/>
    </row>
    <row r="458" spans="1:50" ht="23.25" customHeight="1" x14ac:dyDescent="0.15">
      <c r="A458" s="188"/>
      <c r="B458" s="185"/>
      <c r="C458" s="179"/>
      <c r="D458" s="185"/>
      <c r="E458" s="342"/>
      <c r="F458" s="343"/>
      <c r="G458" s="103" t="s">
        <v>567</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567</v>
      </c>
      <c r="AC458" s="212"/>
      <c r="AD458" s="212"/>
      <c r="AE458" s="340" t="s">
        <v>567</v>
      </c>
      <c r="AF458" s="206"/>
      <c r="AG458" s="206"/>
      <c r="AH458" s="206"/>
      <c r="AI458" s="340" t="s">
        <v>567</v>
      </c>
      <c r="AJ458" s="206"/>
      <c r="AK458" s="206"/>
      <c r="AL458" s="206"/>
      <c r="AM458" s="340" t="s">
        <v>567</v>
      </c>
      <c r="AN458" s="206"/>
      <c r="AO458" s="206"/>
      <c r="AP458" s="341"/>
      <c r="AQ458" s="340" t="s">
        <v>567</v>
      </c>
      <c r="AR458" s="206"/>
      <c r="AS458" s="206"/>
      <c r="AT458" s="341"/>
      <c r="AU458" s="206" t="s">
        <v>567</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567</v>
      </c>
      <c r="AC459" s="204"/>
      <c r="AD459" s="204"/>
      <c r="AE459" s="340" t="s">
        <v>567</v>
      </c>
      <c r="AF459" s="206"/>
      <c r="AG459" s="206"/>
      <c r="AH459" s="341"/>
      <c r="AI459" s="340" t="s">
        <v>567</v>
      </c>
      <c r="AJ459" s="206"/>
      <c r="AK459" s="206"/>
      <c r="AL459" s="206"/>
      <c r="AM459" s="340" t="s">
        <v>567</v>
      </c>
      <c r="AN459" s="206"/>
      <c r="AO459" s="206"/>
      <c r="AP459" s="341"/>
      <c r="AQ459" s="340" t="s">
        <v>567</v>
      </c>
      <c r="AR459" s="206"/>
      <c r="AS459" s="206"/>
      <c r="AT459" s="341"/>
      <c r="AU459" s="206" t="s">
        <v>567</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567</v>
      </c>
      <c r="AF460" s="206"/>
      <c r="AG460" s="206"/>
      <c r="AH460" s="341"/>
      <c r="AI460" s="340" t="s">
        <v>567</v>
      </c>
      <c r="AJ460" s="206"/>
      <c r="AK460" s="206"/>
      <c r="AL460" s="206"/>
      <c r="AM460" s="340" t="s">
        <v>567</v>
      </c>
      <c r="AN460" s="206"/>
      <c r="AO460" s="206"/>
      <c r="AP460" s="341"/>
      <c r="AQ460" s="340" t="s">
        <v>567</v>
      </c>
      <c r="AR460" s="206"/>
      <c r="AS460" s="206"/>
      <c r="AT460" s="341"/>
      <c r="AU460" s="206" t="s">
        <v>567</v>
      </c>
      <c r="AV460" s="206"/>
      <c r="AW460" s="206"/>
      <c r="AX460" s="207"/>
    </row>
    <row r="461" spans="1:50" ht="0.75"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418</v>
      </c>
      <c r="AJ461" s="339"/>
      <c r="AK461" s="339"/>
      <c r="AL461" s="158"/>
      <c r="AM461" s="339" t="s">
        <v>431</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418</v>
      </c>
      <c r="AJ466" s="339"/>
      <c r="AK466" s="339"/>
      <c r="AL466" s="158"/>
      <c r="AM466" s="339" t="s">
        <v>431</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418</v>
      </c>
      <c r="AJ471" s="339"/>
      <c r="AK471" s="339"/>
      <c r="AL471" s="158"/>
      <c r="AM471" s="339" t="s">
        <v>431</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9"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418</v>
      </c>
      <c r="AJ476" s="339"/>
      <c r="AK476" s="339"/>
      <c r="AL476" s="158"/>
      <c r="AM476" s="339" t="s">
        <v>431</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0.75" hidden="1" customHeight="1" x14ac:dyDescent="0.15">
      <c r="A481" s="188"/>
      <c r="B481" s="185"/>
      <c r="C481" s="179"/>
      <c r="D481" s="185"/>
      <c r="E481" s="121" t="s">
        <v>414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19.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409</v>
      </c>
      <c r="F484" s="174"/>
      <c r="G484" s="900" t="s">
        <v>255</v>
      </c>
      <c r="H484" s="122"/>
      <c r="I484" s="122"/>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418</v>
      </c>
      <c r="AJ485" s="339"/>
      <c r="AK485" s="339"/>
      <c r="AL485" s="158"/>
      <c r="AM485" s="339" t="s">
        <v>431</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418</v>
      </c>
      <c r="AJ490" s="339"/>
      <c r="AK490" s="339"/>
      <c r="AL490" s="158"/>
      <c r="AM490" s="339" t="s">
        <v>431</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1.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418</v>
      </c>
      <c r="AJ495" s="339"/>
      <c r="AK495" s="339"/>
      <c r="AL495" s="158"/>
      <c r="AM495" s="339" t="s">
        <v>431</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418</v>
      </c>
      <c r="AJ500" s="339"/>
      <c r="AK500" s="339"/>
      <c r="AL500" s="158"/>
      <c r="AM500" s="339" t="s">
        <v>431</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418</v>
      </c>
      <c r="AJ505" s="339"/>
      <c r="AK505" s="339"/>
      <c r="AL505" s="158"/>
      <c r="AM505" s="339" t="s">
        <v>431</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418</v>
      </c>
      <c r="AJ510" s="339"/>
      <c r="AK510" s="339"/>
      <c r="AL510" s="158"/>
      <c r="AM510" s="339" t="s">
        <v>431</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418</v>
      </c>
      <c r="AJ515" s="339"/>
      <c r="AK515" s="339"/>
      <c r="AL515" s="158"/>
      <c r="AM515" s="339" t="s">
        <v>431</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418</v>
      </c>
      <c r="AJ520" s="339"/>
      <c r="AK520" s="339"/>
      <c r="AL520" s="158"/>
      <c r="AM520" s="339" t="s">
        <v>431</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1.7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418</v>
      </c>
      <c r="AJ525" s="339"/>
      <c r="AK525" s="339"/>
      <c r="AL525" s="158"/>
      <c r="AM525" s="339" t="s">
        <v>431</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418</v>
      </c>
      <c r="AJ530" s="339"/>
      <c r="AK530" s="339"/>
      <c r="AL530" s="158"/>
      <c r="AM530" s="339" t="s">
        <v>431</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25" hidden="1" customHeight="1" x14ac:dyDescent="0.15">
      <c r="A535" s="188"/>
      <c r="B535" s="185"/>
      <c r="C535" s="179"/>
      <c r="D535" s="185"/>
      <c r="E535" s="121" t="s">
        <v>415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17.2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410</v>
      </c>
      <c r="F538" s="174"/>
      <c r="G538" s="900" t="s">
        <v>255</v>
      </c>
      <c r="H538" s="122"/>
      <c r="I538" s="122"/>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418</v>
      </c>
      <c r="AJ539" s="339"/>
      <c r="AK539" s="339"/>
      <c r="AL539" s="158"/>
      <c r="AM539" s="339" t="s">
        <v>431</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418</v>
      </c>
      <c r="AJ544" s="339"/>
      <c r="AK544" s="339"/>
      <c r="AL544" s="158"/>
      <c r="AM544" s="339" t="s">
        <v>431</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418</v>
      </c>
      <c r="AJ549" s="339"/>
      <c r="AK549" s="339"/>
      <c r="AL549" s="158"/>
      <c r="AM549" s="339" t="s">
        <v>431</v>
      </c>
      <c r="AN549" s="339"/>
      <c r="AO549" s="339"/>
      <c r="AP549" s="158"/>
      <c r="AQ549" s="158" t="s">
        <v>235</v>
      </c>
      <c r="AR549" s="129"/>
      <c r="AS549" s="129"/>
      <c r="AT549" s="130"/>
      <c r="AU549" s="135" t="s">
        <v>134</v>
      </c>
      <c r="AV549" s="135"/>
      <c r="AW549" s="135"/>
      <c r="AX549" s="136"/>
    </row>
    <row r="550" spans="1:50" ht="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418</v>
      </c>
      <c r="AJ554" s="339"/>
      <c r="AK554" s="339"/>
      <c r="AL554" s="158"/>
      <c r="AM554" s="339" t="s">
        <v>431</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418</v>
      </c>
      <c r="AJ559" s="339"/>
      <c r="AK559" s="339"/>
      <c r="AL559" s="158"/>
      <c r="AM559" s="339" t="s">
        <v>431</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418</v>
      </c>
      <c r="AJ564" s="339"/>
      <c r="AK564" s="339"/>
      <c r="AL564" s="158"/>
      <c r="AM564" s="339" t="s">
        <v>431</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3.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418</v>
      </c>
      <c r="AJ569" s="339"/>
      <c r="AK569" s="339"/>
      <c r="AL569" s="158"/>
      <c r="AM569" s="339" t="s">
        <v>431</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418</v>
      </c>
      <c r="AJ574" s="339"/>
      <c r="AK574" s="339"/>
      <c r="AL574" s="158"/>
      <c r="AM574" s="339" t="s">
        <v>431</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418</v>
      </c>
      <c r="AJ579" s="339"/>
      <c r="AK579" s="339"/>
      <c r="AL579" s="158"/>
      <c r="AM579" s="339" t="s">
        <v>431</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418</v>
      </c>
      <c r="AJ584" s="339"/>
      <c r="AK584" s="339"/>
      <c r="AL584" s="158"/>
      <c r="AM584" s="339" t="s">
        <v>431</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1.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409</v>
      </c>
      <c r="F592" s="174"/>
      <c r="G592" s="900" t="s">
        <v>255</v>
      </c>
      <c r="H592" s="122"/>
      <c r="I592" s="122"/>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418</v>
      </c>
      <c r="AJ593" s="339"/>
      <c r="AK593" s="339"/>
      <c r="AL593" s="158"/>
      <c r="AM593" s="339" t="s">
        <v>431</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418</v>
      </c>
      <c r="AJ598" s="339"/>
      <c r="AK598" s="339"/>
      <c r="AL598" s="158"/>
      <c r="AM598" s="339" t="s">
        <v>431</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418</v>
      </c>
      <c r="AJ603" s="339"/>
      <c r="AK603" s="339"/>
      <c r="AL603" s="158"/>
      <c r="AM603" s="339" t="s">
        <v>431</v>
      </c>
      <c r="AN603" s="339"/>
      <c r="AO603" s="339"/>
      <c r="AP603" s="158"/>
      <c r="AQ603" s="158" t="s">
        <v>235</v>
      </c>
      <c r="AR603" s="129"/>
      <c r="AS603" s="129"/>
      <c r="AT603" s="130"/>
      <c r="AU603" s="135" t="s">
        <v>134</v>
      </c>
      <c r="AV603" s="135"/>
      <c r="AW603" s="135"/>
      <c r="AX603" s="136"/>
    </row>
    <row r="604" spans="1:50" ht="2.2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418</v>
      </c>
      <c r="AJ608" s="339"/>
      <c r="AK608" s="339"/>
      <c r="AL608" s="158"/>
      <c r="AM608" s="339" t="s">
        <v>431</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418</v>
      </c>
      <c r="AJ613" s="339"/>
      <c r="AK613" s="339"/>
      <c r="AL613" s="158"/>
      <c r="AM613" s="339" t="s">
        <v>431</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418</v>
      </c>
      <c r="AJ618" s="339"/>
      <c r="AK618" s="339"/>
      <c r="AL618" s="158"/>
      <c r="AM618" s="339" t="s">
        <v>431</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5.2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418</v>
      </c>
      <c r="AJ623" s="339"/>
      <c r="AK623" s="339"/>
      <c r="AL623" s="158"/>
      <c r="AM623" s="339" t="s">
        <v>431</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418</v>
      </c>
      <c r="AJ628" s="339"/>
      <c r="AK628" s="339"/>
      <c r="AL628" s="158"/>
      <c r="AM628" s="339" t="s">
        <v>431</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418</v>
      </c>
      <c r="AJ633" s="339"/>
      <c r="AK633" s="339"/>
      <c r="AL633" s="158"/>
      <c r="AM633" s="339" t="s">
        <v>431</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418</v>
      </c>
      <c r="AJ638" s="339"/>
      <c r="AK638" s="339"/>
      <c r="AL638" s="158"/>
      <c r="AM638" s="339" t="s">
        <v>431</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1.75" hidden="1" customHeight="1" x14ac:dyDescent="0.15">
      <c r="A643" s="188"/>
      <c r="B643" s="185"/>
      <c r="C643" s="179"/>
      <c r="D643" s="185"/>
      <c r="E643" s="121" t="s">
        <v>415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410</v>
      </c>
      <c r="F646" s="174"/>
      <c r="G646" s="900" t="s">
        <v>255</v>
      </c>
      <c r="H646" s="122"/>
      <c r="I646" s="122"/>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418</v>
      </c>
      <c r="AJ647" s="339"/>
      <c r="AK647" s="339"/>
      <c r="AL647" s="158"/>
      <c r="AM647" s="339" t="s">
        <v>431</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418</v>
      </c>
      <c r="AJ652" s="339"/>
      <c r="AK652" s="339"/>
      <c r="AL652" s="158"/>
      <c r="AM652" s="339" t="s">
        <v>431</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418</v>
      </c>
      <c r="AJ657" s="339"/>
      <c r="AK657" s="339"/>
      <c r="AL657" s="158"/>
      <c r="AM657" s="339" t="s">
        <v>431</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418</v>
      </c>
      <c r="AJ662" s="339"/>
      <c r="AK662" s="339"/>
      <c r="AL662" s="158"/>
      <c r="AM662" s="339" t="s">
        <v>431</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418</v>
      </c>
      <c r="AJ667" s="339"/>
      <c r="AK667" s="339"/>
      <c r="AL667" s="158"/>
      <c r="AM667" s="339" t="s">
        <v>431</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418</v>
      </c>
      <c r="AJ672" s="339"/>
      <c r="AK672" s="339"/>
      <c r="AL672" s="158"/>
      <c r="AM672" s="339" t="s">
        <v>431</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418</v>
      </c>
      <c r="AJ677" s="339"/>
      <c r="AK677" s="339"/>
      <c r="AL677" s="158"/>
      <c r="AM677" s="339" t="s">
        <v>431</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418</v>
      </c>
      <c r="AJ682" s="339"/>
      <c r="AK682" s="339"/>
      <c r="AL682" s="158"/>
      <c r="AM682" s="339" t="s">
        <v>431</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6"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418</v>
      </c>
      <c r="AJ687" s="339"/>
      <c r="AK687" s="339"/>
      <c r="AL687" s="158"/>
      <c r="AM687" s="339" t="s">
        <v>431</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418</v>
      </c>
      <c r="AJ692" s="339"/>
      <c r="AK692" s="339"/>
      <c r="AL692" s="158"/>
      <c r="AM692" s="339" t="s">
        <v>431</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99"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51.7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25" customHeight="1" x14ac:dyDescent="0.15">
      <c r="A697" s="188"/>
      <c r="B697" s="185"/>
      <c r="C697" s="179"/>
      <c r="D697" s="185"/>
      <c r="E697" s="121" t="s">
        <v>415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customHeight="1" x14ac:dyDescent="0.15">
      <c r="A698" s="188"/>
      <c r="B698" s="185"/>
      <c r="C698" s="179"/>
      <c r="D698" s="185"/>
      <c r="E698" s="124" t="s">
        <v>628</v>
      </c>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customHeight="1" thickBot="1" x14ac:dyDescent="0.2">
      <c r="A699" s="189"/>
      <c r="B699" s="190"/>
      <c r="C699" s="933"/>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67.5" customHeight="1" x14ac:dyDescent="0.15">
      <c r="A702" s="871" t="s">
        <v>140</v>
      </c>
      <c r="B702" s="872"/>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564</v>
      </c>
      <c r="AE702" s="346"/>
      <c r="AF702" s="346"/>
      <c r="AG702" s="385" t="s">
        <v>586</v>
      </c>
      <c r="AH702" s="386"/>
      <c r="AI702" s="386"/>
      <c r="AJ702" s="386"/>
      <c r="AK702" s="386"/>
      <c r="AL702" s="386"/>
      <c r="AM702" s="386"/>
      <c r="AN702" s="386"/>
      <c r="AO702" s="386"/>
      <c r="AP702" s="386"/>
      <c r="AQ702" s="386"/>
      <c r="AR702" s="386"/>
      <c r="AS702" s="386"/>
      <c r="AT702" s="386"/>
      <c r="AU702" s="386"/>
      <c r="AV702" s="386"/>
      <c r="AW702" s="386"/>
      <c r="AX702" s="387"/>
    </row>
    <row r="703" spans="1:50" ht="67.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6" t="s">
        <v>564</v>
      </c>
      <c r="AE703" s="327"/>
      <c r="AF703" s="327"/>
      <c r="AG703" s="100" t="s">
        <v>587</v>
      </c>
      <c r="AH703" s="101"/>
      <c r="AI703" s="101"/>
      <c r="AJ703" s="101"/>
      <c r="AK703" s="101"/>
      <c r="AL703" s="101"/>
      <c r="AM703" s="101"/>
      <c r="AN703" s="101"/>
      <c r="AO703" s="101"/>
      <c r="AP703" s="101"/>
      <c r="AQ703" s="101"/>
      <c r="AR703" s="101"/>
      <c r="AS703" s="101"/>
      <c r="AT703" s="101"/>
      <c r="AU703" s="101"/>
      <c r="AV703" s="101"/>
      <c r="AW703" s="101"/>
      <c r="AX703" s="102"/>
    </row>
    <row r="704" spans="1:50" ht="67.5" customHeight="1" x14ac:dyDescent="0.15">
      <c r="A704" s="875"/>
      <c r="B704" s="876"/>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564</v>
      </c>
      <c r="AE704" s="784"/>
      <c r="AF704" s="784"/>
      <c r="AG704" s="166" t="s">
        <v>588</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5" t="s">
        <v>564</v>
      </c>
      <c r="AE705" s="716"/>
      <c r="AF705" s="716"/>
      <c r="AG705" s="124" t="s">
        <v>627</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5"/>
      <c r="D706" s="796"/>
      <c r="E706" s="731" t="s">
        <v>386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6" t="s">
        <v>589</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7"/>
      <c r="D707" s="798"/>
      <c r="E707" s="734" t="s">
        <v>319</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589</v>
      </c>
      <c r="AE707" s="837"/>
      <c r="AF707" s="837"/>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596</v>
      </c>
      <c r="AE708" s="605"/>
      <c r="AF708" s="605"/>
      <c r="AG708" s="743" t="s">
        <v>567</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564</v>
      </c>
      <c r="AE709" s="327"/>
      <c r="AF709" s="327"/>
      <c r="AG709" s="100" t="s">
        <v>622</v>
      </c>
      <c r="AH709" s="101"/>
      <c r="AI709" s="101"/>
      <c r="AJ709" s="101"/>
      <c r="AK709" s="101"/>
      <c r="AL709" s="101"/>
      <c r="AM709" s="101"/>
      <c r="AN709" s="101"/>
      <c r="AO709" s="101"/>
      <c r="AP709" s="101"/>
      <c r="AQ709" s="101"/>
      <c r="AR709" s="101"/>
      <c r="AS709" s="101"/>
      <c r="AT709" s="101"/>
      <c r="AU709" s="101"/>
      <c r="AV709" s="101"/>
      <c r="AW709" s="101"/>
      <c r="AX709" s="102"/>
    </row>
    <row r="710" spans="1:50" ht="46.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564</v>
      </c>
      <c r="AE710" s="327"/>
      <c r="AF710" s="327"/>
      <c r="AG710" s="100" t="s">
        <v>590</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564</v>
      </c>
      <c r="AE711" s="327"/>
      <c r="AF711" s="327"/>
      <c r="AG711" s="100" t="s">
        <v>591</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3" t="s">
        <v>596</v>
      </c>
      <c r="AE712" s="784"/>
      <c r="AF712" s="784"/>
      <c r="AG712" s="811" t="s">
        <v>592</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2"/>
      <c r="B713" s="644"/>
      <c r="C713" s="982" t="s">
        <v>351</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26" t="s">
        <v>596</v>
      </c>
      <c r="AE713" s="327"/>
      <c r="AF713" s="663"/>
      <c r="AG713" s="100" t="s">
        <v>592</v>
      </c>
      <c r="AH713" s="101"/>
      <c r="AI713" s="101"/>
      <c r="AJ713" s="101"/>
      <c r="AK713" s="101"/>
      <c r="AL713" s="101"/>
      <c r="AM713" s="101"/>
      <c r="AN713" s="101"/>
      <c r="AO713" s="101"/>
      <c r="AP713" s="101"/>
      <c r="AQ713" s="101"/>
      <c r="AR713" s="101"/>
      <c r="AS713" s="101"/>
      <c r="AT713" s="101"/>
      <c r="AU713" s="101"/>
      <c r="AV713" s="101"/>
      <c r="AW713" s="101"/>
      <c r="AX713" s="102"/>
    </row>
    <row r="714" spans="1:50" ht="29.2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564</v>
      </c>
      <c r="AE714" s="809"/>
      <c r="AF714" s="810"/>
      <c r="AG714" s="737" t="s">
        <v>593</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0" t="s">
        <v>40</v>
      </c>
      <c r="B715" s="785"/>
      <c r="C715" s="786" t="s">
        <v>329</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564</v>
      </c>
      <c r="AE715" s="605"/>
      <c r="AF715" s="656"/>
      <c r="AG715" s="743" t="s">
        <v>620</v>
      </c>
      <c r="AH715" s="744"/>
      <c r="AI715" s="744"/>
      <c r="AJ715" s="744"/>
      <c r="AK715" s="744"/>
      <c r="AL715" s="744"/>
      <c r="AM715" s="744"/>
      <c r="AN715" s="744"/>
      <c r="AO715" s="744"/>
      <c r="AP715" s="744"/>
      <c r="AQ715" s="744"/>
      <c r="AR715" s="744"/>
      <c r="AS715" s="744"/>
      <c r="AT715" s="744"/>
      <c r="AU715" s="744"/>
      <c r="AV715" s="744"/>
      <c r="AW715" s="744"/>
      <c r="AX715" s="745"/>
    </row>
    <row r="716" spans="1:50" ht="48.7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564</v>
      </c>
      <c r="AE716" s="627"/>
      <c r="AF716" s="627"/>
      <c r="AG716" s="100" t="s">
        <v>594</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564</v>
      </c>
      <c r="AE717" s="327"/>
      <c r="AF717" s="327"/>
      <c r="AG717" s="100" t="s">
        <v>621</v>
      </c>
      <c r="AH717" s="101"/>
      <c r="AI717" s="101"/>
      <c r="AJ717" s="101"/>
      <c r="AK717" s="101"/>
      <c r="AL717" s="101"/>
      <c r="AM717" s="101"/>
      <c r="AN717" s="101"/>
      <c r="AO717" s="101"/>
      <c r="AP717" s="101"/>
      <c r="AQ717" s="101"/>
      <c r="AR717" s="101"/>
      <c r="AS717" s="101"/>
      <c r="AT717" s="101"/>
      <c r="AU717" s="101"/>
      <c r="AV717" s="101"/>
      <c r="AW717" s="101"/>
      <c r="AX717" s="102"/>
    </row>
    <row r="718" spans="1:50" ht="40.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564</v>
      </c>
      <c r="AE718" s="327"/>
      <c r="AF718" s="327"/>
      <c r="AG718" s="126" t="s">
        <v>595</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7" t="s">
        <v>58</v>
      </c>
      <c r="B719" s="778"/>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596</v>
      </c>
      <c r="AE719" s="605"/>
      <c r="AF719" s="605"/>
      <c r="AG719" s="124" t="s">
        <v>597</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9"/>
      <c r="B720" s="780"/>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9"/>
      <c r="B721" s="780"/>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9"/>
      <c r="B722" s="780"/>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79"/>
      <c r="B723" s="780"/>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79"/>
      <c r="B724" s="780"/>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1"/>
      <c r="B725" s="782"/>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3"/>
      <c r="C726" s="816" t="s">
        <v>53</v>
      </c>
      <c r="D726" s="838"/>
      <c r="E726" s="838"/>
      <c r="F726" s="839"/>
      <c r="G726" s="577" t="s">
        <v>598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9" t="s">
        <v>57</v>
      </c>
      <c r="D727" s="750"/>
      <c r="E727" s="750"/>
      <c r="F727" s="751"/>
      <c r="G727" s="575" t="s">
        <v>599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4" t="s">
        <v>642</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138</v>
      </c>
      <c r="B731" s="801"/>
      <c r="C731" s="801"/>
      <c r="D731" s="801"/>
      <c r="E731" s="802"/>
      <c r="F731" s="730" t="s">
        <v>641</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3" t="s">
        <v>138</v>
      </c>
      <c r="B733" s="674"/>
      <c r="C733" s="674"/>
      <c r="D733" s="674"/>
      <c r="E733" s="675"/>
      <c r="F733" s="637" t="s">
        <v>645</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9" t="s">
        <v>408</v>
      </c>
      <c r="B737" s="209"/>
      <c r="C737" s="209"/>
      <c r="D737" s="210"/>
      <c r="E737" s="990" t="s">
        <v>600</v>
      </c>
      <c r="F737" s="990"/>
      <c r="G737" s="990"/>
      <c r="H737" s="990"/>
      <c r="I737" s="990"/>
      <c r="J737" s="990"/>
      <c r="K737" s="990"/>
      <c r="L737" s="990"/>
      <c r="M737" s="990"/>
      <c r="N737" s="365" t="s">
        <v>403</v>
      </c>
      <c r="O737" s="365"/>
      <c r="P737" s="365"/>
      <c r="Q737" s="365"/>
      <c r="R737" s="990" t="s">
        <v>601</v>
      </c>
      <c r="S737" s="990"/>
      <c r="T737" s="990"/>
      <c r="U737" s="990"/>
      <c r="V737" s="990"/>
      <c r="W737" s="990"/>
      <c r="X737" s="990"/>
      <c r="Y737" s="990"/>
      <c r="Z737" s="990"/>
      <c r="AA737" s="365" t="s">
        <v>402</v>
      </c>
      <c r="AB737" s="365"/>
      <c r="AC737" s="365"/>
      <c r="AD737" s="365"/>
      <c r="AE737" s="990" t="s">
        <v>602</v>
      </c>
      <c r="AF737" s="990"/>
      <c r="AG737" s="990"/>
      <c r="AH737" s="990"/>
      <c r="AI737" s="990"/>
      <c r="AJ737" s="990"/>
      <c r="AK737" s="990"/>
      <c r="AL737" s="990"/>
      <c r="AM737" s="990"/>
      <c r="AN737" s="365" t="s">
        <v>401</v>
      </c>
      <c r="AO737" s="365"/>
      <c r="AP737" s="365"/>
      <c r="AQ737" s="365"/>
      <c r="AR737" s="996" t="s">
        <v>603</v>
      </c>
      <c r="AS737" s="997"/>
      <c r="AT737" s="997"/>
      <c r="AU737" s="997"/>
      <c r="AV737" s="997"/>
      <c r="AW737" s="997"/>
      <c r="AX737" s="998"/>
      <c r="AY737" s="88"/>
      <c r="AZ737" s="88"/>
    </row>
    <row r="738" spans="1:52" ht="24.75" customHeight="1" x14ac:dyDescent="0.15">
      <c r="A738" s="989" t="s">
        <v>400</v>
      </c>
      <c r="B738" s="209"/>
      <c r="C738" s="209"/>
      <c r="D738" s="210"/>
      <c r="E738" s="990" t="s">
        <v>604</v>
      </c>
      <c r="F738" s="990"/>
      <c r="G738" s="990"/>
      <c r="H738" s="990"/>
      <c r="I738" s="990"/>
      <c r="J738" s="990"/>
      <c r="K738" s="990"/>
      <c r="L738" s="990"/>
      <c r="M738" s="990"/>
      <c r="N738" s="365" t="s">
        <v>399</v>
      </c>
      <c r="O738" s="365"/>
      <c r="P738" s="365"/>
      <c r="Q738" s="365"/>
      <c r="R738" s="990" t="s">
        <v>605</v>
      </c>
      <c r="S738" s="990"/>
      <c r="T738" s="990"/>
      <c r="U738" s="990"/>
      <c r="V738" s="990"/>
      <c r="W738" s="990"/>
      <c r="X738" s="990"/>
      <c r="Y738" s="990"/>
      <c r="Z738" s="990"/>
      <c r="AA738" s="365" t="s">
        <v>398</v>
      </c>
      <c r="AB738" s="365"/>
      <c r="AC738" s="365"/>
      <c r="AD738" s="365"/>
      <c r="AE738" s="990" t="s">
        <v>606</v>
      </c>
      <c r="AF738" s="990"/>
      <c r="AG738" s="990"/>
      <c r="AH738" s="990"/>
      <c r="AI738" s="990"/>
      <c r="AJ738" s="990"/>
      <c r="AK738" s="990"/>
      <c r="AL738" s="990"/>
      <c r="AM738" s="990"/>
      <c r="AN738" s="365" t="s">
        <v>397</v>
      </c>
      <c r="AO738" s="365"/>
      <c r="AP738" s="365"/>
      <c r="AQ738" s="365"/>
      <c r="AR738" s="996" t="s">
        <v>607</v>
      </c>
      <c r="AS738" s="997"/>
      <c r="AT738" s="997"/>
      <c r="AU738" s="997"/>
      <c r="AV738" s="997"/>
      <c r="AW738" s="997"/>
      <c r="AX738" s="998"/>
    </row>
    <row r="739" spans="1:52" ht="24.75" customHeight="1" x14ac:dyDescent="0.15">
      <c r="A739" s="989" t="s">
        <v>396</v>
      </c>
      <c r="B739" s="209"/>
      <c r="C739" s="209"/>
      <c r="D739" s="210"/>
      <c r="E739" s="990" t="s">
        <v>608</v>
      </c>
      <c r="F739" s="990"/>
      <c r="G739" s="990"/>
      <c r="H739" s="990"/>
      <c r="I739" s="990"/>
      <c r="J739" s="990"/>
      <c r="K739" s="990"/>
      <c r="L739" s="990"/>
      <c r="M739" s="990"/>
      <c r="N739" s="991"/>
      <c r="O739" s="991"/>
      <c r="P739" s="991"/>
      <c r="Q739" s="991"/>
      <c r="R739" s="992"/>
      <c r="S739" s="992"/>
      <c r="T739" s="992"/>
      <c r="U739" s="992"/>
      <c r="V739" s="992"/>
      <c r="W739" s="992"/>
      <c r="X739" s="992"/>
      <c r="Y739" s="992"/>
      <c r="Z739" s="992"/>
      <c r="AA739" s="991"/>
      <c r="AB739" s="991"/>
      <c r="AC739" s="991"/>
      <c r="AD739" s="991"/>
      <c r="AE739" s="992"/>
      <c r="AF739" s="992"/>
      <c r="AG739" s="992"/>
      <c r="AH739" s="992"/>
      <c r="AI739" s="992"/>
      <c r="AJ739" s="992"/>
      <c r="AK739" s="992"/>
      <c r="AL739" s="992"/>
      <c r="AM739" s="992"/>
      <c r="AN739" s="991"/>
      <c r="AO739" s="991"/>
      <c r="AP739" s="991"/>
      <c r="AQ739" s="991"/>
      <c r="AR739" s="993"/>
      <c r="AS739" s="994"/>
      <c r="AT739" s="994"/>
      <c r="AU739" s="994"/>
      <c r="AV739" s="994"/>
      <c r="AW739" s="994"/>
      <c r="AX739" s="995"/>
    </row>
    <row r="740" spans="1:52" ht="24.75" customHeight="1" thickBot="1" x14ac:dyDescent="0.2">
      <c r="A740" s="971" t="s">
        <v>420</v>
      </c>
      <c r="B740" s="972"/>
      <c r="C740" s="972"/>
      <c r="D740" s="973"/>
      <c r="E740" s="974" t="s">
        <v>609</v>
      </c>
      <c r="F740" s="975"/>
      <c r="G740" s="975"/>
      <c r="H740" s="92" t="str">
        <f>IF(E740="", "", "(")</f>
        <v>(</v>
      </c>
      <c r="I740" s="975"/>
      <c r="J740" s="975"/>
      <c r="K740" s="92" t="str">
        <f>IF(OR(I740="　", I740=""), "", "-")</f>
        <v/>
      </c>
      <c r="L740" s="976">
        <v>742</v>
      </c>
      <c r="M740" s="976"/>
      <c r="N740" s="93" t="str">
        <f>IF(O740="", "", "-")</f>
        <v/>
      </c>
      <c r="O740" s="94"/>
      <c r="P740" s="93" t="str">
        <f>IF(E740="", "", ")")</f>
        <v>)</v>
      </c>
      <c r="Q740" s="974"/>
      <c r="R740" s="975"/>
      <c r="S740" s="975"/>
      <c r="T740" s="92" t="str">
        <f>IF(Q740="", "", "(")</f>
        <v/>
      </c>
      <c r="U740" s="975"/>
      <c r="V740" s="975"/>
      <c r="W740" s="92" t="str">
        <f>IF(OR(U740="　", U740=""), "", "-")</f>
        <v/>
      </c>
      <c r="X740" s="976"/>
      <c r="Y740" s="976"/>
      <c r="Z740" s="93" t="str">
        <f>IF(AA740="", "", "-")</f>
        <v/>
      </c>
      <c r="AA740" s="94"/>
      <c r="AB740" s="93" t="str">
        <f>IF(Q740="", "", ")")</f>
        <v/>
      </c>
      <c r="AC740" s="974"/>
      <c r="AD740" s="975"/>
      <c r="AE740" s="975"/>
      <c r="AF740" s="92" t="str">
        <f>IF(AC740="", "", "(")</f>
        <v/>
      </c>
      <c r="AG740" s="975"/>
      <c r="AH740" s="975"/>
      <c r="AI740" s="92" t="str">
        <f>IF(OR(AG740="　", AG740=""), "", "-")</f>
        <v/>
      </c>
      <c r="AJ740" s="976"/>
      <c r="AK740" s="976"/>
      <c r="AL740" s="93" t="str">
        <f>IF(AM740="", "", "-")</f>
        <v/>
      </c>
      <c r="AM740" s="94"/>
      <c r="AN740" s="93" t="str">
        <f>IF(AC740="", "", ")")</f>
        <v/>
      </c>
      <c r="AO740" s="999"/>
      <c r="AP740" s="1000"/>
      <c r="AQ740" s="1000"/>
      <c r="AR740" s="1000"/>
      <c r="AS740" s="1000"/>
      <c r="AT740" s="1000"/>
      <c r="AU740" s="1000"/>
      <c r="AV740" s="1000"/>
      <c r="AW740" s="1000"/>
      <c r="AX740" s="1001"/>
    </row>
    <row r="741" spans="1:52" ht="28.35" customHeight="1" x14ac:dyDescent="0.15">
      <c r="A741" s="614" t="s">
        <v>389</v>
      </c>
      <c r="B741" s="615"/>
      <c r="C741" s="615"/>
      <c r="D741" s="615"/>
      <c r="E741" s="615"/>
      <c r="F741" s="616"/>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7.7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3.25" customHeight="1" thickBot="1" x14ac:dyDescent="0.2">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7.75" hidden="1" customHeight="1" thickBot="1" x14ac:dyDescent="0.2">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thickBot="1" x14ac:dyDescent="0.2">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thickBot="1" x14ac:dyDescent="0.2">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thickBot="1" x14ac:dyDescent="0.2">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thickBot="1" x14ac:dyDescent="0.2">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thickBot="1" x14ac:dyDescent="0.2">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thickBot="1" x14ac:dyDescent="0.2">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13.5" hidden="1" customHeight="1" thickBot="1" x14ac:dyDescent="0.2">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thickBot="1" x14ac:dyDescent="0.2">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thickBot="1" x14ac:dyDescent="0.2">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thickBot="1" x14ac:dyDescent="0.2">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thickBot="1" x14ac:dyDescent="0.2">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thickBot="1" x14ac:dyDescent="0.2">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thickBot="1" x14ac:dyDescent="0.2">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thickBot="1" x14ac:dyDescent="0.2">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thickBot="1" x14ac:dyDescent="0.2">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thickBot="1" x14ac:dyDescent="0.2">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thickBot="1" x14ac:dyDescent="0.2">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thickBot="1" x14ac:dyDescent="0.2">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thickBot="1" x14ac:dyDescent="0.2">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thickBot="1" x14ac:dyDescent="0.2">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thickBot="1" x14ac:dyDescent="0.2">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391</v>
      </c>
      <c r="B780" s="629"/>
      <c r="C780" s="629"/>
      <c r="D780" s="629"/>
      <c r="E780" s="629"/>
      <c r="F780" s="630"/>
      <c r="G780" s="595" t="s">
        <v>625</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366</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4"/>
    </row>
    <row r="781" spans="1:50" ht="24.75" customHeight="1" x14ac:dyDescent="0.15">
      <c r="A781" s="631"/>
      <c r="B781" s="632"/>
      <c r="C781" s="632"/>
      <c r="D781" s="632"/>
      <c r="E781" s="632"/>
      <c r="F781" s="633"/>
      <c r="G781" s="816"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9"/>
      <c r="AC781" s="816"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t="s">
        <v>629</v>
      </c>
      <c r="H782" s="671"/>
      <c r="I782" s="671"/>
      <c r="J782" s="671"/>
      <c r="K782" s="672"/>
      <c r="L782" s="664" t="s">
        <v>617</v>
      </c>
      <c r="M782" s="665"/>
      <c r="N782" s="665"/>
      <c r="O782" s="665"/>
      <c r="P782" s="665"/>
      <c r="Q782" s="665"/>
      <c r="R782" s="665"/>
      <c r="S782" s="665"/>
      <c r="T782" s="665"/>
      <c r="U782" s="665"/>
      <c r="V782" s="665"/>
      <c r="W782" s="665"/>
      <c r="X782" s="666"/>
      <c r="Y782" s="388">
        <v>13.97</v>
      </c>
      <c r="Z782" s="389"/>
      <c r="AA782" s="389"/>
      <c r="AB782" s="806"/>
      <c r="AC782" s="670"/>
      <c r="AD782" s="671"/>
      <c r="AE782" s="671"/>
      <c r="AF782" s="671"/>
      <c r="AG782" s="672"/>
      <c r="AH782" s="664"/>
      <c r="AI782" s="665"/>
      <c r="AJ782" s="665"/>
      <c r="AK782" s="665"/>
      <c r="AL782" s="665"/>
      <c r="AM782" s="665"/>
      <c r="AN782" s="665"/>
      <c r="AO782" s="665"/>
      <c r="AP782" s="665"/>
      <c r="AQ782" s="665"/>
      <c r="AR782" s="665"/>
      <c r="AS782" s="665"/>
      <c r="AT782" s="666"/>
      <c r="AU782" s="388"/>
      <c r="AV782" s="389"/>
      <c r="AW782" s="389"/>
      <c r="AX782" s="390"/>
    </row>
    <row r="783" spans="1:50" ht="24.75" customHeight="1" x14ac:dyDescent="0.15">
      <c r="A783" s="631"/>
      <c r="B783" s="632"/>
      <c r="C783" s="632"/>
      <c r="D783" s="632"/>
      <c r="E783" s="632"/>
      <c r="F783" s="633"/>
      <c r="G783" s="606" t="s">
        <v>631</v>
      </c>
      <c r="H783" s="607"/>
      <c r="I783" s="607"/>
      <c r="J783" s="607"/>
      <c r="K783" s="608"/>
      <c r="L783" s="598" t="s">
        <v>634</v>
      </c>
      <c r="M783" s="599"/>
      <c r="N783" s="599"/>
      <c r="O783" s="599"/>
      <c r="P783" s="599"/>
      <c r="Q783" s="599"/>
      <c r="R783" s="599"/>
      <c r="S783" s="599"/>
      <c r="T783" s="599"/>
      <c r="U783" s="599"/>
      <c r="V783" s="599"/>
      <c r="W783" s="599"/>
      <c r="X783" s="600"/>
      <c r="Y783" s="601">
        <v>5.4</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 customHeight="1" x14ac:dyDescent="0.15">
      <c r="A784" s="631"/>
      <c r="B784" s="632"/>
      <c r="C784" s="632"/>
      <c r="D784" s="632"/>
      <c r="E784" s="632"/>
      <c r="F784" s="633"/>
      <c r="G784" s="606" t="s">
        <v>638</v>
      </c>
      <c r="H784" s="607"/>
      <c r="I784" s="607"/>
      <c r="J784" s="607"/>
      <c r="K784" s="608"/>
      <c r="L784" s="598" t="s">
        <v>639</v>
      </c>
      <c r="M784" s="599"/>
      <c r="N784" s="599"/>
      <c r="O784" s="599"/>
      <c r="P784" s="599"/>
      <c r="Q784" s="599"/>
      <c r="R784" s="599"/>
      <c r="S784" s="599"/>
      <c r="T784" s="599"/>
      <c r="U784" s="599"/>
      <c r="V784" s="599"/>
      <c r="W784" s="599"/>
      <c r="X784" s="600"/>
      <c r="Y784" s="601">
        <v>0.16</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 customHeight="1" x14ac:dyDescent="0.15">
      <c r="A785" s="631"/>
      <c r="B785" s="632"/>
      <c r="C785" s="632"/>
      <c r="D785" s="632"/>
      <c r="E785" s="632"/>
      <c r="F785" s="633"/>
      <c r="G785" s="606" t="s">
        <v>633</v>
      </c>
      <c r="H785" s="607"/>
      <c r="I785" s="607"/>
      <c r="J785" s="607"/>
      <c r="K785" s="608"/>
      <c r="L785" s="598" t="s">
        <v>635</v>
      </c>
      <c r="M785" s="599"/>
      <c r="N785" s="599"/>
      <c r="O785" s="599"/>
      <c r="P785" s="599"/>
      <c r="Q785" s="599"/>
      <c r="R785" s="599"/>
      <c r="S785" s="599"/>
      <c r="T785" s="599"/>
      <c r="U785" s="599"/>
      <c r="V785" s="599"/>
      <c r="W785" s="599"/>
      <c r="X785" s="600"/>
      <c r="Y785" s="601">
        <v>0.13</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 customHeight="1" x14ac:dyDescent="0.15">
      <c r="A786" s="631"/>
      <c r="B786" s="632"/>
      <c r="C786" s="632"/>
      <c r="D786" s="632"/>
      <c r="E786" s="632"/>
      <c r="F786" s="633"/>
      <c r="G786" s="606" t="s">
        <v>632</v>
      </c>
      <c r="H786" s="607"/>
      <c r="I786" s="607"/>
      <c r="J786" s="607"/>
      <c r="K786" s="608"/>
      <c r="L786" s="598" t="s">
        <v>637</v>
      </c>
      <c r="M786" s="599"/>
      <c r="N786" s="599"/>
      <c r="O786" s="599"/>
      <c r="P786" s="599"/>
      <c r="Q786" s="599"/>
      <c r="R786" s="599"/>
      <c r="S786" s="599"/>
      <c r="T786" s="599"/>
      <c r="U786" s="599"/>
      <c r="V786" s="599"/>
      <c r="W786" s="599"/>
      <c r="X786" s="600"/>
      <c r="Y786" s="601">
        <v>7.0000000000000007E-2</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 customHeight="1" x14ac:dyDescent="0.15">
      <c r="A787" s="631"/>
      <c r="B787" s="632"/>
      <c r="C787" s="632"/>
      <c r="D787" s="632"/>
      <c r="E787" s="632"/>
      <c r="F787" s="633"/>
      <c r="G787" s="606" t="s">
        <v>630</v>
      </c>
      <c r="H787" s="607"/>
      <c r="I787" s="607"/>
      <c r="J787" s="607"/>
      <c r="K787" s="608"/>
      <c r="L787" s="598" t="s">
        <v>636</v>
      </c>
      <c r="M787" s="599"/>
      <c r="N787" s="599"/>
      <c r="O787" s="599"/>
      <c r="P787" s="599"/>
      <c r="Q787" s="599"/>
      <c r="R787" s="599"/>
      <c r="S787" s="599"/>
      <c r="T787" s="599"/>
      <c r="U787" s="599"/>
      <c r="V787" s="599"/>
      <c r="W787" s="599"/>
      <c r="X787" s="600"/>
      <c r="Y787" s="601">
        <v>0.03</v>
      </c>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 customHeight="1" thickBot="1" x14ac:dyDescent="0.2">
      <c r="A792" s="631"/>
      <c r="B792" s="632"/>
      <c r="C792" s="632"/>
      <c r="D792" s="632"/>
      <c r="E792" s="632"/>
      <c r="F792" s="633"/>
      <c r="G792" s="827" t="s">
        <v>20</v>
      </c>
      <c r="H792" s="828"/>
      <c r="I792" s="828"/>
      <c r="J792" s="828"/>
      <c r="K792" s="828"/>
      <c r="L792" s="829"/>
      <c r="M792" s="830"/>
      <c r="N792" s="830"/>
      <c r="O792" s="830"/>
      <c r="P792" s="830"/>
      <c r="Q792" s="830"/>
      <c r="R792" s="830"/>
      <c r="S792" s="830"/>
      <c r="T792" s="830"/>
      <c r="U792" s="830"/>
      <c r="V792" s="830"/>
      <c r="W792" s="830"/>
      <c r="X792" s="831"/>
      <c r="Y792" s="832">
        <f>SUM(Y782:AB791)</f>
        <v>19.760000000000002</v>
      </c>
      <c r="Z792" s="833"/>
      <c r="AA792" s="833"/>
      <c r="AB792" s="834"/>
      <c r="AC792" s="827" t="s">
        <v>20</v>
      </c>
      <c r="AD792" s="828"/>
      <c r="AE792" s="828"/>
      <c r="AF792" s="828"/>
      <c r="AG792" s="828"/>
      <c r="AH792" s="829"/>
      <c r="AI792" s="830"/>
      <c r="AJ792" s="830"/>
      <c r="AK792" s="830"/>
      <c r="AL792" s="830"/>
      <c r="AM792" s="830"/>
      <c r="AN792" s="830"/>
      <c r="AO792" s="830"/>
      <c r="AP792" s="830"/>
      <c r="AQ792" s="830"/>
      <c r="AR792" s="830"/>
      <c r="AS792" s="830"/>
      <c r="AT792" s="831"/>
      <c r="AU792" s="832">
        <f>SUM(AU782:AX791)</f>
        <v>0</v>
      </c>
      <c r="AV792" s="833"/>
      <c r="AW792" s="833"/>
      <c r="AX792" s="835"/>
    </row>
    <row r="793" spans="1:50" ht="0.75"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4"/>
    </row>
    <row r="794" spans="1:50" ht="24.75" hidden="1" customHeight="1" x14ac:dyDescent="0.15">
      <c r="A794" s="631"/>
      <c r="B794" s="632"/>
      <c r="C794" s="632"/>
      <c r="D794" s="632"/>
      <c r="E794" s="632"/>
      <c r="F794" s="633"/>
      <c r="G794" s="816"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9"/>
      <c r="AC794" s="816"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6"/>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x14ac:dyDescent="0.15">
      <c r="A805" s="631"/>
      <c r="B805" s="632"/>
      <c r="C805" s="632"/>
      <c r="D805" s="632"/>
      <c r="E805" s="632"/>
      <c r="F805" s="633"/>
      <c r="G805" s="827" t="s">
        <v>20</v>
      </c>
      <c r="H805" s="828"/>
      <c r="I805" s="828"/>
      <c r="J805" s="828"/>
      <c r="K805" s="828"/>
      <c r="L805" s="829"/>
      <c r="M805" s="830"/>
      <c r="N805" s="830"/>
      <c r="O805" s="830"/>
      <c r="P805" s="830"/>
      <c r="Q805" s="830"/>
      <c r="R805" s="830"/>
      <c r="S805" s="830"/>
      <c r="T805" s="830"/>
      <c r="U805" s="830"/>
      <c r="V805" s="830"/>
      <c r="W805" s="830"/>
      <c r="X805" s="831"/>
      <c r="Y805" s="832">
        <f>SUM(Y795:AB804)</f>
        <v>0</v>
      </c>
      <c r="Z805" s="833"/>
      <c r="AA805" s="833"/>
      <c r="AB805" s="834"/>
      <c r="AC805" s="827" t="s">
        <v>20</v>
      </c>
      <c r="AD805" s="828"/>
      <c r="AE805" s="828"/>
      <c r="AF805" s="828"/>
      <c r="AG805" s="828"/>
      <c r="AH805" s="829"/>
      <c r="AI805" s="830"/>
      <c r="AJ805" s="830"/>
      <c r="AK805" s="830"/>
      <c r="AL805" s="830"/>
      <c r="AM805" s="830"/>
      <c r="AN805" s="830"/>
      <c r="AO805" s="830"/>
      <c r="AP805" s="830"/>
      <c r="AQ805" s="830"/>
      <c r="AR805" s="830"/>
      <c r="AS805" s="830"/>
      <c r="AT805" s="831"/>
      <c r="AU805" s="832">
        <f>SUM(AU795:AX804)</f>
        <v>0</v>
      </c>
      <c r="AV805" s="833"/>
      <c r="AW805" s="833"/>
      <c r="AX805" s="835"/>
    </row>
    <row r="806" spans="1:50" ht="8.2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4"/>
    </row>
    <row r="807" spans="1:50" ht="24.75" hidden="1" customHeight="1" x14ac:dyDescent="0.15">
      <c r="A807" s="631"/>
      <c r="B807" s="632"/>
      <c r="C807" s="632"/>
      <c r="D807" s="632"/>
      <c r="E807" s="632"/>
      <c r="F807" s="633"/>
      <c r="G807" s="816"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9"/>
      <c r="AC807" s="816"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6"/>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x14ac:dyDescent="0.15">
      <c r="A818" s="631"/>
      <c r="B818" s="632"/>
      <c r="C818" s="632"/>
      <c r="D818" s="632"/>
      <c r="E818" s="632"/>
      <c r="F818" s="633"/>
      <c r="G818" s="827" t="s">
        <v>20</v>
      </c>
      <c r="H818" s="828"/>
      <c r="I818" s="828"/>
      <c r="J818" s="828"/>
      <c r="K818" s="828"/>
      <c r="L818" s="829"/>
      <c r="M818" s="830"/>
      <c r="N818" s="830"/>
      <c r="O818" s="830"/>
      <c r="P818" s="830"/>
      <c r="Q818" s="830"/>
      <c r="R818" s="830"/>
      <c r="S818" s="830"/>
      <c r="T818" s="830"/>
      <c r="U818" s="830"/>
      <c r="V818" s="830"/>
      <c r="W818" s="830"/>
      <c r="X818" s="831"/>
      <c r="Y818" s="832">
        <f>SUM(Y808:AB817)</f>
        <v>0</v>
      </c>
      <c r="Z818" s="833"/>
      <c r="AA818" s="833"/>
      <c r="AB818" s="834"/>
      <c r="AC818" s="827" t="s">
        <v>20</v>
      </c>
      <c r="AD818" s="828"/>
      <c r="AE818" s="828"/>
      <c r="AF818" s="828"/>
      <c r="AG818" s="828"/>
      <c r="AH818" s="829"/>
      <c r="AI818" s="830"/>
      <c r="AJ818" s="830"/>
      <c r="AK818" s="830"/>
      <c r="AL818" s="830"/>
      <c r="AM818" s="830"/>
      <c r="AN818" s="830"/>
      <c r="AO818" s="830"/>
      <c r="AP818" s="830"/>
      <c r="AQ818" s="830"/>
      <c r="AR818" s="830"/>
      <c r="AS818" s="830"/>
      <c r="AT818" s="831"/>
      <c r="AU818" s="832">
        <f>SUM(AU808:AX817)</f>
        <v>0</v>
      </c>
      <c r="AV818" s="833"/>
      <c r="AW818" s="833"/>
      <c r="AX818" s="835"/>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4"/>
    </row>
    <row r="820" spans="1:50" ht="24.75" hidden="1" customHeight="1" x14ac:dyDescent="0.15">
      <c r="A820" s="631"/>
      <c r="B820" s="632"/>
      <c r="C820" s="632"/>
      <c r="D820" s="632"/>
      <c r="E820" s="632"/>
      <c r="F820" s="633"/>
      <c r="G820" s="816"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9"/>
      <c r="AC820" s="816"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6"/>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12"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7" t="s">
        <v>20</v>
      </c>
      <c r="H831" s="828"/>
      <c r="I831" s="828"/>
      <c r="J831" s="828"/>
      <c r="K831" s="828"/>
      <c r="L831" s="829"/>
      <c r="M831" s="830"/>
      <c r="N831" s="830"/>
      <c r="O831" s="830"/>
      <c r="P831" s="830"/>
      <c r="Q831" s="830"/>
      <c r="R831" s="830"/>
      <c r="S831" s="830"/>
      <c r="T831" s="830"/>
      <c r="U831" s="830"/>
      <c r="V831" s="830"/>
      <c r="W831" s="830"/>
      <c r="X831" s="831"/>
      <c r="Y831" s="832">
        <f>SUM(Y821:AB830)</f>
        <v>0</v>
      </c>
      <c r="Z831" s="833"/>
      <c r="AA831" s="833"/>
      <c r="AB831" s="834"/>
      <c r="AC831" s="827" t="s">
        <v>20</v>
      </c>
      <c r="AD831" s="828"/>
      <c r="AE831" s="828"/>
      <c r="AF831" s="828"/>
      <c r="AG831" s="828"/>
      <c r="AH831" s="829"/>
      <c r="AI831" s="830"/>
      <c r="AJ831" s="830"/>
      <c r="AK831" s="830"/>
      <c r="AL831" s="830"/>
      <c r="AM831" s="830"/>
      <c r="AN831" s="830"/>
      <c r="AO831" s="830"/>
      <c r="AP831" s="830"/>
      <c r="AQ831" s="830"/>
      <c r="AR831" s="830"/>
      <c r="AS831" s="830"/>
      <c r="AT831" s="831"/>
      <c r="AU831" s="832">
        <f>SUM(AU821:AX830)</f>
        <v>0</v>
      </c>
      <c r="AV831" s="833"/>
      <c r="AW831" s="833"/>
      <c r="AX831" s="835"/>
    </row>
    <row r="832" spans="1:50" ht="24.75" hidden="1" customHeight="1" thickBot="1" x14ac:dyDescent="0.2">
      <c r="A832" s="905" t="s">
        <v>148</v>
      </c>
      <c r="B832" s="906"/>
      <c r="C832" s="906"/>
      <c r="D832" s="906"/>
      <c r="E832" s="906"/>
      <c r="F832" s="906"/>
      <c r="G832" s="906"/>
      <c r="H832" s="906"/>
      <c r="I832" s="906"/>
      <c r="J832" s="906"/>
      <c r="K832" s="906"/>
      <c r="L832" s="906"/>
      <c r="M832" s="906"/>
      <c r="N832" s="906"/>
      <c r="O832" s="906"/>
      <c r="P832" s="906"/>
      <c r="Q832" s="906"/>
      <c r="R832" s="906"/>
      <c r="S832" s="906"/>
      <c r="T832" s="906"/>
      <c r="U832" s="906"/>
      <c r="V832" s="906"/>
      <c r="W832" s="906"/>
      <c r="X832" s="906"/>
      <c r="Y832" s="906"/>
      <c r="Z832" s="906"/>
      <c r="AA832" s="906"/>
      <c r="AB832" s="906"/>
      <c r="AC832" s="906"/>
      <c r="AD832" s="906"/>
      <c r="AE832" s="906"/>
      <c r="AF832" s="906"/>
      <c r="AG832" s="906"/>
      <c r="AH832" s="906"/>
      <c r="AI832" s="906"/>
      <c r="AJ832" s="906"/>
      <c r="AK832" s="907"/>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372</v>
      </c>
      <c r="AI837" s="364"/>
      <c r="AJ837" s="364"/>
      <c r="AK837" s="364"/>
      <c r="AL837" s="364" t="s">
        <v>21</v>
      </c>
      <c r="AM837" s="364"/>
      <c r="AN837" s="364"/>
      <c r="AO837" s="369"/>
      <c r="AP837" s="370" t="s">
        <v>301</v>
      </c>
      <c r="AQ837" s="370"/>
      <c r="AR837" s="370"/>
      <c r="AS837" s="370"/>
      <c r="AT837" s="370"/>
      <c r="AU837" s="370"/>
      <c r="AV837" s="370"/>
      <c r="AW837" s="370"/>
      <c r="AX837" s="370"/>
    </row>
    <row r="838" spans="1:50" ht="51.75" customHeight="1" x14ac:dyDescent="0.15">
      <c r="A838" s="376">
        <v>1</v>
      </c>
      <c r="B838" s="376">
        <v>1</v>
      </c>
      <c r="C838" s="361" t="s">
        <v>610</v>
      </c>
      <c r="D838" s="347"/>
      <c r="E838" s="347"/>
      <c r="F838" s="347"/>
      <c r="G838" s="347"/>
      <c r="H838" s="347"/>
      <c r="I838" s="347"/>
      <c r="J838" s="348">
        <v>7011105000968</v>
      </c>
      <c r="K838" s="349"/>
      <c r="L838" s="349"/>
      <c r="M838" s="349"/>
      <c r="N838" s="349"/>
      <c r="O838" s="349"/>
      <c r="P838" s="362" t="s">
        <v>611</v>
      </c>
      <c r="Q838" s="350"/>
      <c r="R838" s="350"/>
      <c r="S838" s="350"/>
      <c r="T838" s="350"/>
      <c r="U838" s="350"/>
      <c r="V838" s="350"/>
      <c r="W838" s="350"/>
      <c r="X838" s="350"/>
      <c r="Y838" s="351">
        <v>19.8</v>
      </c>
      <c r="Z838" s="352"/>
      <c r="AA838" s="352"/>
      <c r="AB838" s="353"/>
      <c r="AC838" s="363" t="s">
        <v>612</v>
      </c>
      <c r="AD838" s="371"/>
      <c r="AE838" s="371"/>
      <c r="AF838" s="371"/>
      <c r="AG838" s="371"/>
      <c r="AH838" s="372" t="s">
        <v>628</v>
      </c>
      <c r="AI838" s="373"/>
      <c r="AJ838" s="373"/>
      <c r="AK838" s="373"/>
      <c r="AL838" s="357" t="s">
        <v>613</v>
      </c>
      <c r="AM838" s="358"/>
      <c r="AN838" s="358"/>
      <c r="AO838" s="359"/>
      <c r="AP838" s="360" t="s">
        <v>413</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11.25"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12"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0.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13.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372</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0.75"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372</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7.75"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4.5"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372</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6"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9.25"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12"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372</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8.5"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8.5"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372</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15"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372</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15.75"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18"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372</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9.75"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19.5"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614</v>
      </c>
      <c r="F1103" s="375"/>
      <c r="G1103" s="375"/>
      <c r="H1103" s="375"/>
      <c r="I1103" s="375"/>
      <c r="J1103" s="348" t="s">
        <v>613</v>
      </c>
      <c r="K1103" s="349"/>
      <c r="L1103" s="349"/>
      <c r="M1103" s="349"/>
      <c r="N1103" s="349"/>
      <c r="O1103" s="349"/>
      <c r="P1103" s="362" t="s">
        <v>613</v>
      </c>
      <c r="Q1103" s="350"/>
      <c r="R1103" s="350"/>
      <c r="S1103" s="350"/>
      <c r="T1103" s="350"/>
      <c r="U1103" s="350"/>
      <c r="V1103" s="350"/>
      <c r="W1103" s="350"/>
      <c r="X1103" s="350"/>
      <c r="Y1103" s="351" t="s">
        <v>615</v>
      </c>
      <c r="Z1103" s="352"/>
      <c r="AA1103" s="352"/>
      <c r="AB1103" s="353"/>
      <c r="AC1103" s="354"/>
      <c r="AD1103" s="354"/>
      <c r="AE1103" s="354"/>
      <c r="AF1103" s="354"/>
      <c r="AG1103" s="354"/>
      <c r="AH1103" s="355" t="s">
        <v>613</v>
      </c>
      <c r="AI1103" s="356"/>
      <c r="AJ1103" s="356"/>
      <c r="AK1103" s="356"/>
      <c r="AL1103" s="357" t="s">
        <v>616</v>
      </c>
      <c r="AM1103" s="358"/>
      <c r="AN1103" s="358"/>
      <c r="AO1103" s="359"/>
      <c r="AP1103" s="360" t="s">
        <v>613</v>
      </c>
      <c r="AQ1103" s="360"/>
      <c r="AR1103" s="360"/>
      <c r="AS1103" s="360"/>
      <c r="AT1103" s="360"/>
      <c r="AU1103" s="360"/>
      <c r="AV1103" s="360"/>
      <c r="AW1103" s="360"/>
      <c r="AX1103" s="360"/>
    </row>
    <row r="1104" spans="1:50" ht="0.75"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19.5"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18"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4" max="49" man="1"/>
    <brk id="73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t="s">
        <v>564</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564</v>
      </c>
      <c r="R4" s="13" t="str">
        <f t="shared" si="3"/>
        <v>補助</v>
      </c>
      <c r="S4" s="13" t="str">
        <f t="shared" si="4"/>
        <v>補助</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t="s">
        <v>564</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障害者施策</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障害者施策</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8"/>
      <c r="Z2" s="830"/>
      <c r="AA2" s="831"/>
      <c r="AB2" s="1032" t="s">
        <v>11</v>
      </c>
      <c r="AC2" s="1033"/>
      <c r="AD2" s="1034"/>
      <c r="AE2" s="248" t="s">
        <v>397</v>
      </c>
      <c r="AF2" s="248"/>
      <c r="AG2" s="248"/>
      <c r="AH2" s="248"/>
      <c r="AI2" s="248" t="s">
        <v>395</v>
      </c>
      <c r="AJ2" s="248"/>
      <c r="AK2" s="248"/>
      <c r="AL2" s="248"/>
      <c r="AM2" s="248" t="s">
        <v>424</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9"/>
      <c r="Z3" s="1030"/>
      <c r="AA3" s="1031"/>
      <c r="AB3" s="1035"/>
      <c r="AC3" s="1036"/>
      <c r="AD3" s="1037"/>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5"/>
      <c r="I4" s="1005"/>
      <c r="J4" s="1005"/>
      <c r="K4" s="1005"/>
      <c r="L4" s="1005"/>
      <c r="M4" s="1005"/>
      <c r="N4" s="1005"/>
      <c r="O4" s="1006"/>
      <c r="P4" s="104"/>
      <c r="Q4" s="1013"/>
      <c r="R4" s="1013"/>
      <c r="S4" s="1013"/>
      <c r="T4" s="1013"/>
      <c r="U4" s="1013"/>
      <c r="V4" s="1013"/>
      <c r="W4" s="1013"/>
      <c r="X4" s="1014"/>
      <c r="Y4" s="1023" t="s">
        <v>12</v>
      </c>
      <c r="Z4" s="1024"/>
      <c r="AA4" s="1025"/>
      <c r="AB4" s="464"/>
      <c r="AC4" s="1027"/>
      <c r="AD4" s="1027"/>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7"/>
      <c r="H5" s="1008"/>
      <c r="I5" s="1008"/>
      <c r="J5" s="1008"/>
      <c r="K5" s="1008"/>
      <c r="L5" s="1008"/>
      <c r="M5" s="1008"/>
      <c r="N5" s="1008"/>
      <c r="O5" s="1009"/>
      <c r="P5" s="1015"/>
      <c r="Q5" s="1015"/>
      <c r="R5" s="1015"/>
      <c r="S5" s="1015"/>
      <c r="T5" s="1015"/>
      <c r="U5" s="1015"/>
      <c r="V5" s="1015"/>
      <c r="W5" s="1015"/>
      <c r="X5" s="1016"/>
      <c r="Y5" s="418" t="s">
        <v>54</v>
      </c>
      <c r="Z5" s="1020"/>
      <c r="AA5" s="1021"/>
      <c r="AB5" s="526"/>
      <c r="AC5" s="1026"/>
      <c r="AD5" s="1026"/>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10"/>
      <c r="H6" s="1011"/>
      <c r="I6" s="1011"/>
      <c r="J6" s="1011"/>
      <c r="K6" s="1011"/>
      <c r="L6" s="1011"/>
      <c r="M6" s="1011"/>
      <c r="N6" s="1011"/>
      <c r="O6" s="1012"/>
      <c r="P6" s="1017"/>
      <c r="Q6" s="1017"/>
      <c r="R6" s="1017"/>
      <c r="S6" s="1017"/>
      <c r="T6" s="1017"/>
      <c r="U6" s="1017"/>
      <c r="V6" s="1017"/>
      <c r="W6" s="1017"/>
      <c r="X6" s="1018"/>
      <c r="Y6" s="1019" t="s">
        <v>13</v>
      </c>
      <c r="Z6" s="1020"/>
      <c r="AA6" s="1021"/>
      <c r="AB6" s="594" t="s">
        <v>182</v>
      </c>
      <c r="AC6" s="1022"/>
      <c r="AD6" s="1022"/>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8"/>
      <c r="Z9" s="830"/>
      <c r="AA9" s="831"/>
      <c r="AB9" s="1032" t="s">
        <v>11</v>
      </c>
      <c r="AC9" s="1033"/>
      <c r="AD9" s="1034"/>
      <c r="AE9" s="248" t="s">
        <v>397</v>
      </c>
      <c r="AF9" s="248"/>
      <c r="AG9" s="248"/>
      <c r="AH9" s="248"/>
      <c r="AI9" s="248" t="s">
        <v>395</v>
      </c>
      <c r="AJ9" s="248"/>
      <c r="AK9" s="248"/>
      <c r="AL9" s="248"/>
      <c r="AM9" s="248" t="s">
        <v>424</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9"/>
      <c r="Z10" s="1030"/>
      <c r="AA10" s="1031"/>
      <c r="AB10" s="1035"/>
      <c r="AC10" s="1036"/>
      <c r="AD10" s="1037"/>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5"/>
      <c r="I11" s="1005"/>
      <c r="J11" s="1005"/>
      <c r="K11" s="1005"/>
      <c r="L11" s="1005"/>
      <c r="M11" s="1005"/>
      <c r="N11" s="1005"/>
      <c r="O11" s="1006"/>
      <c r="P11" s="104"/>
      <c r="Q11" s="1013"/>
      <c r="R11" s="1013"/>
      <c r="S11" s="1013"/>
      <c r="T11" s="1013"/>
      <c r="U11" s="1013"/>
      <c r="V11" s="1013"/>
      <c r="W11" s="1013"/>
      <c r="X11" s="1014"/>
      <c r="Y11" s="1023" t="s">
        <v>12</v>
      </c>
      <c r="Z11" s="1024"/>
      <c r="AA11" s="1025"/>
      <c r="AB11" s="464"/>
      <c r="AC11" s="1027"/>
      <c r="AD11" s="1027"/>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7"/>
      <c r="H12" s="1008"/>
      <c r="I12" s="1008"/>
      <c r="J12" s="1008"/>
      <c r="K12" s="1008"/>
      <c r="L12" s="1008"/>
      <c r="M12" s="1008"/>
      <c r="N12" s="1008"/>
      <c r="O12" s="1009"/>
      <c r="P12" s="1015"/>
      <c r="Q12" s="1015"/>
      <c r="R12" s="1015"/>
      <c r="S12" s="1015"/>
      <c r="T12" s="1015"/>
      <c r="U12" s="1015"/>
      <c r="V12" s="1015"/>
      <c r="W12" s="1015"/>
      <c r="X12" s="1016"/>
      <c r="Y12" s="418" t="s">
        <v>54</v>
      </c>
      <c r="Z12" s="1020"/>
      <c r="AA12" s="1021"/>
      <c r="AB12" s="526"/>
      <c r="AC12" s="1026"/>
      <c r="AD12" s="1026"/>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4" t="s">
        <v>182</v>
      </c>
      <c r="AC13" s="1022"/>
      <c r="AD13" s="1022"/>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8"/>
      <c r="Z16" s="830"/>
      <c r="AA16" s="831"/>
      <c r="AB16" s="1032" t="s">
        <v>11</v>
      </c>
      <c r="AC16" s="1033"/>
      <c r="AD16" s="1034"/>
      <c r="AE16" s="248" t="s">
        <v>397</v>
      </c>
      <c r="AF16" s="248"/>
      <c r="AG16" s="248"/>
      <c r="AH16" s="248"/>
      <c r="AI16" s="248" t="s">
        <v>395</v>
      </c>
      <c r="AJ16" s="248"/>
      <c r="AK16" s="248"/>
      <c r="AL16" s="248"/>
      <c r="AM16" s="248" t="s">
        <v>424</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9"/>
      <c r="Z17" s="1030"/>
      <c r="AA17" s="1031"/>
      <c r="AB17" s="1035"/>
      <c r="AC17" s="1036"/>
      <c r="AD17" s="1037"/>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5"/>
      <c r="I18" s="1005"/>
      <c r="J18" s="1005"/>
      <c r="K18" s="1005"/>
      <c r="L18" s="1005"/>
      <c r="M18" s="1005"/>
      <c r="N18" s="1005"/>
      <c r="O18" s="1006"/>
      <c r="P18" s="104"/>
      <c r="Q18" s="1013"/>
      <c r="R18" s="1013"/>
      <c r="S18" s="1013"/>
      <c r="T18" s="1013"/>
      <c r="U18" s="1013"/>
      <c r="V18" s="1013"/>
      <c r="W18" s="1013"/>
      <c r="X18" s="1014"/>
      <c r="Y18" s="1023" t="s">
        <v>12</v>
      </c>
      <c r="Z18" s="1024"/>
      <c r="AA18" s="1025"/>
      <c r="AB18" s="464"/>
      <c r="AC18" s="1027"/>
      <c r="AD18" s="1027"/>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7"/>
      <c r="H19" s="1008"/>
      <c r="I19" s="1008"/>
      <c r="J19" s="1008"/>
      <c r="K19" s="1008"/>
      <c r="L19" s="1008"/>
      <c r="M19" s="1008"/>
      <c r="N19" s="1008"/>
      <c r="O19" s="1009"/>
      <c r="P19" s="1015"/>
      <c r="Q19" s="1015"/>
      <c r="R19" s="1015"/>
      <c r="S19" s="1015"/>
      <c r="T19" s="1015"/>
      <c r="U19" s="1015"/>
      <c r="V19" s="1015"/>
      <c r="W19" s="1015"/>
      <c r="X19" s="1016"/>
      <c r="Y19" s="418" t="s">
        <v>54</v>
      </c>
      <c r="Z19" s="1020"/>
      <c r="AA19" s="1021"/>
      <c r="AB19" s="526"/>
      <c r="AC19" s="1026"/>
      <c r="AD19" s="1026"/>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4" t="s">
        <v>182</v>
      </c>
      <c r="AC20" s="1022"/>
      <c r="AD20" s="1022"/>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8"/>
      <c r="Z23" s="830"/>
      <c r="AA23" s="831"/>
      <c r="AB23" s="1032" t="s">
        <v>11</v>
      </c>
      <c r="AC23" s="1033"/>
      <c r="AD23" s="1034"/>
      <c r="AE23" s="248" t="s">
        <v>397</v>
      </c>
      <c r="AF23" s="248"/>
      <c r="AG23" s="248"/>
      <c r="AH23" s="248"/>
      <c r="AI23" s="248" t="s">
        <v>395</v>
      </c>
      <c r="AJ23" s="248"/>
      <c r="AK23" s="248"/>
      <c r="AL23" s="248"/>
      <c r="AM23" s="248" t="s">
        <v>424</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9"/>
      <c r="Z24" s="1030"/>
      <c r="AA24" s="1031"/>
      <c r="AB24" s="1035"/>
      <c r="AC24" s="1036"/>
      <c r="AD24" s="1037"/>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5"/>
      <c r="I25" s="1005"/>
      <c r="J25" s="1005"/>
      <c r="K25" s="1005"/>
      <c r="L25" s="1005"/>
      <c r="M25" s="1005"/>
      <c r="N25" s="1005"/>
      <c r="O25" s="1006"/>
      <c r="P25" s="104"/>
      <c r="Q25" s="1013"/>
      <c r="R25" s="1013"/>
      <c r="S25" s="1013"/>
      <c r="T25" s="1013"/>
      <c r="U25" s="1013"/>
      <c r="V25" s="1013"/>
      <c r="W25" s="1013"/>
      <c r="X25" s="1014"/>
      <c r="Y25" s="1023" t="s">
        <v>12</v>
      </c>
      <c r="Z25" s="1024"/>
      <c r="AA25" s="1025"/>
      <c r="AB25" s="464"/>
      <c r="AC25" s="1027"/>
      <c r="AD25" s="1027"/>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7"/>
      <c r="H26" s="1008"/>
      <c r="I26" s="1008"/>
      <c r="J26" s="1008"/>
      <c r="K26" s="1008"/>
      <c r="L26" s="1008"/>
      <c r="M26" s="1008"/>
      <c r="N26" s="1008"/>
      <c r="O26" s="1009"/>
      <c r="P26" s="1015"/>
      <c r="Q26" s="1015"/>
      <c r="R26" s="1015"/>
      <c r="S26" s="1015"/>
      <c r="T26" s="1015"/>
      <c r="U26" s="1015"/>
      <c r="V26" s="1015"/>
      <c r="W26" s="1015"/>
      <c r="X26" s="1016"/>
      <c r="Y26" s="418" t="s">
        <v>54</v>
      </c>
      <c r="Z26" s="1020"/>
      <c r="AA26" s="1021"/>
      <c r="AB26" s="526"/>
      <c r="AC26" s="1026"/>
      <c r="AD26" s="1026"/>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4" t="s">
        <v>182</v>
      </c>
      <c r="AC27" s="1022"/>
      <c r="AD27" s="1022"/>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8"/>
      <c r="Z30" s="830"/>
      <c r="AA30" s="831"/>
      <c r="AB30" s="1032" t="s">
        <v>11</v>
      </c>
      <c r="AC30" s="1033"/>
      <c r="AD30" s="1034"/>
      <c r="AE30" s="248" t="s">
        <v>397</v>
      </c>
      <c r="AF30" s="248"/>
      <c r="AG30" s="248"/>
      <c r="AH30" s="248"/>
      <c r="AI30" s="248" t="s">
        <v>395</v>
      </c>
      <c r="AJ30" s="248"/>
      <c r="AK30" s="248"/>
      <c r="AL30" s="248"/>
      <c r="AM30" s="248" t="s">
        <v>424</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9"/>
      <c r="Z31" s="1030"/>
      <c r="AA31" s="1031"/>
      <c r="AB31" s="1035"/>
      <c r="AC31" s="1036"/>
      <c r="AD31" s="1037"/>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5"/>
      <c r="I32" s="1005"/>
      <c r="J32" s="1005"/>
      <c r="K32" s="1005"/>
      <c r="L32" s="1005"/>
      <c r="M32" s="1005"/>
      <c r="N32" s="1005"/>
      <c r="O32" s="1006"/>
      <c r="P32" s="104"/>
      <c r="Q32" s="1013"/>
      <c r="R32" s="1013"/>
      <c r="S32" s="1013"/>
      <c r="T32" s="1013"/>
      <c r="U32" s="1013"/>
      <c r="V32" s="1013"/>
      <c r="W32" s="1013"/>
      <c r="X32" s="1014"/>
      <c r="Y32" s="1023" t="s">
        <v>12</v>
      </c>
      <c r="Z32" s="1024"/>
      <c r="AA32" s="1025"/>
      <c r="AB32" s="464"/>
      <c r="AC32" s="1027"/>
      <c r="AD32" s="1027"/>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7"/>
      <c r="H33" s="1008"/>
      <c r="I33" s="1008"/>
      <c r="J33" s="1008"/>
      <c r="K33" s="1008"/>
      <c r="L33" s="1008"/>
      <c r="M33" s="1008"/>
      <c r="N33" s="1008"/>
      <c r="O33" s="1009"/>
      <c r="P33" s="1015"/>
      <c r="Q33" s="1015"/>
      <c r="R33" s="1015"/>
      <c r="S33" s="1015"/>
      <c r="T33" s="1015"/>
      <c r="U33" s="1015"/>
      <c r="V33" s="1015"/>
      <c r="W33" s="1015"/>
      <c r="X33" s="1016"/>
      <c r="Y33" s="418" t="s">
        <v>54</v>
      </c>
      <c r="Z33" s="1020"/>
      <c r="AA33" s="1021"/>
      <c r="AB33" s="526"/>
      <c r="AC33" s="1026"/>
      <c r="AD33" s="1026"/>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4" t="s">
        <v>182</v>
      </c>
      <c r="AC34" s="1022"/>
      <c r="AD34" s="1022"/>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8"/>
      <c r="Z37" s="830"/>
      <c r="AA37" s="831"/>
      <c r="AB37" s="1032" t="s">
        <v>11</v>
      </c>
      <c r="AC37" s="1033"/>
      <c r="AD37" s="1034"/>
      <c r="AE37" s="248" t="s">
        <v>397</v>
      </c>
      <c r="AF37" s="248"/>
      <c r="AG37" s="248"/>
      <c r="AH37" s="248"/>
      <c r="AI37" s="248" t="s">
        <v>395</v>
      </c>
      <c r="AJ37" s="248"/>
      <c r="AK37" s="248"/>
      <c r="AL37" s="248"/>
      <c r="AM37" s="248" t="s">
        <v>424</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9"/>
      <c r="Z38" s="1030"/>
      <c r="AA38" s="1031"/>
      <c r="AB38" s="1035"/>
      <c r="AC38" s="1036"/>
      <c r="AD38" s="1037"/>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5"/>
      <c r="I39" s="1005"/>
      <c r="J39" s="1005"/>
      <c r="K39" s="1005"/>
      <c r="L39" s="1005"/>
      <c r="M39" s="1005"/>
      <c r="N39" s="1005"/>
      <c r="O39" s="1006"/>
      <c r="P39" s="104"/>
      <c r="Q39" s="1013"/>
      <c r="R39" s="1013"/>
      <c r="S39" s="1013"/>
      <c r="T39" s="1013"/>
      <c r="U39" s="1013"/>
      <c r="V39" s="1013"/>
      <c r="W39" s="1013"/>
      <c r="X39" s="1014"/>
      <c r="Y39" s="1023" t="s">
        <v>12</v>
      </c>
      <c r="Z39" s="1024"/>
      <c r="AA39" s="1025"/>
      <c r="AB39" s="464"/>
      <c r="AC39" s="1027"/>
      <c r="AD39" s="1027"/>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7"/>
      <c r="H40" s="1008"/>
      <c r="I40" s="1008"/>
      <c r="J40" s="1008"/>
      <c r="K40" s="1008"/>
      <c r="L40" s="1008"/>
      <c r="M40" s="1008"/>
      <c r="N40" s="1008"/>
      <c r="O40" s="1009"/>
      <c r="P40" s="1015"/>
      <c r="Q40" s="1015"/>
      <c r="R40" s="1015"/>
      <c r="S40" s="1015"/>
      <c r="T40" s="1015"/>
      <c r="U40" s="1015"/>
      <c r="V40" s="1015"/>
      <c r="W40" s="1015"/>
      <c r="X40" s="1016"/>
      <c r="Y40" s="418" t="s">
        <v>54</v>
      </c>
      <c r="Z40" s="1020"/>
      <c r="AA40" s="1021"/>
      <c r="AB40" s="526"/>
      <c r="AC40" s="1026"/>
      <c r="AD40" s="10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4" t="s">
        <v>182</v>
      </c>
      <c r="AC41" s="1022"/>
      <c r="AD41" s="1022"/>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8"/>
      <c r="Z44" s="830"/>
      <c r="AA44" s="831"/>
      <c r="AB44" s="1032" t="s">
        <v>11</v>
      </c>
      <c r="AC44" s="1033"/>
      <c r="AD44" s="1034"/>
      <c r="AE44" s="248" t="s">
        <v>397</v>
      </c>
      <c r="AF44" s="248"/>
      <c r="AG44" s="248"/>
      <c r="AH44" s="248"/>
      <c r="AI44" s="248" t="s">
        <v>395</v>
      </c>
      <c r="AJ44" s="248"/>
      <c r="AK44" s="248"/>
      <c r="AL44" s="248"/>
      <c r="AM44" s="248" t="s">
        <v>424</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9"/>
      <c r="Z45" s="1030"/>
      <c r="AA45" s="1031"/>
      <c r="AB45" s="1035"/>
      <c r="AC45" s="1036"/>
      <c r="AD45" s="1037"/>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5"/>
      <c r="I46" s="1005"/>
      <c r="J46" s="1005"/>
      <c r="K46" s="1005"/>
      <c r="L46" s="1005"/>
      <c r="M46" s="1005"/>
      <c r="N46" s="1005"/>
      <c r="O46" s="1006"/>
      <c r="P46" s="104"/>
      <c r="Q46" s="1013"/>
      <c r="R46" s="1013"/>
      <c r="S46" s="1013"/>
      <c r="T46" s="1013"/>
      <c r="U46" s="1013"/>
      <c r="V46" s="1013"/>
      <c r="W46" s="1013"/>
      <c r="X46" s="1014"/>
      <c r="Y46" s="1023" t="s">
        <v>12</v>
      </c>
      <c r="Z46" s="1024"/>
      <c r="AA46" s="1025"/>
      <c r="AB46" s="464"/>
      <c r="AC46" s="1027"/>
      <c r="AD46" s="1027"/>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7"/>
      <c r="H47" s="1008"/>
      <c r="I47" s="1008"/>
      <c r="J47" s="1008"/>
      <c r="K47" s="1008"/>
      <c r="L47" s="1008"/>
      <c r="M47" s="1008"/>
      <c r="N47" s="1008"/>
      <c r="O47" s="1009"/>
      <c r="P47" s="1015"/>
      <c r="Q47" s="1015"/>
      <c r="R47" s="1015"/>
      <c r="S47" s="1015"/>
      <c r="T47" s="1015"/>
      <c r="U47" s="1015"/>
      <c r="V47" s="1015"/>
      <c r="W47" s="1015"/>
      <c r="X47" s="1016"/>
      <c r="Y47" s="418" t="s">
        <v>54</v>
      </c>
      <c r="Z47" s="1020"/>
      <c r="AA47" s="1021"/>
      <c r="AB47" s="526"/>
      <c r="AC47" s="1026"/>
      <c r="AD47" s="10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4" t="s">
        <v>182</v>
      </c>
      <c r="AC48" s="1022"/>
      <c r="AD48" s="1022"/>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8"/>
      <c r="Z51" s="830"/>
      <c r="AA51" s="831"/>
      <c r="AB51" s="242" t="s">
        <v>11</v>
      </c>
      <c r="AC51" s="1033"/>
      <c r="AD51" s="1034"/>
      <c r="AE51" s="248" t="s">
        <v>397</v>
      </c>
      <c r="AF51" s="248"/>
      <c r="AG51" s="248"/>
      <c r="AH51" s="248"/>
      <c r="AI51" s="248" t="s">
        <v>395</v>
      </c>
      <c r="AJ51" s="248"/>
      <c r="AK51" s="248"/>
      <c r="AL51" s="248"/>
      <c r="AM51" s="248" t="s">
        <v>424</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9"/>
      <c r="Z52" s="1030"/>
      <c r="AA52" s="1031"/>
      <c r="AB52" s="1035"/>
      <c r="AC52" s="1036"/>
      <c r="AD52" s="1037"/>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5"/>
      <c r="I53" s="1005"/>
      <c r="J53" s="1005"/>
      <c r="K53" s="1005"/>
      <c r="L53" s="1005"/>
      <c r="M53" s="1005"/>
      <c r="N53" s="1005"/>
      <c r="O53" s="1006"/>
      <c r="P53" s="104"/>
      <c r="Q53" s="1013"/>
      <c r="R53" s="1013"/>
      <c r="S53" s="1013"/>
      <c r="T53" s="1013"/>
      <c r="U53" s="1013"/>
      <c r="V53" s="1013"/>
      <c r="W53" s="1013"/>
      <c r="X53" s="1014"/>
      <c r="Y53" s="1023" t="s">
        <v>12</v>
      </c>
      <c r="Z53" s="1024"/>
      <c r="AA53" s="1025"/>
      <c r="AB53" s="464"/>
      <c r="AC53" s="1027"/>
      <c r="AD53" s="1027"/>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7"/>
      <c r="H54" s="1008"/>
      <c r="I54" s="1008"/>
      <c r="J54" s="1008"/>
      <c r="K54" s="1008"/>
      <c r="L54" s="1008"/>
      <c r="M54" s="1008"/>
      <c r="N54" s="1008"/>
      <c r="O54" s="1009"/>
      <c r="P54" s="1015"/>
      <c r="Q54" s="1015"/>
      <c r="R54" s="1015"/>
      <c r="S54" s="1015"/>
      <c r="T54" s="1015"/>
      <c r="U54" s="1015"/>
      <c r="V54" s="1015"/>
      <c r="W54" s="1015"/>
      <c r="X54" s="1016"/>
      <c r="Y54" s="418" t="s">
        <v>54</v>
      </c>
      <c r="Z54" s="1020"/>
      <c r="AA54" s="1021"/>
      <c r="AB54" s="526"/>
      <c r="AC54" s="1026"/>
      <c r="AD54" s="10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4" t="s">
        <v>182</v>
      </c>
      <c r="AC55" s="1022"/>
      <c r="AD55" s="1022"/>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8"/>
      <c r="Z58" s="830"/>
      <c r="AA58" s="831"/>
      <c r="AB58" s="1032" t="s">
        <v>11</v>
      </c>
      <c r="AC58" s="1033"/>
      <c r="AD58" s="1034"/>
      <c r="AE58" s="248" t="s">
        <v>397</v>
      </c>
      <c r="AF58" s="248"/>
      <c r="AG58" s="248"/>
      <c r="AH58" s="248"/>
      <c r="AI58" s="248" t="s">
        <v>395</v>
      </c>
      <c r="AJ58" s="248"/>
      <c r="AK58" s="248"/>
      <c r="AL58" s="248"/>
      <c r="AM58" s="248" t="s">
        <v>424</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9"/>
      <c r="Z59" s="1030"/>
      <c r="AA59" s="1031"/>
      <c r="AB59" s="1035"/>
      <c r="AC59" s="1036"/>
      <c r="AD59" s="1037"/>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5"/>
      <c r="I60" s="1005"/>
      <c r="J60" s="1005"/>
      <c r="K60" s="1005"/>
      <c r="L60" s="1005"/>
      <c r="M60" s="1005"/>
      <c r="N60" s="1005"/>
      <c r="O60" s="1006"/>
      <c r="P60" s="104"/>
      <c r="Q60" s="1013"/>
      <c r="R60" s="1013"/>
      <c r="S60" s="1013"/>
      <c r="T60" s="1013"/>
      <c r="U60" s="1013"/>
      <c r="V60" s="1013"/>
      <c r="W60" s="1013"/>
      <c r="X60" s="1014"/>
      <c r="Y60" s="1023" t="s">
        <v>12</v>
      </c>
      <c r="Z60" s="1024"/>
      <c r="AA60" s="1025"/>
      <c r="AB60" s="464"/>
      <c r="AC60" s="1027"/>
      <c r="AD60" s="1027"/>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7"/>
      <c r="H61" s="1008"/>
      <c r="I61" s="1008"/>
      <c r="J61" s="1008"/>
      <c r="K61" s="1008"/>
      <c r="L61" s="1008"/>
      <c r="M61" s="1008"/>
      <c r="N61" s="1008"/>
      <c r="O61" s="1009"/>
      <c r="P61" s="1015"/>
      <c r="Q61" s="1015"/>
      <c r="R61" s="1015"/>
      <c r="S61" s="1015"/>
      <c r="T61" s="1015"/>
      <c r="U61" s="1015"/>
      <c r="V61" s="1015"/>
      <c r="W61" s="1015"/>
      <c r="X61" s="1016"/>
      <c r="Y61" s="418" t="s">
        <v>54</v>
      </c>
      <c r="Z61" s="1020"/>
      <c r="AA61" s="1021"/>
      <c r="AB61" s="526"/>
      <c r="AC61" s="1026"/>
      <c r="AD61" s="10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4" t="s">
        <v>182</v>
      </c>
      <c r="AC62" s="1022"/>
      <c r="AD62" s="1022"/>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8"/>
      <c r="Z65" s="830"/>
      <c r="AA65" s="831"/>
      <c r="AB65" s="1032" t="s">
        <v>11</v>
      </c>
      <c r="AC65" s="1033"/>
      <c r="AD65" s="1034"/>
      <c r="AE65" s="248" t="s">
        <v>397</v>
      </c>
      <c r="AF65" s="248"/>
      <c r="AG65" s="248"/>
      <c r="AH65" s="248"/>
      <c r="AI65" s="248" t="s">
        <v>395</v>
      </c>
      <c r="AJ65" s="248"/>
      <c r="AK65" s="248"/>
      <c r="AL65" s="248"/>
      <c r="AM65" s="248" t="s">
        <v>424</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9"/>
      <c r="Z66" s="1030"/>
      <c r="AA66" s="1031"/>
      <c r="AB66" s="1035"/>
      <c r="AC66" s="1036"/>
      <c r="AD66" s="1037"/>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5"/>
      <c r="I67" s="1005"/>
      <c r="J67" s="1005"/>
      <c r="K67" s="1005"/>
      <c r="L67" s="1005"/>
      <c r="M67" s="1005"/>
      <c r="N67" s="1005"/>
      <c r="O67" s="1006"/>
      <c r="P67" s="104"/>
      <c r="Q67" s="1013"/>
      <c r="R67" s="1013"/>
      <c r="S67" s="1013"/>
      <c r="T67" s="1013"/>
      <c r="U67" s="1013"/>
      <c r="V67" s="1013"/>
      <c r="W67" s="1013"/>
      <c r="X67" s="1014"/>
      <c r="Y67" s="1023" t="s">
        <v>12</v>
      </c>
      <c r="Z67" s="1024"/>
      <c r="AA67" s="1025"/>
      <c r="AB67" s="464"/>
      <c r="AC67" s="1027"/>
      <c r="AD67" s="1027"/>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7"/>
      <c r="H68" s="1008"/>
      <c r="I68" s="1008"/>
      <c r="J68" s="1008"/>
      <c r="K68" s="1008"/>
      <c r="L68" s="1008"/>
      <c r="M68" s="1008"/>
      <c r="N68" s="1008"/>
      <c r="O68" s="1009"/>
      <c r="P68" s="1015"/>
      <c r="Q68" s="1015"/>
      <c r="R68" s="1015"/>
      <c r="S68" s="1015"/>
      <c r="T68" s="1015"/>
      <c r="U68" s="1015"/>
      <c r="V68" s="1015"/>
      <c r="W68" s="1015"/>
      <c r="X68" s="1016"/>
      <c r="Y68" s="418" t="s">
        <v>54</v>
      </c>
      <c r="Z68" s="1020"/>
      <c r="AA68" s="1021"/>
      <c r="AB68" s="526"/>
      <c r="AC68" s="1026"/>
      <c r="AD68" s="1026"/>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10"/>
      <c r="H69" s="1011"/>
      <c r="I69" s="1011"/>
      <c r="J69" s="1011"/>
      <c r="K69" s="1011"/>
      <c r="L69" s="1011"/>
      <c r="M69" s="1011"/>
      <c r="N69" s="1011"/>
      <c r="O69" s="1012"/>
      <c r="P69" s="1017"/>
      <c r="Q69" s="1017"/>
      <c r="R69" s="1017"/>
      <c r="S69" s="1017"/>
      <c r="T69" s="1017"/>
      <c r="U69" s="1017"/>
      <c r="V69" s="1017"/>
      <c r="W69" s="1017"/>
      <c r="X69" s="1018"/>
      <c r="Y69" s="418" t="s">
        <v>13</v>
      </c>
      <c r="Z69" s="1020"/>
      <c r="AA69" s="1021"/>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6" t="s">
        <v>28</v>
      </c>
      <c r="B2" s="1057"/>
      <c r="C2" s="1057"/>
      <c r="D2" s="1057"/>
      <c r="E2" s="1057"/>
      <c r="F2" s="1058"/>
      <c r="G2" s="595" t="s">
        <v>371</v>
      </c>
      <c r="H2" s="596"/>
      <c r="I2" s="596"/>
      <c r="J2" s="596"/>
      <c r="K2" s="596"/>
      <c r="L2" s="596"/>
      <c r="M2" s="596"/>
      <c r="N2" s="596"/>
      <c r="O2" s="596"/>
      <c r="P2" s="596"/>
      <c r="Q2" s="596"/>
      <c r="R2" s="596"/>
      <c r="S2" s="596"/>
      <c r="T2" s="596"/>
      <c r="U2" s="596"/>
      <c r="V2" s="596"/>
      <c r="W2" s="596"/>
      <c r="X2" s="596"/>
      <c r="Y2" s="596"/>
      <c r="Z2" s="596"/>
      <c r="AA2" s="596"/>
      <c r="AB2" s="597"/>
      <c r="AC2" s="595" t="s">
        <v>373</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8"/>
      <c r="I3" s="668"/>
      <c r="J3" s="668"/>
      <c r="K3" s="668"/>
      <c r="L3" s="667" t="s">
        <v>18</v>
      </c>
      <c r="M3" s="668"/>
      <c r="N3" s="668"/>
      <c r="O3" s="668"/>
      <c r="P3" s="668"/>
      <c r="Q3" s="668"/>
      <c r="R3" s="668"/>
      <c r="S3" s="668"/>
      <c r="T3" s="668"/>
      <c r="U3" s="668"/>
      <c r="V3" s="668"/>
      <c r="W3" s="668"/>
      <c r="X3" s="669"/>
      <c r="Y3" s="653" t="s">
        <v>19</v>
      </c>
      <c r="Z3" s="654"/>
      <c r="AA3" s="654"/>
      <c r="AB3" s="799"/>
      <c r="AC3" s="81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0"/>
      <c r="B4" s="1051"/>
      <c r="C4" s="1051"/>
      <c r="D4" s="1051"/>
      <c r="E4" s="1051"/>
      <c r="F4" s="1052"/>
      <c r="G4" s="670"/>
      <c r="H4" s="671"/>
      <c r="I4" s="671"/>
      <c r="J4" s="671"/>
      <c r="K4" s="672"/>
      <c r="L4" s="664"/>
      <c r="M4" s="665"/>
      <c r="N4" s="665"/>
      <c r="O4" s="665"/>
      <c r="P4" s="665"/>
      <c r="Q4" s="665"/>
      <c r="R4" s="665"/>
      <c r="S4" s="665"/>
      <c r="T4" s="665"/>
      <c r="U4" s="665"/>
      <c r="V4" s="665"/>
      <c r="W4" s="665"/>
      <c r="X4" s="666"/>
      <c r="Y4" s="388"/>
      <c r="Z4" s="389"/>
      <c r="AA4" s="389"/>
      <c r="AB4" s="806"/>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50"/>
      <c r="B5" s="1051"/>
      <c r="C5" s="1051"/>
      <c r="D5" s="1051"/>
      <c r="E5" s="1051"/>
      <c r="F5" s="1052"/>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0"/>
      <c r="B6" s="1051"/>
      <c r="C6" s="1051"/>
      <c r="D6" s="1051"/>
      <c r="E6" s="1051"/>
      <c r="F6" s="1052"/>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0"/>
      <c r="B7" s="1051"/>
      <c r="C7" s="1051"/>
      <c r="D7" s="1051"/>
      <c r="E7" s="1051"/>
      <c r="F7" s="1052"/>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0"/>
      <c r="B8" s="1051"/>
      <c r="C8" s="1051"/>
      <c r="D8" s="1051"/>
      <c r="E8" s="1051"/>
      <c r="F8" s="1052"/>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0"/>
      <c r="B9" s="1051"/>
      <c r="C9" s="1051"/>
      <c r="D9" s="1051"/>
      <c r="E9" s="1051"/>
      <c r="F9" s="1052"/>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0"/>
      <c r="B10" s="1051"/>
      <c r="C10" s="1051"/>
      <c r="D10" s="1051"/>
      <c r="E10" s="1051"/>
      <c r="F10" s="1052"/>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0"/>
      <c r="B11" s="1051"/>
      <c r="C11" s="1051"/>
      <c r="D11" s="1051"/>
      <c r="E11" s="1051"/>
      <c r="F11" s="1052"/>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0"/>
      <c r="B12" s="1051"/>
      <c r="C12" s="1051"/>
      <c r="D12" s="1051"/>
      <c r="E12" s="1051"/>
      <c r="F12" s="1052"/>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0"/>
      <c r="B13" s="1051"/>
      <c r="C13" s="1051"/>
      <c r="D13" s="1051"/>
      <c r="E13" s="1051"/>
      <c r="F13" s="1052"/>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50"/>
      <c r="B16" s="1051"/>
      <c r="C16" s="1051"/>
      <c r="D16" s="1051"/>
      <c r="E16" s="1051"/>
      <c r="F16" s="1052"/>
      <c r="G16" s="81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0"/>
      <c r="B17" s="1051"/>
      <c r="C17" s="1051"/>
      <c r="D17" s="1051"/>
      <c r="E17" s="1051"/>
      <c r="F17" s="1052"/>
      <c r="G17" s="670"/>
      <c r="H17" s="671"/>
      <c r="I17" s="671"/>
      <c r="J17" s="671"/>
      <c r="K17" s="672"/>
      <c r="L17" s="664"/>
      <c r="M17" s="665"/>
      <c r="N17" s="665"/>
      <c r="O17" s="665"/>
      <c r="P17" s="665"/>
      <c r="Q17" s="665"/>
      <c r="R17" s="665"/>
      <c r="S17" s="665"/>
      <c r="T17" s="665"/>
      <c r="U17" s="665"/>
      <c r="V17" s="665"/>
      <c r="W17" s="665"/>
      <c r="X17" s="666"/>
      <c r="Y17" s="388"/>
      <c r="Z17" s="389"/>
      <c r="AA17" s="389"/>
      <c r="AB17" s="806"/>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50"/>
      <c r="B18" s="1051"/>
      <c r="C18" s="1051"/>
      <c r="D18" s="1051"/>
      <c r="E18" s="1051"/>
      <c r="F18" s="1052"/>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0"/>
      <c r="B19" s="1051"/>
      <c r="C19" s="1051"/>
      <c r="D19" s="1051"/>
      <c r="E19" s="1051"/>
      <c r="F19" s="1052"/>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0"/>
      <c r="B20" s="1051"/>
      <c r="C20" s="1051"/>
      <c r="D20" s="1051"/>
      <c r="E20" s="1051"/>
      <c r="F20" s="1052"/>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0"/>
      <c r="B21" s="1051"/>
      <c r="C21" s="1051"/>
      <c r="D21" s="1051"/>
      <c r="E21" s="1051"/>
      <c r="F21" s="1052"/>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0"/>
      <c r="B22" s="1051"/>
      <c r="C22" s="1051"/>
      <c r="D22" s="1051"/>
      <c r="E22" s="1051"/>
      <c r="F22" s="1052"/>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0"/>
      <c r="B23" s="1051"/>
      <c r="C23" s="1051"/>
      <c r="D23" s="1051"/>
      <c r="E23" s="1051"/>
      <c r="F23" s="1052"/>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0"/>
      <c r="B24" s="1051"/>
      <c r="C24" s="1051"/>
      <c r="D24" s="1051"/>
      <c r="E24" s="1051"/>
      <c r="F24" s="1052"/>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0"/>
      <c r="B25" s="1051"/>
      <c r="C25" s="1051"/>
      <c r="D25" s="1051"/>
      <c r="E25" s="1051"/>
      <c r="F25" s="1052"/>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0"/>
      <c r="B26" s="1051"/>
      <c r="C26" s="1051"/>
      <c r="D26" s="1051"/>
      <c r="E26" s="1051"/>
      <c r="F26" s="1052"/>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50"/>
      <c r="B29" s="1051"/>
      <c r="C29" s="1051"/>
      <c r="D29" s="1051"/>
      <c r="E29" s="1051"/>
      <c r="F29" s="1052"/>
      <c r="G29" s="81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0"/>
      <c r="B30" s="1051"/>
      <c r="C30" s="1051"/>
      <c r="D30" s="1051"/>
      <c r="E30" s="1051"/>
      <c r="F30" s="1052"/>
      <c r="G30" s="670"/>
      <c r="H30" s="671"/>
      <c r="I30" s="671"/>
      <c r="J30" s="671"/>
      <c r="K30" s="672"/>
      <c r="L30" s="664"/>
      <c r="M30" s="665"/>
      <c r="N30" s="665"/>
      <c r="O30" s="665"/>
      <c r="P30" s="665"/>
      <c r="Q30" s="665"/>
      <c r="R30" s="665"/>
      <c r="S30" s="665"/>
      <c r="T30" s="665"/>
      <c r="U30" s="665"/>
      <c r="V30" s="665"/>
      <c r="W30" s="665"/>
      <c r="X30" s="666"/>
      <c r="Y30" s="388"/>
      <c r="Z30" s="389"/>
      <c r="AA30" s="389"/>
      <c r="AB30" s="806"/>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50"/>
      <c r="B31" s="1051"/>
      <c r="C31" s="1051"/>
      <c r="D31" s="1051"/>
      <c r="E31" s="1051"/>
      <c r="F31" s="1052"/>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0"/>
      <c r="B32" s="1051"/>
      <c r="C32" s="1051"/>
      <c r="D32" s="1051"/>
      <c r="E32" s="1051"/>
      <c r="F32" s="1052"/>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0"/>
      <c r="B33" s="1051"/>
      <c r="C33" s="1051"/>
      <c r="D33" s="1051"/>
      <c r="E33" s="1051"/>
      <c r="F33" s="1052"/>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0"/>
      <c r="B34" s="1051"/>
      <c r="C34" s="1051"/>
      <c r="D34" s="1051"/>
      <c r="E34" s="1051"/>
      <c r="F34" s="1052"/>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0"/>
      <c r="B35" s="1051"/>
      <c r="C35" s="1051"/>
      <c r="D35" s="1051"/>
      <c r="E35" s="1051"/>
      <c r="F35" s="1052"/>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0"/>
      <c r="B36" s="1051"/>
      <c r="C36" s="1051"/>
      <c r="D36" s="1051"/>
      <c r="E36" s="1051"/>
      <c r="F36" s="1052"/>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0"/>
      <c r="B37" s="1051"/>
      <c r="C37" s="1051"/>
      <c r="D37" s="1051"/>
      <c r="E37" s="1051"/>
      <c r="F37" s="1052"/>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0"/>
      <c r="B38" s="1051"/>
      <c r="C38" s="1051"/>
      <c r="D38" s="1051"/>
      <c r="E38" s="1051"/>
      <c r="F38" s="1052"/>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0"/>
      <c r="B39" s="1051"/>
      <c r="C39" s="1051"/>
      <c r="D39" s="1051"/>
      <c r="E39" s="1051"/>
      <c r="F39" s="1052"/>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50"/>
      <c r="B42" s="1051"/>
      <c r="C42" s="1051"/>
      <c r="D42" s="1051"/>
      <c r="E42" s="1051"/>
      <c r="F42" s="1052"/>
      <c r="G42" s="81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0"/>
      <c r="B43" s="1051"/>
      <c r="C43" s="1051"/>
      <c r="D43" s="1051"/>
      <c r="E43" s="1051"/>
      <c r="F43" s="1052"/>
      <c r="G43" s="670"/>
      <c r="H43" s="671"/>
      <c r="I43" s="671"/>
      <c r="J43" s="671"/>
      <c r="K43" s="672"/>
      <c r="L43" s="664"/>
      <c r="M43" s="665"/>
      <c r="N43" s="665"/>
      <c r="O43" s="665"/>
      <c r="P43" s="665"/>
      <c r="Q43" s="665"/>
      <c r="R43" s="665"/>
      <c r="S43" s="665"/>
      <c r="T43" s="665"/>
      <c r="U43" s="665"/>
      <c r="V43" s="665"/>
      <c r="W43" s="665"/>
      <c r="X43" s="666"/>
      <c r="Y43" s="388"/>
      <c r="Z43" s="389"/>
      <c r="AA43" s="389"/>
      <c r="AB43" s="806"/>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50"/>
      <c r="B44" s="1051"/>
      <c r="C44" s="1051"/>
      <c r="D44" s="1051"/>
      <c r="E44" s="1051"/>
      <c r="F44" s="1052"/>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0"/>
      <c r="B45" s="1051"/>
      <c r="C45" s="1051"/>
      <c r="D45" s="1051"/>
      <c r="E45" s="1051"/>
      <c r="F45" s="1052"/>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0"/>
      <c r="B46" s="1051"/>
      <c r="C46" s="1051"/>
      <c r="D46" s="1051"/>
      <c r="E46" s="1051"/>
      <c r="F46" s="1052"/>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0"/>
      <c r="B47" s="1051"/>
      <c r="C47" s="1051"/>
      <c r="D47" s="1051"/>
      <c r="E47" s="1051"/>
      <c r="F47" s="1052"/>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0"/>
      <c r="B48" s="1051"/>
      <c r="C48" s="1051"/>
      <c r="D48" s="1051"/>
      <c r="E48" s="1051"/>
      <c r="F48" s="1052"/>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0"/>
      <c r="B49" s="1051"/>
      <c r="C49" s="1051"/>
      <c r="D49" s="1051"/>
      <c r="E49" s="1051"/>
      <c r="F49" s="1052"/>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0"/>
      <c r="B50" s="1051"/>
      <c r="C50" s="1051"/>
      <c r="D50" s="1051"/>
      <c r="E50" s="1051"/>
      <c r="F50" s="1052"/>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0"/>
      <c r="B51" s="1051"/>
      <c r="C51" s="1051"/>
      <c r="D51" s="1051"/>
      <c r="E51" s="1051"/>
      <c r="F51" s="1052"/>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0"/>
      <c r="B52" s="1051"/>
      <c r="C52" s="1051"/>
      <c r="D52" s="1051"/>
      <c r="E52" s="1051"/>
      <c r="F52" s="1052"/>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8" customFormat="1" ht="24.75" customHeight="1" thickBot="1" x14ac:dyDescent="0.2"/>
    <row r="55" spans="1:50" ht="30" customHeight="1" x14ac:dyDescent="0.15">
      <c r="A55" s="1056" t="s">
        <v>28</v>
      </c>
      <c r="B55" s="1057"/>
      <c r="C55" s="1057"/>
      <c r="D55" s="1057"/>
      <c r="E55" s="1057"/>
      <c r="F55" s="1058"/>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50"/>
      <c r="B56" s="1051"/>
      <c r="C56" s="1051"/>
      <c r="D56" s="1051"/>
      <c r="E56" s="1051"/>
      <c r="F56" s="1052"/>
      <c r="G56" s="81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0"/>
      <c r="B57" s="1051"/>
      <c r="C57" s="1051"/>
      <c r="D57" s="1051"/>
      <c r="E57" s="1051"/>
      <c r="F57" s="1052"/>
      <c r="G57" s="670"/>
      <c r="H57" s="671"/>
      <c r="I57" s="671"/>
      <c r="J57" s="671"/>
      <c r="K57" s="672"/>
      <c r="L57" s="664"/>
      <c r="M57" s="665"/>
      <c r="N57" s="665"/>
      <c r="O57" s="665"/>
      <c r="P57" s="665"/>
      <c r="Q57" s="665"/>
      <c r="R57" s="665"/>
      <c r="S57" s="665"/>
      <c r="T57" s="665"/>
      <c r="U57" s="665"/>
      <c r="V57" s="665"/>
      <c r="W57" s="665"/>
      <c r="X57" s="666"/>
      <c r="Y57" s="388"/>
      <c r="Z57" s="389"/>
      <c r="AA57" s="389"/>
      <c r="AB57" s="806"/>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50"/>
      <c r="B58" s="1051"/>
      <c r="C58" s="1051"/>
      <c r="D58" s="1051"/>
      <c r="E58" s="1051"/>
      <c r="F58" s="1052"/>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0"/>
      <c r="B59" s="1051"/>
      <c r="C59" s="1051"/>
      <c r="D59" s="1051"/>
      <c r="E59" s="1051"/>
      <c r="F59" s="1052"/>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0"/>
      <c r="B60" s="1051"/>
      <c r="C60" s="1051"/>
      <c r="D60" s="1051"/>
      <c r="E60" s="1051"/>
      <c r="F60" s="1052"/>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0"/>
      <c r="B61" s="1051"/>
      <c r="C61" s="1051"/>
      <c r="D61" s="1051"/>
      <c r="E61" s="1051"/>
      <c r="F61" s="1052"/>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0"/>
      <c r="B62" s="1051"/>
      <c r="C62" s="1051"/>
      <c r="D62" s="1051"/>
      <c r="E62" s="1051"/>
      <c r="F62" s="1052"/>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0"/>
      <c r="B63" s="1051"/>
      <c r="C63" s="1051"/>
      <c r="D63" s="1051"/>
      <c r="E63" s="1051"/>
      <c r="F63" s="1052"/>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0"/>
      <c r="B64" s="1051"/>
      <c r="C64" s="1051"/>
      <c r="D64" s="1051"/>
      <c r="E64" s="1051"/>
      <c r="F64" s="1052"/>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0"/>
      <c r="B65" s="1051"/>
      <c r="C65" s="1051"/>
      <c r="D65" s="1051"/>
      <c r="E65" s="1051"/>
      <c r="F65" s="1052"/>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0"/>
      <c r="B66" s="1051"/>
      <c r="C66" s="1051"/>
      <c r="D66" s="1051"/>
      <c r="E66" s="1051"/>
      <c r="F66" s="1052"/>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50"/>
      <c r="B69" s="1051"/>
      <c r="C69" s="1051"/>
      <c r="D69" s="1051"/>
      <c r="E69" s="1051"/>
      <c r="F69" s="1052"/>
      <c r="G69" s="81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0"/>
      <c r="B70" s="1051"/>
      <c r="C70" s="1051"/>
      <c r="D70" s="1051"/>
      <c r="E70" s="1051"/>
      <c r="F70" s="1052"/>
      <c r="G70" s="670"/>
      <c r="H70" s="671"/>
      <c r="I70" s="671"/>
      <c r="J70" s="671"/>
      <c r="K70" s="672"/>
      <c r="L70" s="664"/>
      <c r="M70" s="665"/>
      <c r="N70" s="665"/>
      <c r="O70" s="665"/>
      <c r="P70" s="665"/>
      <c r="Q70" s="665"/>
      <c r="R70" s="665"/>
      <c r="S70" s="665"/>
      <c r="T70" s="665"/>
      <c r="U70" s="665"/>
      <c r="V70" s="665"/>
      <c r="W70" s="665"/>
      <c r="X70" s="666"/>
      <c r="Y70" s="388"/>
      <c r="Z70" s="389"/>
      <c r="AA70" s="389"/>
      <c r="AB70" s="806"/>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50"/>
      <c r="B71" s="1051"/>
      <c r="C71" s="1051"/>
      <c r="D71" s="1051"/>
      <c r="E71" s="1051"/>
      <c r="F71" s="1052"/>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0"/>
      <c r="B72" s="1051"/>
      <c r="C72" s="1051"/>
      <c r="D72" s="1051"/>
      <c r="E72" s="1051"/>
      <c r="F72" s="1052"/>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0"/>
      <c r="B73" s="1051"/>
      <c r="C73" s="1051"/>
      <c r="D73" s="1051"/>
      <c r="E73" s="1051"/>
      <c r="F73" s="1052"/>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0"/>
      <c r="B74" s="1051"/>
      <c r="C74" s="1051"/>
      <c r="D74" s="1051"/>
      <c r="E74" s="1051"/>
      <c r="F74" s="1052"/>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0"/>
      <c r="B75" s="1051"/>
      <c r="C75" s="1051"/>
      <c r="D75" s="1051"/>
      <c r="E75" s="1051"/>
      <c r="F75" s="1052"/>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0"/>
      <c r="B76" s="1051"/>
      <c r="C76" s="1051"/>
      <c r="D76" s="1051"/>
      <c r="E76" s="1051"/>
      <c r="F76" s="1052"/>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0"/>
      <c r="B77" s="1051"/>
      <c r="C77" s="1051"/>
      <c r="D77" s="1051"/>
      <c r="E77" s="1051"/>
      <c r="F77" s="1052"/>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0"/>
      <c r="B78" s="1051"/>
      <c r="C78" s="1051"/>
      <c r="D78" s="1051"/>
      <c r="E78" s="1051"/>
      <c r="F78" s="1052"/>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0"/>
      <c r="B79" s="1051"/>
      <c r="C79" s="1051"/>
      <c r="D79" s="1051"/>
      <c r="E79" s="1051"/>
      <c r="F79" s="1052"/>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50"/>
      <c r="B82" s="1051"/>
      <c r="C82" s="1051"/>
      <c r="D82" s="1051"/>
      <c r="E82" s="1051"/>
      <c r="F82" s="1052"/>
      <c r="G82" s="81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0"/>
      <c r="B83" s="1051"/>
      <c r="C83" s="1051"/>
      <c r="D83" s="1051"/>
      <c r="E83" s="1051"/>
      <c r="F83" s="1052"/>
      <c r="G83" s="670"/>
      <c r="H83" s="671"/>
      <c r="I83" s="671"/>
      <c r="J83" s="671"/>
      <c r="K83" s="672"/>
      <c r="L83" s="664"/>
      <c r="M83" s="665"/>
      <c r="N83" s="665"/>
      <c r="O83" s="665"/>
      <c r="P83" s="665"/>
      <c r="Q83" s="665"/>
      <c r="R83" s="665"/>
      <c r="S83" s="665"/>
      <c r="T83" s="665"/>
      <c r="U83" s="665"/>
      <c r="V83" s="665"/>
      <c r="W83" s="665"/>
      <c r="X83" s="666"/>
      <c r="Y83" s="388"/>
      <c r="Z83" s="389"/>
      <c r="AA83" s="389"/>
      <c r="AB83" s="806"/>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50"/>
      <c r="B84" s="1051"/>
      <c r="C84" s="1051"/>
      <c r="D84" s="1051"/>
      <c r="E84" s="1051"/>
      <c r="F84" s="1052"/>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0"/>
      <c r="B85" s="1051"/>
      <c r="C85" s="1051"/>
      <c r="D85" s="1051"/>
      <c r="E85" s="1051"/>
      <c r="F85" s="1052"/>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0"/>
      <c r="B86" s="1051"/>
      <c r="C86" s="1051"/>
      <c r="D86" s="1051"/>
      <c r="E86" s="1051"/>
      <c r="F86" s="1052"/>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0"/>
      <c r="B87" s="1051"/>
      <c r="C87" s="1051"/>
      <c r="D87" s="1051"/>
      <c r="E87" s="1051"/>
      <c r="F87" s="1052"/>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0"/>
      <c r="B88" s="1051"/>
      <c r="C88" s="1051"/>
      <c r="D88" s="1051"/>
      <c r="E88" s="1051"/>
      <c r="F88" s="1052"/>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0"/>
      <c r="B89" s="1051"/>
      <c r="C89" s="1051"/>
      <c r="D89" s="1051"/>
      <c r="E89" s="1051"/>
      <c r="F89" s="1052"/>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0"/>
      <c r="B90" s="1051"/>
      <c r="C90" s="1051"/>
      <c r="D90" s="1051"/>
      <c r="E90" s="1051"/>
      <c r="F90" s="1052"/>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0"/>
      <c r="B91" s="1051"/>
      <c r="C91" s="1051"/>
      <c r="D91" s="1051"/>
      <c r="E91" s="1051"/>
      <c r="F91" s="1052"/>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0"/>
      <c r="B92" s="1051"/>
      <c r="C92" s="1051"/>
      <c r="D92" s="1051"/>
      <c r="E92" s="1051"/>
      <c r="F92" s="1052"/>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50"/>
      <c r="B95" s="1051"/>
      <c r="C95" s="1051"/>
      <c r="D95" s="1051"/>
      <c r="E95" s="1051"/>
      <c r="F95" s="1052"/>
      <c r="G95" s="81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0"/>
      <c r="B96" s="1051"/>
      <c r="C96" s="1051"/>
      <c r="D96" s="1051"/>
      <c r="E96" s="1051"/>
      <c r="F96" s="1052"/>
      <c r="G96" s="670"/>
      <c r="H96" s="671"/>
      <c r="I96" s="671"/>
      <c r="J96" s="671"/>
      <c r="K96" s="672"/>
      <c r="L96" s="664"/>
      <c r="M96" s="665"/>
      <c r="N96" s="665"/>
      <c r="O96" s="665"/>
      <c r="P96" s="665"/>
      <c r="Q96" s="665"/>
      <c r="R96" s="665"/>
      <c r="S96" s="665"/>
      <c r="T96" s="665"/>
      <c r="U96" s="665"/>
      <c r="V96" s="665"/>
      <c r="W96" s="665"/>
      <c r="X96" s="666"/>
      <c r="Y96" s="388"/>
      <c r="Z96" s="389"/>
      <c r="AA96" s="389"/>
      <c r="AB96" s="806"/>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50"/>
      <c r="B97" s="1051"/>
      <c r="C97" s="1051"/>
      <c r="D97" s="1051"/>
      <c r="E97" s="1051"/>
      <c r="F97" s="1052"/>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0"/>
      <c r="B98" s="1051"/>
      <c r="C98" s="1051"/>
      <c r="D98" s="1051"/>
      <c r="E98" s="1051"/>
      <c r="F98" s="1052"/>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0"/>
      <c r="B99" s="1051"/>
      <c r="C99" s="1051"/>
      <c r="D99" s="1051"/>
      <c r="E99" s="1051"/>
      <c r="F99" s="1052"/>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0"/>
      <c r="B100" s="1051"/>
      <c r="C100" s="1051"/>
      <c r="D100" s="1051"/>
      <c r="E100" s="1051"/>
      <c r="F100" s="105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0"/>
      <c r="B101" s="1051"/>
      <c r="C101" s="1051"/>
      <c r="D101" s="1051"/>
      <c r="E101" s="1051"/>
      <c r="F101" s="105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0"/>
      <c r="B102" s="1051"/>
      <c r="C102" s="1051"/>
      <c r="D102" s="1051"/>
      <c r="E102" s="1051"/>
      <c r="F102" s="105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0"/>
      <c r="B103" s="1051"/>
      <c r="C103" s="1051"/>
      <c r="D103" s="1051"/>
      <c r="E103" s="1051"/>
      <c r="F103" s="105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0"/>
      <c r="B104" s="1051"/>
      <c r="C104" s="1051"/>
      <c r="D104" s="1051"/>
      <c r="E104" s="1051"/>
      <c r="F104" s="105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0"/>
      <c r="B105" s="1051"/>
      <c r="C105" s="1051"/>
      <c r="D105" s="1051"/>
      <c r="E105" s="1051"/>
      <c r="F105" s="105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8" customFormat="1" ht="24.75" customHeight="1" thickBot="1" x14ac:dyDescent="0.2"/>
    <row r="108" spans="1:50" ht="30" customHeight="1" x14ac:dyDescent="0.15">
      <c r="A108" s="1056" t="s">
        <v>28</v>
      </c>
      <c r="B108" s="1057"/>
      <c r="C108" s="1057"/>
      <c r="D108" s="1057"/>
      <c r="E108" s="1057"/>
      <c r="F108" s="1058"/>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50"/>
      <c r="B109" s="1051"/>
      <c r="C109" s="1051"/>
      <c r="D109" s="1051"/>
      <c r="E109" s="1051"/>
      <c r="F109" s="1052"/>
      <c r="G109" s="81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0"/>
      <c r="B110" s="1051"/>
      <c r="C110" s="1051"/>
      <c r="D110" s="1051"/>
      <c r="E110" s="1051"/>
      <c r="F110" s="1052"/>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6"/>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50"/>
      <c r="B111" s="1051"/>
      <c r="C111" s="1051"/>
      <c r="D111" s="1051"/>
      <c r="E111" s="1051"/>
      <c r="F111" s="105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0"/>
      <c r="B112" s="1051"/>
      <c r="C112" s="1051"/>
      <c r="D112" s="1051"/>
      <c r="E112" s="1051"/>
      <c r="F112" s="105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0"/>
      <c r="B113" s="1051"/>
      <c r="C113" s="1051"/>
      <c r="D113" s="1051"/>
      <c r="E113" s="1051"/>
      <c r="F113" s="105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0"/>
      <c r="B114" s="1051"/>
      <c r="C114" s="1051"/>
      <c r="D114" s="1051"/>
      <c r="E114" s="1051"/>
      <c r="F114" s="105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0"/>
      <c r="B115" s="1051"/>
      <c r="C115" s="1051"/>
      <c r="D115" s="1051"/>
      <c r="E115" s="1051"/>
      <c r="F115" s="105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0"/>
      <c r="B116" s="1051"/>
      <c r="C116" s="1051"/>
      <c r="D116" s="1051"/>
      <c r="E116" s="1051"/>
      <c r="F116" s="105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0"/>
      <c r="B117" s="1051"/>
      <c r="C117" s="1051"/>
      <c r="D117" s="1051"/>
      <c r="E117" s="1051"/>
      <c r="F117" s="105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0"/>
      <c r="B118" s="1051"/>
      <c r="C118" s="1051"/>
      <c r="D118" s="1051"/>
      <c r="E118" s="1051"/>
      <c r="F118" s="105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0"/>
      <c r="B119" s="1051"/>
      <c r="C119" s="1051"/>
      <c r="D119" s="1051"/>
      <c r="E119" s="1051"/>
      <c r="F119" s="105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50"/>
      <c r="B122" s="1051"/>
      <c r="C122" s="1051"/>
      <c r="D122" s="1051"/>
      <c r="E122" s="1051"/>
      <c r="F122" s="1052"/>
      <c r="G122" s="81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0"/>
      <c r="B123" s="1051"/>
      <c r="C123" s="1051"/>
      <c r="D123" s="1051"/>
      <c r="E123" s="1051"/>
      <c r="F123" s="1052"/>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6"/>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50"/>
      <c r="B124" s="1051"/>
      <c r="C124" s="1051"/>
      <c r="D124" s="1051"/>
      <c r="E124" s="1051"/>
      <c r="F124" s="105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0"/>
      <c r="B125" s="1051"/>
      <c r="C125" s="1051"/>
      <c r="D125" s="1051"/>
      <c r="E125" s="1051"/>
      <c r="F125" s="105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0"/>
      <c r="B126" s="1051"/>
      <c r="C126" s="1051"/>
      <c r="D126" s="1051"/>
      <c r="E126" s="1051"/>
      <c r="F126" s="105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0"/>
      <c r="B127" s="1051"/>
      <c r="C127" s="1051"/>
      <c r="D127" s="1051"/>
      <c r="E127" s="1051"/>
      <c r="F127" s="105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0"/>
      <c r="B128" s="1051"/>
      <c r="C128" s="1051"/>
      <c r="D128" s="1051"/>
      <c r="E128" s="1051"/>
      <c r="F128" s="105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0"/>
      <c r="B129" s="1051"/>
      <c r="C129" s="1051"/>
      <c r="D129" s="1051"/>
      <c r="E129" s="1051"/>
      <c r="F129" s="105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0"/>
      <c r="B130" s="1051"/>
      <c r="C130" s="1051"/>
      <c r="D130" s="1051"/>
      <c r="E130" s="1051"/>
      <c r="F130" s="105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0"/>
      <c r="B131" s="1051"/>
      <c r="C131" s="1051"/>
      <c r="D131" s="1051"/>
      <c r="E131" s="1051"/>
      <c r="F131" s="105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0"/>
      <c r="B132" s="1051"/>
      <c r="C132" s="1051"/>
      <c r="D132" s="1051"/>
      <c r="E132" s="1051"/>
      <c r="F132" s="105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50"/>
      <c r="B135" s="1051"/>
      <c r="C135" s="1051"/>
      <c r="D135" s="1051"/>
      <c r="E135" s="1051"/>
      <c r="F135" s="1052"/>
      <c r="G135" s="81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0"/>
      <c r="B136" s="1051"/>
      <c r="C136" s="1051"/>
      <c r="D136" s="1051"/>
      <c r="E136" s="1051"/>
      <c r="F136" s="1052"/>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6"/>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50"/>
      <c r="B137" s="1051"/>
      <c r="C137" s="1051"/>
      <c r="D137" s="1051"/>
      <c r="E137" s="1051"/>
      <c r="F137" s="105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0"/>
      <c r="B138" s="1051"/>
      <c r="C138" s="1051"/>
      <c r="D138" s="1051"/>
      <c r="E138" s="1051"/>
      <c r="F138" s="105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0"/>
      <c r="B139" s="1051"/>
      <c r="C139" s="1051"/>
      <c r="D139" s="1051"/>
      <c r="E139" s="1051"/>
      <c r="F139" s="105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0"/>
      <c r="B140" s="1051"/>
      <c r="C140" s="1051"/>
      <c r="D140" s="1051"/>
      <c r="E140" s="1051"/>
      <c r="F140" s="105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0"/>
      <c r="B141" s="1051"/>
      <c r="C141" s="1051"/>
      <c r="D141" s="1051"/>
      <c r="E141" s="1051"/>
      <c r="F141" s="105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0"/>
      <c r="B142" s="1051"/>
      <c r="C142" s="1051"/>
      <c r="D142" s="1051"/>
      <c r="E142" s="1051"/>
      <c r="F142" s="105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0"/>
      <c r="B143" s="1051"/>
      <c r="C143" s="1051"/>
      <c r="D143" s="1051"/>
      <c r="E143" s="1051"/>
      <c r="F143" s="105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0"/>
      <c r="B144" s="1051"/>
      <c r="C144" s="1051"/>
      <c r="D144" s="1051"/>
      <c r="E144" s="1051"/>
      <c r="F144" s="105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0"/>
      <c r="B145" s="1051"/>
      <c r="C145" s="1051"/>
      <c r="D145" s="1051"/>
      <c r="E145" s="1051"/>
      <c r="F145" s="105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50"/>
      <c r="B148" s="1051"/>
      <c r="C148" s="1051"/>
      <c r="D148" s="1051"/>
      <c r="E148" s="1051"/>
      <c r="F148" s="1052"/>
      <c r="G148" s="81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0"/>
      <c r="B149" s="1051"/>
      <c r="C149" s="1051"/>
      <c r="D149" s="1051"/>
      <c r="E149" s="1051"/>
      <c r="F149" s="1052"/>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6"/>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50"/>
      <c r="B150" s="1051"/>
      <c r="C150" s="1051"/>
      <c r="D150" s="1051"/>
      <c r="E150" s="1051"/>
      <c r="F150" s="105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0"/>
      <c r="B151" s="1051"/>
      <c r="C151" s="1051"/>
      <c r="D151" s="1051"/>
      <c r="E151" s="1051"/>
      <c r="F151" s="105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0"/>
      <c r="B152" s="1051"/>
      <c r="C152" s="1051"/>
      <c r="D152" s="1051"/>
      <c r="E152" s="1051"/>
      <c r="F152" s="105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0"/>
      <c r="B153" s="1051"/>
      <c r="C153" s="1051"/>
      <c r="D153" s="1051"/>
      <c r="E153" s="1051"/>
      <c r="F153" s="105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0"/>
      <c r="B154" s="1051"/>
      <c r="C154" s="1051"/>
      <c r="D154" s="1051"/>
      <c r="E154" s="1051"/>
      <c r="F154" s="105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0"/>
      <c r="B155" s="1051"/>
      <c r="C155" s="1051"/>
      <c r="D155" s="1051"/>
      <c r="E155" s="1051"/>
      <c r="F155" s="105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0"/>
      <c r="B156" s="1051"/>
      <c r="C156" s="1051"/>
      <c r="D156" s="1051"/>
      <c r="E156" s="1051"/>
      <c r="F156" s="105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0"/>
      <c r="B157" s="1051"/>
      <c r="C157" s="1051"/>
      <c r="D157" s="1051"/>
      <c r="E157" s="1051"/>
      <c r="F157" s="105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0"/>
      <c r="B158" s="1051"/>
      <c r="C158" s="1051"/>
      <c r="D158" s="1051"/>
      <c r="E158" s="1051"/>
      <c r="F158" s="105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8" customFormat="1" ht="24.75" customHeight="1" thickBot="1" x14ac:dyDescent="0.2"/>
    <row r="161" spans="1:50" ht="30" customHeight="1" x14ac:dyDescent="0.15">
      <c r="A161" s="1056" t="s">
        <v>28</v>
      </c>
      <c r="B161" s="1057"/>
      <c r="C161" s="1057"/>
      <c r="D161" s="1057"/>
      <c r="E161" s="1057"/>
      <c r="F161" s="1058"/>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50"/>
      <c r="B162" s="1051"/>
      <c r="C162" s="1051"/>
      <c r="D162" s="1051"/>
      <c r="E162" s="1051"/>
      <c r="F162" s="1052"/>
      <c r="G162" s="81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0"/>
      <c r="B163" s="1051"/>
      <c r="C163" s="1051"/>
      <c r="D163" s="1051"/>
      <c r="E163" s="1051"/>
      <c r="F163" s="1052"/>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6"/>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50"/>
      <c r="B164" s="1051"/>
      <c r="C164" s="1051"/>
      <c r="D164" s="1051"/>
      <c r="E164" s="1051"/>
      <c r="F164" s="105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0"/>
      <c r="B165" s="1051"/>
      <c r="C165" s="1051"/>
      <c r="D165" s="1051"/>
      <c r="E165" s="1051"/>
      <c r="F165" s="105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0"/>
      <c r="B166" s="1051"/>
      <c r="C166" s="1051"/>
      <c r="D166" s="1051"/>
      <c r="E166" s="1051"/>
      <c r="F166" s="105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0"/>
      <c r="B167" s="1051"/>
      <c r="C167" s="1051"/>
      <c r="D167" s="1051"/>
      <c r="E167" s="1051"/>
      <c r="F167" s="105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0"/>
      <c r="B168" s="1051"/>
      <c r="C168" s="1051"/>
      <c r="D168" s="1051"/>
      <c r="E168" s="1051"/>
      <c r="F168" s="105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0"/>
      <c r="B169" s="1051"/>
      <c r="C169" s="1051"/>
      <c r="D169" s="1051"/>
      <c r="E169" s="1051"/>
      <c r="F169" s="105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0"/>
      <c r="B170" s="1051"/>
      <c r="C170" s="1051"/>
      <c r="D170" s="1051"/>
      <c r="E170" s="1051"/>
      <c r="F170" s="105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0"/>
      <c r="B171" s="1051"/>
      <c r="C171" s="1051"/>
      <c r="D171" s="1051"/>
      <c r="E171" s="1051"/>
      <c r="F171" s="105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0"/>
      <c r="B172" s="1051"/>
      <c r="C172" s="1051"/>
      <c r="D172" s="1051"/>
      <c r="E172" s="1051"/>
      <c r="F172" s="105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50"/>
      <c r="B175" s="1051"/>
      <c r="C175" s="1051"/>
      <c r="D175" s="1051"/>
      <c r="E175" s="1051"/>
      <c r="F175" s="1052"/>
      <c r="G175" s="81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0"/>
      <c r="B176" s="1051"/>
      <c r="C176" s="1051"/>
      <c r="D176" s="1051"/>
      <c r="E176" s="1051"/>
      <c r="F176" s="1052"/>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6"/>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50"/>
      <c r="B177" s="1051"/>
      <c r="C177" s="1051"/>
      <c r="D177" s="1051"/>
      <c r="E177" s="1051"/>
      <c r="F177" s="105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0"/>
      <c r="B178" s="1051"/>
      <c r="C178" s="1051"/>
      <c r="D178" s="1051"/>
      <c r="E178" s="1051"/>
      <c r="F178" s="105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0"/>
      <c r="B179" s="1051"/>
      <c r="C179" s="1051"/>
      <c r="D179" s="1051"/>
      <c r="E179" s="1051"/>
      <c r="F179" s="105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0"/>
      <c r="B180" s="1051"/>
      <c r="C180" s="1051"/>
      <c r="D180" s="1051"/>
      <c r="E180" s="1051"/>
      <c r="F180" s="105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0"/>
      <c r="B181" s="1051"/>
      <c r="C181" s="1051"/>
      <c r="D181" s="1051"/>
      <c r="E181" s="1051"/>
      <c r="F181" s="105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0"/>
      <c r="B182" s="1051"/>
      <c r="C182" s="1051"/>
      <c r="D182" s="1051"/>
      <c r="E182" s="1051"/>
      <c r="F182" s="105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0"/>
      <c r="B183" s="1051"/>
      <c r="C183" s="1051"/>
      <c r="D183" s="1051"/>
      <c r="E183" s="1051"/>
      <c r="F183" s="105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0"/>
      <c r="B184" s="1051"/>
      <c r="C184" s="1051"/>
      <c r="D184" s="1051"/>
      <c r="E184" s="1051"/>
      <c r="F184" s="105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0"/>
      <c r="B185" s="1051"/>
      <c r="C185" s="1051"/>
      <c r="D185" s="1051"/>
      <c r="E185" s="1051"/>
      <c r="F185" s="105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50"/>
      <c r="B188" s="1051"/>
      <c r="C188" s="1051"/>
      <c r="D188" s="1051"/>
      <c r="E188" s="1051"/>
      <c r="F188" s="1052"/>
      <c r="G188" s="81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0"/>
      <c r="B189" s="1051"/>
      <c r="C189" s="1051"/>
      <c r="D189" s="1051"/>
      <c r="E189" s="1051"/>
      <c r="F189" s="1052"/>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6"/>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50"/>
      <c r="B190" s="1051"/>
      <c r="C190" s="1051"/>
      <c r="D190" s="1051"/>
      <c r="E190" s="1051"/>
      <c r="F190" s="105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0"/>
      <c r="B191" s="1051"/>
      <c r="C191" s="1051"/>
      <c r="D191" s="1051"/>
      <c r="E191" s="1051"/>
      <c r="F191" s="105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0"/>
      <c r="B192" s="1051"/>
      <c r="C192" s="1051"/>
      <c r="D192" s="1051"/>
      <c r="E192" s="1051"/>
      <c r="F192" s="105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0"/>
      <c r="B193" s="1051"/>
      <c r="C193" s="1051"/>
      <c r="D193" s="1051"/>
      <c r="E193" s="1051"/>
      <c r="F193" s="105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0"/>
      <c r="B194" s="1051"/>
      <c r="C194" s="1051"/>
      <c r="D194" s="1051"/>
      <c r="E194" s="1051"/>
      <c r="F194" s="105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0"/>
      <c r="B195" s="1051"/>
      <c r="C195" s="1051"/>
      <c r="D195" s="1051"/>
      <c r="E195" s="1051"/>
      <c r="F195" s="105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0"/>
      <c r="B196" s="1051"/>
      <c r="C196" s="1051"/>
      <c r="D196" s="1051"/>
      <c r="E196" s="1051"/>
      <c r="F196" s="105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0"/>
      <c r="B197" s="1051"/>
      <c r="C197" s="1051"/>
      <c r="D197" s="1051"/>
      <c r="E197" s="1051"/>
      <c r="F197" s="105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0"/>
      <c r="B198" s="1051"/>
      <c r="C198" s="1051"/>
      <c r="D198" s="1051"/>
      <c r="E198" s="1051"/>
      <c r="F198" s="105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50"/>
      <c r="B201" s="1051"/>
      <c r="C201" s="1051"/>
      <c r="D201" s="1051"/>
      <c r="E201" s="1051"/>
      <c r="F201" s="1052"/>
      <c r="G201" s="81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0"/>
      <c r="B202" s="1051"/>
      <c r="C202" s="1051"/>
      <c r="D202" s="1051"/>
      <c r="E202" s="1051"/>
      <c r="F202" s="1052"/>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6"/>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50"/>
      <c r="B203" s="1051"/>
      <c r="C203" s="1051"/>
      <c r="D203" s="1051"/>
      <c r="E203" s="1051"/>
      <c r="F203" s="105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0"/>
      <c r="B204" s="1051"/>
      <c r="C204" s="1051"/>
      <c r="D204" s="1051"/>
      <c r="E204" s="1051"/>
      <c r="F204" s="105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0"/>
      <c r="B205" s="1051"/>
      <c r="C205" s="1051"/>
      <c r="D205" s="1051"/>
      <c r="E205" s="1051"/>
      <c r="F205" s="105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0"/>
      <c r="B206" s="1051"/>
      <c r="C206" s="1051"/>
      <c r="D206" s="1051"/>
      <c r="E206" s="1051"/>
      <c r="F206" s="105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0"/>
      <c r="B207" s="1051"/>
      <c r="C207" s="1051"/>
      <c r="D207" s="1051"/>
      <c r="E207" s="1051"/>
      <c r="F207" s="105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0"/>
      <c r="B208" s="1051"/>
      <c r="C208" s="1051"/>
      <c r="D208" s="1051"/>
      <c r="E208" s="1051"/>
      <c r="F208" s="105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0"/>
      <c r="B209" s="1051"/>
      <c r="C209" s="1051"/>
      <c r="D209" s="1051"/>
      <c r="E209" s="1051"/>
      <c r="F209" s="105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0"/>
      <c r="B210" s="1051"/>
      <c r="C210" s="1051"/>
      <c r="D210" s="1051"/>
      <c r="E210" s="1051"/>
      <c r="F210" s="105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0"/>
      <c r="B211" s="1051"/>
      <c r="C211" s="1051"/>
      <c r="D211" s="1051"/>
      <c r="E211" s="1051"/>
      <c r="F211" s="105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8" customFormat="1" ht="24.75" customHeight="1" thickBot="1" x14ac:dyDescent="0.2"/>
    <row r="214" spans="1:50" ht="30" customHeight="1" x14ac:dyDescent="0.15">
      <c r="A214" s="1047" t="s">
        <v>28</v>
      </c>
      <c r="B214" s="1048"/>
      <c r="C214" s="1048"/>
      <c r="D214" s="1048"/>
      <c r="E214" s="1048"/>
      <c r="F214" s="1049"/>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50"/>
      <c r="B215" s="1051"/>
      <c r="C215" s="1051"/>
      <c r="D215" s="1051"/>
      <c r="E215" s="1051"/>
      <c r="F215" s="1052"/>
      <c r="G215" s="81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0"/>
      <c r="B216" s="1051"/>
      <c r="C216" s="1051"/>
      <c r="D216" s="1051"/>
      <c r="E216" s="1051"/>
      <c r="F216" s="1052"/>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6"/>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50"/>
      <c r="B217" s="1051"/>
      <c r="C217" s="1051"/>
      <c r="D217" s="1051"/>
      <c r="E217" s="1051"/>
      <c r="F217" s="105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0"/>
      <c r="B218" s="1051"/>
      <c r="C218" s="1051"/>
      <c r="D218" s="1051"/>
      <c r="E218" s="1051"/>
      <c r="F218" s="105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0"/>
      <c r="B219" s="1051"/>
      <c r="C219" s="1051"/>
      <c r="D219" s="1051"/>
      <c r="E219" s="1051"/>
      <c r="F219" s="105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0"/>
      <c r="B220" s="1051"/>
      <c r="C220" s="1051"/>
      <c r="D220" s="1051"/>
      <c r="E220" s="1051"/>
      <c r="F220" s="105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0"/>
      <c r="B221" s="1051"/>
      <c r="C221" s="1051"/>
      <c r="D221" s="1051"/>
      <c r="E221" s="1051"/>
      <c r="F221" s="105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0"/>
      <c r="B222" s="1051"/>
      <c r="C222" s="1051"/>
      <c r="D222" s="1051"/>
      <c r="E222" s="1051"/>
      <c r="F222" s="105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0"/>
      <c r="B223" s="1051"/>
      <c r="C223" s="1051"/>
      <c r="D223" s="1051"/>
      <c r="E223" s="1051"/>
      <c r="F223" s="105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0"/>
      <c r="B224" s="1051"/>
      <c r="C224" s="1051"/>
      <c r="D224" s="1051"/>
      <c r="E224" s="1051"/>
      <c r="F224" s="105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0"/>
      <c r="B225" s="1051"/>
      <c r="C225" s="1051"/>
      <c r="D225" s="1051"/>
      <c r="E225" s="1051"/>
      <c r="F225" s="105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50"/>
      <c r="B228" s="1051"/>
      <c r="C228" s="1051"/>
      <c r="D228" s="1051"/>
      <c r="E228" s="1051"/>
      <c r="F228" s="1052"/>
      <c r="G228" s="81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0"/>
      <c r="B229" s="1051"/>
      <c r="C229" s="1051"/>
      <c r="D229" s="1051"/>
      <c r="E229" s="1051"/>
      <c r="F229" s="1052"/>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6"/>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50"/>
      <c r="B230" s="1051"/>
      <c r="C230" s="1051"/>
      <c r="D230" s="1051"/>
      <c r="E230" s="1051"/>
      <c r="F230" s="105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0"/>
      <c r="B231" s="1051"/>
      <c r="C231" s="1051"/>
      <c r="D231" s="1051"/>
      <c r="E231" s="1051"/>
      <c r="F231" s="105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0"/>
      <c r="B232" s="1051"/>
      <c r="C232" s="1051"/>
      <c r="D232" s="1051"/>
      <c r="E232" s="1051"/>
      <c r="F232" s="105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0"/>
      <c r="B233" s="1051"/>
      <c r="C233" s="1051"/>
      <c r="D233" s="1051"/>
      <c r="E233" s="1051"/>
      <c r="F233" s="105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0"/>
      <c r="B234" s="1051"/>
      <c r="C234" s="1051"/>
      <c r="D234" s="1051"/>
      <c r="E234" s="1051"/>
      <c r="F234" s="105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0"/>
      <c r="B235" s="1051"/>
      <c r="C235" s="1051"/>
      <c r="D235" s="1051"/>
      <c r="E235" s="1051"/>
      <c r="F235" s="105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0"/>
      <c r="B236" s="1051"/>
      <c r="C236" s="1051"/>
      <c r="D236" s="1051"/>
      <c r="E236" s="1051"/>
      <c r="F236" s="105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0"/>
      <c r="B237" s="1051"/>
      <c r="C237" s="1051"/>
      <c r="D237" s="1051"/>
      <c r="E237" s="1051"/>
      <c r="F237" s="105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0"/>
      <c r="B238" s="1051"/>
      <c r="C238" s="1051"/>
      <c r="D238" s="1051"/>
      <c r="E238" s="1051"/>
      <c r="F238" s="105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50"/>
      <c r="B241" s="1051"/>
      <c r="C241" s="1051"/>
      <c r="D241" s="1051"/>
      <c r="E241" s="1051"/>
      <c r="F241" s="1052"/>
      <c r="G241" s="81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0"/>
      <c r="B242" s="1051"/>
      <c r="C242" s="1051"/>
      <c r="D242" s="1051"/>
      <c r="E242" s="1051"/>
      <c r="F242" s="1052"/>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6"/>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50"/>
      <c r="B243" s="1051"/>
      <c r="C243" s="1051"/>
      <c r="D243" s="1051"/>
      <c r="E243" s="1051"/>
      <c r="F243" s="105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0"/>
      <c r="B244" s="1051"/>
      <c r="C244" s="1051"/>
      <c r="D244" s="1051"/>
      <c r="E244" s="1051"/>
      <c r="F244" s="105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0"/>
      <c r="B245" s="1051"/>
      <c r="C245" s="1051"/>
      <c r="D245" s="1051"/>
      <c r="E245" s="1051"/>
      <c r="F245" s="105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0"/>
      <c r="B246" s="1051"/>
      <c r="C246" s="1051"/>
      <c r="D246" s="1051"/>
      <c r="E246" s="1051"/>
      <c r="F246" s="105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0"/>
      <c r="B247" s="1051"/>
      <c r="C247" s="1051"/>
      <c r="D247" s="1051"/>
      <c r="E247" s="1051"/>
      <c r="F247" s="105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0"/>
      <c r="B248" s="1051"/>
      <c r="C248" s="1051"/>
      <c r="D248" s="1051"/>
      <c r="E248" s="1051"/>
      <c r="F248" s="105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0"/>
      <c r="B249" s="1051"/>
      <c r="C249" s="1051"/>
      <c r="D249" s="1051"/>
      <c r="E249" s="1051"/>
      <c r="F249" s="105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0"/>
      <c r="B250" s="1051"/>
      <c r="C250" s="1051"/>
      <c r="D250" s="1051"/>
      <c r="E250" s="1051"/>
      <c r="F250" s="105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0"/>
      <c r="B251" s="1051"/>
      <c r="C251" s="1051"/>
      <c r="D251" s="1051"/>
      <c r="E251" s="1051"/>
      <c r="F251" s="105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50"/>
      <c r="B254" s="1051"/>
      <c r="C254" s="1051"/>
      <c r="D254" s="1051"/>
      <c r="E254" s="1051"/>
      <c r="F254" s="1052"/>
      <c r="G254" s="81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0"/>
      <c r="B255" s="1051"/>
      <c r="C255" s="1051"/>
      <c r="D255" s="1051"/>
      <c r="E255" s="1051"/>
      <c r="F255" s="1052"/>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6"/>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50"/>
      <c r="B256" s="1051"/>
      <c r="C256" s="1051"/>
      <c r="D256" s="1051"/>
      <c r="E256" s="1051"/>
      <c r="F256" s="105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0"/>
      <c r="B257" s="1051"/>
      <c r="C257" s="1051"/>
      <c r="D257" s="1051"/>
      <c r="E257" s="1051"/>
      <c r="F257" s="105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0"/>
      <c r="B258" s="1051"/>
      <c r="C258" s="1051"/>
      <c r="D258" s="1051"/>
      <c r="E258" s="1051"/>
      <c r="F258" s="105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0"/>
      <c r="B259" s="1051"/>
      <c r="C259" s="1051"/>
      <c r="D259" s="1051"/>
      <c r="E259" s="1051"/>
      <c r="F259" s="105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0"/>
      <c r="B260" s="1051"/>
      <c r="C260" s="1051"/>
      <c r="D260" s="1051"/>
      <c r="E260" s="1051"/>
      <c r="F260" s="105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0"/>
      <c r="B261" s="1051"/>
      <c r="C261" s="1051"/>
      <c r="D261" s="1051"/>
      <c r="E261" s="1051"/>
      <c r="F261" s="105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0"/>
      <c r="B262" s="1051"/>
      <c r="C262" s="1051"/>
      <c r="D262" s="1051"/>
      <c r="E262" s="1051"/>
      <c r="F262" s="105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0"/>
      <c r="B263" s="1051"/>
      <c r="C263" s="1051"/>
      <c r="D263" s="1051"/>
      <c r="E263" s="1051"/>
      <c r="F263" s="105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0"/>
      <c r="B264" s="1051"/>
      <c r="C264" s="1051"/>
      <c r="D264" s="1051"/>
      <c r="E264" s="1051"/>
      <c r="F264" s="105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J38" sqref="J38:O38"/>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2020-09-25T03:52:00Z</cp:lastPrinted>
  <dcterms:created xsi:type="dcterms:W3CDTF">2012-03-13T00:50:25Z</dcterms:created>
  <dcterms:modified xsi:type="dcterms:W3CDTF">2020-10-03T08:18:32Z</dcterms:modified>
</cp:coreProperties>
</file>