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7 障害●◎\"/>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<sst xmlns="http://schemas.openxmlformats.org/spreadsheetml/2006/main" count="2896" uniqueCount="639">
  <si>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</si>
  <si>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</si>
  <si>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</si>
  <si>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</si>
  <si>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</si>
  <si>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</si>
  <si>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</si>
  <si>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</si>
  <si>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</si>
  <si>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</si>
  <si>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</si>
  <si>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</si>
  <si>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</si>
  <si>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</si>
  <si>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</si>
  <si>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</si>
  <si>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</si>
  <si>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</si>
  <si>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</si>
  <si>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</si>
  <si>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</si>
  <si>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</si>
  <si>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</si>
  <si>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</si>
  <si>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</si>
  <si>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</si>
  <si>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</si>
  <si>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</si>
  <si>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</si>
  <si>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</si>
  <si>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</si>
  <si>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</si>
  <si>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</si>
  <si>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</si>
  <si>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</si>
  <si>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</si>
  <si>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</si>
  <si>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</si>
  <si>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</si>
  <si>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</si>
  <si>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</si>
  <si>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</si>
  <si>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</si>
  <si>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</si>
  <si>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</si>
  <si>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</si>
  <si>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</si>
  <si>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</si>
  <si>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</si>
  <si>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</si>
  <si>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</si>
  <si>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</si>
  <si>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</si>
  <si>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</si>
  <si>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</si>
  <si>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</si>
  <si>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</si>
  <si>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</si>
  <si>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</si>
  <si>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</si>
  <si>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</si>
  <si>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</si>
  <si>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</si>
  <si>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</si>
  <si>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</si>
  <si>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</si>
  <si>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</si>
  <si>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</si>
  <si>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</si>
  <si>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</si>
  <si>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</si>
  <si>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</si>
  <si>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</si>
  <si>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</si>
  <si>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</si>
  <si>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</si>
  <si>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</si>
  <si>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</si>
  <si>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</si>
  <si>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</si>
  <si>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</si>
  <si>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</si>
  <si>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</si>
  <si>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</si>
  <si>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</si>
  <si>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</si>
  <si>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</si>
  <si>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</si>
  <si>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</si>
  <si>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</si>
  <si>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</si>
  <si>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</si>
  <si>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</si>
  <si>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</si>
  <si>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</si>
  <si>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</si>
  <si>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</si>
  <si>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</si>
  <si>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</si>
  <si>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</si>
  <si>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</si>
  <si>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</si>
  <si>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</si>
  <si>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</si>
  <si>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</si>
  <si>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</si>
  <si>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</si>
  <si>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</si>
  <si>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</si>
  <si>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</si>
  <si>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</si>
  <si>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</si>
  <si>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</si>
  <si>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</si>
  <si>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</si>
  <si>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</si>
  <si>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</si>
  <si>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</si>
  <si>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</si>
  <si>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</si>
  <si>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</si>
  <si>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</si>
  <si>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</si>
  <si>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</si>
  <si>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</si>
  <si>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</si>
  <si>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</si>
  <si>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</si>
  <si>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</si>
  <si>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</si>
  <si>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</si>
  <si>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</si>
  <si>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</si>
  <si>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</si>
  <si>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</si>
  <si>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</si>
  <si>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</si>
  <si>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</si>
  <si>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</si>
  <si>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</si>
  <si>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</si>
  <si>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</si>
  <si>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</si>
  <si>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</si>
  <si>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</si>
  <si>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</si>
  <si>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</si>
  <si>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</si>
  <si>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</si>
  <si>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</si>
  <si>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</si>
  <si>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</si>
  <si>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</si>
  <si>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</si>
  <si>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</si>
  <si>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</si>
  <si>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</si>
  <si>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</si>
  <si>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</si>
  <si>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</si>
  <si>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</si>
  <si>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</si>
  <si>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</si>
  <si>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</si>
  <si>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</si>
  <si>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</si>
  <si>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</si>
  <si>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</si>
  <si>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</si>
  <si>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</si>
  <si>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</si>
  <si>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</si>
  <si>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</si>
  <si>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</si>
  <si>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</si>
  <si>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</si>
  <si>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</si>
  <si>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</si>
  <si>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</si>
  <si>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</si>
  <si>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</si>
  <si>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</si>
  <si>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</si>
  <si>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</si>
  <si>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</si>
  <si>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</si>
  <si>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</si>
  <si>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</si>
  <si>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</si>
  <si>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</si>
  <si>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</si>
  <si>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</si>
  <si>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</si>
  <si>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</si>
  <si>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</si>
  <si>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</si>
  <si>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</si>
  <si>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</si>
  <si>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</si>
  <si>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</si>
  <si>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</si>
  <si>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</si>
  <si>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</si>
  <si>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</si>
  <si>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</si>
  <si>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</si>
  <si>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</si>
  <si>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</si>
  <si>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</si>
  <si>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</si>
  <si>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</si>
  <si>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</si>
  <si>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</si>
  <si>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</si>
  <si>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</si>
  <si>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</si>
  <si>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</si>
  <si>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</si>
  <si>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</si>
  <si>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</si>
  <si>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</si>
  <si>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</si>
  <si>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</si>
  <si>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</si>
  <si>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</si>
  <si>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</si>
  <si>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</si>
  <si>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</si>
  <si>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</si>
  <si>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</si>
  <si>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</si>
  <si>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</si>
  <si>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</si>
  <si>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</si>
  <si>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</si>
  <si>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</si>
  <si>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</si>
  <si>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</si>
  <si>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</si>
  <si>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</si>
  <si>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</si>
  <si>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</si>
  <si>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</si>
  <si>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</si>
  <si>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</si>
  <si>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</si>
  <si>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</si>
  <si>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</si>
  <si>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</si>
  <si>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</si>
  <si>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</si>
  <si>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</si>
  <si>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</si>
  <si>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</si>
  <si>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</si>
  <si>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</si>
  <si>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</si>
  <si>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</si>
  <si>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</si>
  <si>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</si>
  <si>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</si>
  <si>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</si>
  <si>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</si>
  <si>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</si>
  <si>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</si>
  <si>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</si>
  <si>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</si>
  <si>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</si>
  <si>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</si>
  <si>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</si>
  <si>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</si>
  <si>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</si>
  <si>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</si>
  <si>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</si>
  <si>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</si>
  <si>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</si>
  <si>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</si>
  <si>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</si>
  <si>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</si>
  <si>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</si>
  <si>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</si>
  <si>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</si>
  <si>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</si>
  <si>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</si>
  <si>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</si>
  <si>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</si>
  <si>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</si>
  <si>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</si>
  <si>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</si>
  <si>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</si>
  <si>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</si>
  <si>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</si>
  <si>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</si>
  <si>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</si>
  <si>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</si>
  <si>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</si>
  <si>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</si>
  <si>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</si>
  <si>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</si>
  <si>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</si>
  <si>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</si>
  <si>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</si>
  <si>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</si>
  <si>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</si>
  <si>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</si>
  <si>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</si>
  <si>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</si>
  <si>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</si>
  <si>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</si>
  <si>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</si>
  <si>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</si>
  <si>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</si>
  <si>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</si>
  <si>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</si>
  <si>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</si>
  <si>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</si>
  <si>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</si>
  <si>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</si>
  <si>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</si>
  <si>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</si>
  <si>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</si>
  <si>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</si>
  <si>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</si>
  <si>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</si>
  <si>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</si>
  <si>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</si>
  <si>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</si>
  <si>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</si>
  <si>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</si>
  <si>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</si>
  <si>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</si>
  <si>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</si>
  <si>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</si>
  <si>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</si>
  <si>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</si>
  <si>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</si>
  <si>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</si>
  <si>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</si>
  <si>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</si>
  <si>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</si>
  <si>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</si>
  <si>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</si>
  <si>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</si>
  <si>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</si>
  <si>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</si>
  <si>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</si>
  <si>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</si>
  <si>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</si>
  <si>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</si>
  <si>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</si>
  <si>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</si>
  <si>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</si>
  <si>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</si>
  <si>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</si>
  <si>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</si>
  <si>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</si>
  <si>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</si>
  <si>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</si>
  <si>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</si>
  <si>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</si>
  <si>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</si>
  <si>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</si>
  <si>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</si>
  <si>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</si>
  <si>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</si>
  <si>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</si>
  <si>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</si>
  <si>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</si>
  <si>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</si>
  <si>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</si>
  <si>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</si>
  <si>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</si>
  <si>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</si>
  <si>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</si>
  <si>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</si>
  <si>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</si>
  <si>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</si>
  <si>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</si>
  <si>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</si>
  <si>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</si>
  <si>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</si>
  <si>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</si>
  <si>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</si>
  <si>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</si>
  <si>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</si>
  <si>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</si>
  <si>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</si>
  <si>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</si>
  <si>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</si>
  <si>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</si>
  <si>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</si>
  <si>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</si>
  <si>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</si>
  <si>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</si>
  <si>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</si>
  <si>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</si>
  <si>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</si>
  <si>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</si>
  <si>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</si>
  <si>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</si>
  <si>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</si>
  <si>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</si>
  <si>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</si>
  <si>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</si>
  <si>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</si>
  <si>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</si>
  <si>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</si>
  <si>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</si>
  <si>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</si>
  <si>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</si>
  <si>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</si>
  <si>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</si>
  <si>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</si>
  <si>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</si>
  <si>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</si>
  <si>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</si>
  <si>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</si>
  <si>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</si>
  <si>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</si>
  <si>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</si>
  <si>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</si>
  <si>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</si>
  <si>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</si>
  <si>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</si>
  <si>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</si>
  <si>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</si>
  <si>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</si>
  <si>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</si>
  <si>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</si>
  <si>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</si>
  <si>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</si>
  <si>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</si>
  <si>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</si>
  <si>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</si>
  <si>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</si>
  <si>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</si>
  <si>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</si>
  <si>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</si>
  <si>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</si>
  <si>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</si>
  <si>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</si>
  <si>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</si>
  <si>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</si>
  <si>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</si>
  <si>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</si>
  <si>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</si>
  <si>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</si>
  <si>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</si>
  <si>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</si>
  <si>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</si>
  <si>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</si>
  <si>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</si>
  <si>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</si>
  <si>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</si>
  <si>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</si>
  <si>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</si>
  <si>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</si>
  <si>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</si>
  <si>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</si>
  <si>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</si>
  <si>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</si>
  <si>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</si>
  <si>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</si>
  <si>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</si>
  <si>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</si>
  <si>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</si>
  <si>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</si>
  <si>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</si>
  <si>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</si>
  <si>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</si>
  <si>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</si>
  <si>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</si>
  <si>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</si>
  <si>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</si>
  <si>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</si>
  <si>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</si>
  <si>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</si>
  <si>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</si>
  <si>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</si>
  <si>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</si>
  <si>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</si>
  <si>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</si>
  <si>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</si>
  <si>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</si>
  <si>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</si>
  <si>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</si>
  <si>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</si>
  <si>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</si>
  <si>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</si>
  <si>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</si>
  <si>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</si>
  <si>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</si>
  <si>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</si>
  <si>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</si>
  <si>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</si>
  <si>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</si>
  <si>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</si>
  <si>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</si>
  <si>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</si>
  <si>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</si>
  <si>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</si>
  <si>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</si>
  <si>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</si>
  <si>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</si>
  <si>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</si>
  <si>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</si>
  <si>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</si>
  <si>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</si>
  <si>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</si>
  <si>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</si>
  <si>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</si>
  <si>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</si>
  <si>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</si>
  <si>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</si>
  <si>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</si>
  <si>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</si>
  <si>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</si>
  <si>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</si>
  <si>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</si>
  <si>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</si>
  <si>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</si>
  <si>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</si>
  <si>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</si>
  <si>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</si>
  <si>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</si>
  <si>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</si>
  <si>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</si>
  <si>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</si>
  <si>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</si>
  <si>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</si>
  <si>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</si>
  <si>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</si>
  <si>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</si>
  <si>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</si>
  <si>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</si>
  <si>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</si>
  <si>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</si>
  <si>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</si>
  <si>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</si>
  <si>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</si>
  <si>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</si>
  <si>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</si>
  <si>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</si>
  <si>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</si>
  <si>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</si>
  <si>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</si>
  <si>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</si>
  <si>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</si>
  <si>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</si>
  <si>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</si>
  <si>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</si>
  <si>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</si>
  <si>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</si>
  <si>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</si>
  <si>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</si>
  <si>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</si>
  <si>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</si>
  <si>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</si>
  <si>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</si>
  <si>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</si>
  <si>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</si>
  <si>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</si>
  <si>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</si>
  <si>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</si>
  <si>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</si>
  <si>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　障害保健福祉部</t>
    <phoneticPr fontId="5"/>
  </si>
  <si>
    <t>障害福祉課　障害児・発達障害支援室</t>
    <phoneticPr fontId="5"/>
  </si>
  <si>
    <t>○</t>
  </si>
  <si>
    <t>児童福祉法第５３条</t>
    <phoneticPr fontId="5"/>
  </si>
  <si>
    <t>障害児入所給付費等国庫負担金及び障害児入所医療費等国庫負担金について　等</t>
    <phoneticPr fontId="5"/>
  </si>
  <si>
    <t>障害児入所施設等において、障害のある児童に対する保護、訓練等を行い、もって障害児の福祉の向上を図ることを目的とする。</t>
    <phoneticPr fontId="5"/>
  </si>
  <si>
    <t>別紙の通り</t>
    <phoneticPr fontId="5"/>
  </si>
  <si>
    <t>-</t>
  </si>
  <si>
    <t>障害児入所給付費等負担金</t>
    <rPh sb="0" eb="3">
      <t>ショウガイジ</t>
    </rPh>
    <rPh sb="3" eb="5">
      <t>ニュウショ</t>
    </rPh>
    <rPh sb="5" eb="8">
      <t>キュウフヒ</t>
    </rPh>
    <rPh sb="8" eb="9">
      <t>トウ</t>
    </rPh>
    <rPh sb="9" eb="12">
      <t>フタンキン</t>
    </rPh>
    <phoneticPr fontId="5"/>
  </si>
  <si>
    <t>障害児入所医療費等負担金</t>
    <rPh sb="0" eb="3">
      <t>ショウガイジ</t>
    </rPh>
    <rPh sb="3" eb="5">
      <t>ニュウショ</t>
    </rPh>
    <rPh sb="5" eb="7">
      <t>イリョウ</t>
    </rPh>
    <rPh sb="7" eb="8">
      <t>ヒ</t>
    </rPh>
    <rPh sb="8" eb="9">
      <t>トウ</t>
    </rPh>
    <rPh sb="9" eb="12">
      <t>フタンキン</t>
    </rPh>
    <phoneticPr fontId="5"/>
  </si>
  <si>
    <t>障害のある児童に対する保護、訓練等により障害児の福祉の向上を図るため、必要な予算の画一な執行（執行率１００％）を目標とする</t>
    <phoneticPr fontId="5"/>
  </si>
  <si>
    <t>予算の執行率（交付決定）</t>
    <phoneticPr fontId="5"/>
  </si>
  <si>
    <t>百万円</t>
    <rPh sb="0" eb="2">
      <t>ヒャクマン</t>
    </rPh>
    <rPh sb="2" eb="3">
      <t>エン</t>
    </rPh>
    <phoneticPr fontId="5"/>
  </si>
  <si>
    <t>実績報告書</t>
    <phoneticPr fontId="5"/>
  </si>
  <si>
    <t>施設利用人員（措置人員：月）</t>
    <phoneticPr fontId="5"/>
  </si>
  <si>
    <t>人</t>
    <rPh sb="0" eb="1">
      <t>ヒト</t>
    </rPh>
    <phoneticPr fontId="5"/>
  </si>
  <si>
    <t>精査中</t>
    <rPh sb="0" eb="2">
      <t>セイサ</t>
    </rPh>
    <rPh sb="2" eb="3">
      <t>チュウ</t>
    </rPh>
    <phoneticPr fontId="5"/>
  </si>
  <si>
    <t>施設利用人員（契約人員：日）</t>
    <phoneticPr fontId="5"/>
  </si>
  <si>
    <t>-</t>
    <phoneticPr fontId="5"/>
  </si>
  <si>
    <t>-</t>
    <phoneticPr fontId="5"/>
  </si>
  <si>
    <t>ｘ：｢国庫補助確定額（措置）｣/y:｢措置人員｣</t>
    <phoneticPr fontId="5"/>
  </si>
  <si>
    <t>ｘ：｢国庫補助確定額（契約）｣/y:｢契約人員｣</t>
    <phoneticPr fontId="5"/>
  </si>
  <si>
    <t>円/月・人</t>
    <rPh sb="0" eb="1">
      <t>エン</t>
    </rPh>
    <rPh sb="2" eb="3">
      <t>ツキ</t>
    </rPh>
    <rPh sb="4" eb="5">
      <t>ヒト</t>
    </rPh>
    <phoneticPr fontId="5"/>
  </si>
  <si>
    <t>　ｘ　/ｙ</t>
  </si>
  <si>
    <t>円/回・人</t>
    <rPh sb="0" eb="1">
      <t>エン</t>
    </rPh>
    <rPh sb="2" eb="3">
      <t>カイ</t>
    </rPh>
    <rPh sb="4" eb="5">
      <t>ヒト</t>
    </rPh>
    <phoneticPr fontId="5"/>
  </si>
  <si>
    <t>　ｘ　/　ｙ</t>
  </si>
  <si>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</si>
  <si>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</si>
  <si>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t>
  </si>
  <si>
    <t>-</t>
    <phoneticPr fontId="5"/>
  </si>
  <si>
    <t>-</t>
    <phoneticPr fontId="5"/>
  </si>
  <si>
    <t>障害児入所施設等において、障害のある児童対する保護、訓練を行い、障害児を総合的に支援するための整備を図ることが見込まれる。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</si>
  <si>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</si>
  <si>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</si>
  <si>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</si>
  <si>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</si>
  <si>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</si>
  <si>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</si>
  <si>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</si>
  <si>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</si>
  <si>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</si>
  <si>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本負担については、障害児入所施設等に入所した児童の保護育成に要する法律に義務づけられた経費を支弁するものである。</t>
    <rPh sb="0" eb="1">
      <t>ホン</t>
    </rPh>
    <rPh sb="1" eb="3">
      <t>フタン</t>
    </rPh>
    <rPh sb="9" eb="12">
      <t>ショウガイジ</t>
    </rPh>
    <rPh sb="12" eb="14">
      <t>ニュウショ</t>
    </rPh>
    <rPh sb="14" eb="16">
      <t>シセツ</t>
    </rPh>
    <rPh sb="16" eb="17">
      <t>トウ</t>
    </rPh>
    <rPh sb="18" eb="20">
      <t>ニュウショ</t>
    </rPh>
    <rPh sb="22" eb="24">
      <t>ジドウ</t>
    </rPh>
    <rPh sb="25" eb="27">
      <t>ホゴ</t>
    </rPh>
    <rPh sb="27" eb="29">
      <t>イクセイ</t>
    </rPh>
    <rPh sb="30" eb="31">
      <t>ヨウ</t>
    </rPh>
    <rPh sb="33" eb="35">
      <t>ホウリツ</t>
    </rPh>
    <rPh sb="36" eb="38">
      <t>ギム</t>
    </rPh>
    <rPh sb="43" eb="45">
      <t>ケイヒ</t>
    </rPh>
    <rPh sb="46" eb="48">
      <t>シベン</t>
    </rPh>
    <phoneticPr fontId="5"/>
  </si>
  <si>
    <t>本負担については、法律で負担が義務づけられている。また制度的に全国同じ内容・水準で実施すべきであるため、国が実施すべき事業である。</t>
    <rPh sb="0" eb="1">
      <t>ホン</t>
    </rPh>
    <rPh sb="1" eb="3">
      <t>フタン</t>
    </rPh>
    <rPh sb="9" eb="11">
      <t>ホウリツ</t>
    </rPh>
    <rPh sb="12" eb="14">
      <t>フタン</t>
    </rPh>
    <rPh sb="15" eb="17">
      <t>ギム</t>
    </rPh>
    <rPh sb="27" eb="30">
      <t>セイドテキ</t>
    </rPh>
    <rPh sb="31" eb="33">
      <t>ゼンコク</t>
    </rPh>
    <rPh sb="33" eb="34">
      <t>オナ</t>
    </rPh>
    <rPh sb="35" eb="37">
      <t>ナイヨウ</t>
    </rPh>
    <rPh sb="38" eb="40">
      <t>スイジュン</t>
    </rPh>
    <rPh sb="41" eb="43">
      <t>ジッシ</t>
    </rPh>
    <rPh sb="52" eb="53">
      <t>クニ</t>
    </rPh>
    <rPh sb="54" eb="56">
      <t>ジッシ</t>
    </rPh>
    <rPh sb="59" eb="61">
      <t>ジギョウ</t>
    </rPh>
    <phoneticPr fontId="5"/>
  </si>
  <si>
    <t>本負担については、障害児入所施設等に入所した児童の保護育成に要する法律に義務づけられた経費を支弁するものであるため、優先度の高い事業である。</t>
    <rPh sb="0" eb="1">
      <t>ホン</t>
    </rPh>
    <rPh sb="1" eb="3">
      <t>フタン</t>
    </rPh>
    <rPh sb="9" eb="12">
      <t>ショウガイジ</t>
    </rPh>
    <rPh sb="12" eb="14">
      <t>ニュウショ</t>
    </rPh>
    <rPh sb="14" eb="16">
      <t>シセツ</t>
    </rPh>
    <rPh sb="16" eb="17">
      <t>トウ</t>
    </rPh>
    <rPh sb="18" eb="20">
      <t>ニュウショ</t>
    </rPh>
    <rPh sb="22" eb="24">
      <t>ジドウ</t>
    </rPh>
    <rPh sb="25" eb="27">
      <t>ホゴ</t>
    </rPh>
    <rPh sb="27" eb="29">
      <t>イクセイ</t>
    </rPh>
    <rPh sb="30" eb="31">
      <t>ヨウ</t>
    </rPh>
    <rPh sb="33" eb="35">
      <t>ホウリツ</t>
    </rPh>
    <rPh sb="36" eb="38">
      <t>ギム</t>
    </rPh>
    <rPh sb="43" eb="45">
      <t>ケイヒ</t>
    </rPh>
    <rPh sb="46" eb="48">
      <t>シベン</t>
    </rPh>
    <rPh sb="58" eb="61">
      <t>ユウセンド</t>
    </rPh>
    <rPh sb="62" eb="63">
      <t>タカ</t>
    </rPh>
    <rPh sb="64" eb="66">
      <t>ジギョウ</t>
    </rPh>
    <phoneticPr fontId="5"/>
  </si>
  <si>
    <t>‐</t>
  </si>
  <si>
    <t>無</t>
  </si>
  <si>
    <t>本負担金については、障害児入所施設等に入所した児童の保護育成に要する必要な経費を支弁するものであり、国として妥当な水準を設定している。</t>
    <rPh sb="0" eb="1">
      <t>ホン</t>
    </rPh>
    <rPh sb="1" eb="4">
      <t>フタンキン</t>
    </rPh>
    <rPh sb="10" eb="13">
      <t>ショウガイジ</t>
    </rPh>
    <rPh sb="13" eb="15">
      <t>ニュウショ</t>
    </rPh>
    <rPh sb="15" eb="17">
      <t>シセツ</t>
    </rPh>
    <rPh sb="17" eb="18">
      <t>トウ</t>
    </rPh>
    <rPh sb="19" eb="21">
      <t>ニュウショ</t>
    </rPh>
    <rPh sb="23" eb="25">
      <t>ジドウ</t>
    </rPh>
    <rPh sb="26" eb="28">
      <t>ホゴ</t>
    </rPh>
    <rPh sb="28" eb="30">
      <t>イクセイ</t>
    </rPh>
    <rPh sb="31" eb="32">
      <t>ヨウ</t>
    </rPh>
    <rPh sb="34" eb="36">
      <t>ヒツヨウ</t>
    </rPh>
    <rPh sb="37" eb="39">
      <t>ケイヒ</t>
    </rPh>
    <rPh sb="40" eb="42">
      <t>シベン</t>
    </rPh>
    <rPh sb="50" eb="51">
      <t>クニ</t>
    </rPh>
    <rPh sb="54" eb="56">
      <t>ダトウ</t>
    </rPh>
    <rPh sb="57" eb="59">
      <t>スイジュン</t>
    </rPh>
    <rPh sb="60" eb="62">
      <t>セッテイ</t>
    </rPh>
    <phoneticPr fontId="5"/>
  </si>
  <si>
    <t>本負担金については、障害児入所施設等に入所した児童の保護育成に要する、必要な経費を支弁するものに限定している。</t>
    <rPh sb="0" eb="1">
      <t>ホン</t>
    </rPh>
    <rPh sb="1" eb="4">
      <t>フタンキン</t>
    </rPh>
    <rPh sb="10" eb="13">
      <t>ショウガイジ</t>
    </rPh>
    <rPh sb="13" eb="15">
      <t>ニュウショ</t>
    </rPh>
    <rPh sb="15" eb="17">
      <t>シセツ</t>
    </rPh>
    <rPh sb="17" eb="18">
      <t>トウ</t>
    </rPh>
    <rPh sb="19" eb="21">
      <t>ニュウショ</t>
    </rPh>
    <rPh sb="23" eb="25">
      <t>ジドウ</t>
    </rPh>
    <rPh sb="26" eb="28">
      <t>ホゴ</t>
    </rPh>
    <rPh sb="28" eb="30">
      <t>イクセイ</t>
    </rPh>
    <rPh sb="31" eb="32">
      <t>ヨウ</t>
    </rPh>
    <rPh sb="35" eb="37">
      <t>ヒツヨウ</t>
    </rPh>
    <rPh sb="38" eb="40">
      <t>ケイヒ</t>
    </rPh>
    <rPh sb="41" eb="43">
      <t>シベン</t>
    </rPh>
    <rPh sb="48" eb="50">
      <t>ゲンテイ</t>
    </rPh>
    <phoneticPr fontId="5"/>
  </si>
  <si>
    <t>本事業は障害児入所施設等において、障害のある児童に対する保護、訓練等を行い、障害児の福祉の向上を図ることを目的としているが、この関連事業は社会的養護を必要とする児童等を児童養護施設等に入所又は里親に委託する措置等を行い、家庭的な環境の中できめ細かなケアを行うなど、児童等の心のケア及び社会的自立等を支援することを目的としているため、分野が分かれている。</t>
    <phoneticPr fontId="5"/>
  </si>
  <si>
    <t>児童保護費等負担金</t>
    <phoneticPr fontId="5"/>
  </si>
  <si>
    <t>障害児の福祉の向上を図るため、引き続き、必要な予算額を確保し、適正な執行に努める。</t>
    <phoneticPr fontId="5"/>
  </si>
  <si>
    <t>４５０</t>
  </si>
  <si>
    <t>７５４</t>
  </si>
  <si>
    <t>７６８</t>
  </si>
  <si>
    <t>４９７</t>
    <phoneticPr fontId="5"/>
  </si>
  <si>
    <t>３９３</t>
    <phoneticPr fontId="5"/>
  </si>
  <si>
    <t>７５２</t>
    <phoneticPr fontId="5"/>
  </si>
  <si>
    <t>７３３</t>
  </si>
  <si>
    <t>７５８</t>
    <phoneticPr fontId="5"/>
  </si>
  <si>
    <t>７３０</t>
    <phoneticPr fontId="5"/>
  </si>
  <si>
    <t>精査中</t>
    <rPh sb="0" eb="2">
      <t>セイサ</t>
    </rPh>
    <rPh sb="2" eb="3">
      <t>チュウ</t>
    </rPh>
    <phoneticPr fontId="5"/>
  </si>
  <si>
    <t>-</t>
    <phoneticPr fontId="5"/>
  </si>
  <si>
    <t>-</t>
    <phoneticPr fontId="5"/>
  </si>
  <si>
    <t>178,078,859,707/30,151,731</t>
    <phoneticPr fontId="5"/>
  </si>
  <si>
    <t>△</t>
  </si>
  <si>
    <t>活動実績は精査中であるが、本負担金については障害児入所施設に入所等した児童の保護、育成に要する法律に義務づけられた経費を支弁するものである。なお、令和元年度の執行率は90％である。</t>
    <rPh sb="73" eb="75">
      <t>レイワ</t>
    </rPh>
    <rPh sb="75" eb="78">
      <t>ガンネンド</t>
    </rPh>
    <rPh sb="79" eb="82">
      <t>シッコウリツ</t>
    </rPh>
    <phoneticPr fontId="5"/>
  </si>
  <si>
    <t>212,593,945,653/3,729,023</t>
    <phoneticPr fontId="5"/>
  </si>
  <si>
    <t>障害児施設措置・給付</t>
    <phoneticPr fontId="5"/>
  </si>
  <si>
    <t>10,831,710,287/68,828</t>
    <phoneticPr fontId="5"/>
  </si>
  <si>
    <t>14,233,569,006/６３１３０</t>
    <phoneticPr fontId="5"/>
  </si>
  <si>
    <t>引き続き必要な予算額を確保し、適正な執行に努めること。</t>
    <phoneticPr fontId="5"/>
  </si>
  <si>
    <t>点検対象外</t>
    <rPh sb="0" eb="2">
      <t>テンケン</t>
    </rPh>
    <rPh sb="2" eb="5">
      <t>タイショウガイ</t>
    </rPh>
    <phoneticPr fontId="5"/>
  </si>
  <si>
    <t>河村　のり子</t>
    <rPh sb="0" eb="2">
      <t>カワムラ</t>
    </rPh>
    <rPh sb="5" eb="6">
      <t>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</si>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</sst>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133350</xdr:colOff>
      <xdr:row>743</xdr:row>
      <xdr:rowOff>104775</xdr:rowOff>
    </xdr:from>
    <xdr:to>
      <xdr:col>36</xdr:col>
      <xdr:colOff>152777</xdr:colOff>
      <xdr:row>744</xdr:row>
      <xdr:rowOff>206666</xdr:rowOff>
    </xdr:to>
    <xdr:sp macro="" textlink="">
      <xdr:nvSpPr>
        <xdr:cNvPr id="4" name="正方形/長方形 3"/>
        <xdr:cNvSpPr/>
      </xdr:nvSpPr>
      <xdr:spPr>
        <a:xfrm>
          <a:off x="3533775" y="43776900"/>
          <a:ext cx="3819902" cy="4543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厚生労働省　　２５７，０２４百万円　</a:t>
          </a:r>
        </a:p>
      </xdr:txBody>
    </xdr:sp>
    <xdr:clientData/>
  </xdr:twoCellAnchor>
  <xdr:twoCellAnchor>
    <xdr:from>
      <xdr:col>32</xdr:col>
      <xdr:colOff>190500</xdr:colOff>
      <xdr:row>742</xdr:row>
      <xdr:rowOff>38100</xdr:rowOff>
    </xdr:from>
    <xdr:to>
      <xdr:col>43</xdr:col>
      <xdr:colOff>49921</xdr:colOff>
      <xdr:row>742</xdr:row>
      <xdr:rowOff>289964</xdr:rowOff>
    </xdr:to>
    <xdr:sp macro="" textlink="">
      <xdr:nvSpPr>
        <xdr:cNvPr id="5" name="テキスト ボックス 4"/>
        <xdr:cNvSpPr txBox="1"/>
      </xdr:nvSpPr>
      <xdr:spPr>
        <a:xfrm>
          <a:off x="6591300" y="43357800"/>
          <a:ext cx="2059696" cy="2518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（令和元年度実績見込み）</a:t>
          </a:r>
        </a:p>
      </xdr:txBody>
    </xdr:sp>
    <xdr:clientData/>
  </xdr:twoCellAnchor>
  <xdr:twoCellAnchor>
    <xdr:from>
      <xdr:col>13</xdr:col>
      <xdr:colOff>133350</xdr:colOff>
      <xdr:row>744</xdr:row>
      <xdr:rowOff>314325</xdr:rowOff>
    </xdr:from>
    <xdr:to>
      <xdr:col>40</xdr:col>
      <xdr:colOff>64009</xdr:colOff>
      <xdr:row>745</xdr:row>
      <xdr:rowOff>311367</xdr:rowOff>
    </xdr:to>
    <xdr:sp macro="" textlink="">
      <xdr:nvSpPr>
        <xdr:cNvPr id="6" name="テキスト ボックス 5"/>
        <xdr:cNvSpPr txBox="1"/>
      </xdr:nvSpPr>
      <xdr:spPr>
        <a:xfrm>
          <a:off x="2733675" y="44338875"/>
          <a:ext cx="5331334" cy="3494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solidFill>
                <a:schemeClr val="dk1"/>
              </a:solidFill>
              <a:latin typeface="+mn-lt"/>
              <a:ea typeface="+mn-ea"/>
              <a:cs typeface="+mn-cs"/>
            </a:rPr>
            <a:t>障害児施設の入所等に要する費用について支弁</a:t>
          </a:r>
          <a:r>
            <a:rPr kumimoji="1" lang="en-US" altLang="ja-JP" sz="1200"/>
            <a:t>〕</a:t>
          </a:r>
        </a:p>
      </xdr:txBody>
    </xdr:sp>
    <xdr:clientData/>
  </xdr:twoCellAnchor>
  <xdr:twoCellAnchor>
    <xdr:from>
      <xdr:col>25</xdr:col>
      <xdr:colOff>114300</xdr:colOff>
      <xdr:row>746</xdr:row>
      <xdr:rowOff>171450</xdr:rowOff>
    </xdr:from>
    <xdr:to>
      <xdr:col>28</xdr:col>
      <xdr:colOff>161976</xdr:colOff>
      <xdr:row>747</xdr:row>
      <xdr:rowOff>216973</xdr:rowOff>
    </xdr:to>
    <xdr:sp macro="" textlink="">
      <xdr:nvSpPr>
        <xdr:cNvPr id="7" name="下矢印 6"/>
        <xdr:cNvSpPr/>
      </xdr:nvSpPr>
      <xdr:spPr>
        <a:xfrm>
          <a:off x="5114925" y="44900850"/>
          <a:ext cx="647751" cy="397948"/>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142875</xdr:colOff>
      <xdr:row>748</xdr:row>
      <xdr:rowOff>161925</xdr:rowOff>
    </xdr:from>
    <xdr:to>
      <xdr:col>31</xdr:col>
      <xdr:colOff>153540</xdr:colOff>
      <xdr:row>749</xdr:row>
      <xdr:rowOff>230563</xdr:rowOff>
    </xdr:to>
    <xdr:sp macro="" textlink="">
      <xdr:nvSpPr>
        <xdr:cNvPr id="8" name="テキスト ボックス 7"/>
        <xdr:cNvSpPr txBox="1"/>
      </xdr:nvSpPr>
      <xdr:spPr>
        <a:xfrm>
          <a:off x="4543425" y="45596175"/>
          <a:ext cx="1810890" cy="4210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補助金交付</a:t>
          </a:r>
          <a:r>
            <a:rPr kumimoji="1" lang="en-US" altLang="ja-JP" sz="1600"/>
            <a:t>】</a:t>
          </a:r>
          <a:endParaRPr kumimoji="1" lang="ja-JP" altLang="en-US" sz="1600"/>
        </a:p>
      </xdr:txBody>
    </xdr:sp>
    <xdr:clientData/>
  </xdr:twoCellAnchor>
  <xdr:twoCellAnchor>
    <xdr:from>
      <xdr:col>17</xdr:col>
      <xdr:colOff>161925</xdr:colOff>
      <xdr:row>750</xdr:row>
      <xdr:rowOff>38100</xdr:rowOff>
    </xdr:from>
    <xdr:to>
      <xdr:col>36</xdr:col>
      <xdr:colOff>171551</xdr:colOff>
      <xdr:row>752</xdr:row>
      <xdr:rowOff>192404</xdr:rowOff>
    </xdr:to>
    <xdr:sp macro="" textlink="">
      <xdr:nvSpPr>
        <xdr:cNvPr id="9" name="正方形/長方形 8"/>
        <xdr:cNvSpPr/>
      </xdr:nvSpPr>
      <xdr:spPr>
        <a:xfrm>
          <a:off x="3562350" y="46177200"/>
          <a:ext cx="3810101" cy="85915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300">
              <a:solidFill>
                <a:schemeClr val="tx1"/>
              </a:solidFill>
            </a:rPr>
            <a:t>Ａ　都道府県・市町村</a:t>
          </a:r>
          <a:endParaRPr kumimoji="1" lang="en-US" altLang="ja-JP" sz="1300">
            <a:solidFill>
              <a:schemeClr val="tx1"/>
            </a:solidFill>
          </a:endParaRPr>
        </a:p>
        <a:p>
          <a:pPr algn="ctr"/>
          <a:r>
            <a:rPr kumimoji="1" lang="ja-JP" altLang="en-US" sz="1300">
              <a:solidFill>
                <a:schemeClr val="tx1"/>
              </a:solidFill>
            </a:rPr>
            <a:t>　</a:t>
          </a:r>
          <a:r>
            <a:rPr kumimoji="1" lang="ja-JP" altLang="en-US" sz="1800">
              <a:solidFill>
                <a:schemeClr val="tx1"/>
              </a:solidFill>
            </a:rPr>
            <a:t>　２５７，０２４百万円</a:t>
          </a:r>
          <a:r>
            <a:rPr kumimoji="1" lang="ja-JP" altLang="en-US" sz="1300">
              <a:solidFill>
                <a:schemeClr val="tx1"/>
              </a:solidFill>
            </a:rPr>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F721" sqref="BF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759</v>
      </c>
      <c r="AT2" s="218"/>
      <c r="AU2" s="218"/>
      <c r="AV2" s="51" t="str">
        <f>IF(AW2="", "", "-")</f>
        <v/>
      </c>
      <c r="AW2" s="401"/>
      <c r="AX2" s="401"/>
    </row>
    <row r="3" spans="1:50" ht="21" customHeight="1" thickBot="1" x14ac:dyDescent="0.2">
      <c r="A3" s="524" t="s">
        <v>432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564</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632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463</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566</v>
      </c>
      <c r="AF5" s="721"/>
      <c r="AG5" s="721"/>
      <c r="AH5" s="721"/>
      <c r="AI5" s="721"/>
      <c r="AJ5" s="721"/>
      <c r="AK5" s="721"/>
      <c r="AL5" s="721"/>
      <c r="AM5" s="721"/>
      <c r="AN5" s="721"/>
      <c r="AO5" s="721"/>
      <c r="AP5" s="722"/>
      <c r="AQ5" s="723" t="s">
        <v>637</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396</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障害者施策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負担</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399</v>
      </c>
      <c r="Q12" s="302"/>
      <c r="R12" s="302"/>
      <c r="S12" s="302"/>
      <c r="T12" s="302"/>
      <c r="U12" s="302"/>
      <c r="V12" s="303"/>
      <c r="W12" s="307" t="s">
        <v>419</v>
      </c>
      <c r="X12" s="302"/>
      <c r="Y12" s="302"/>
      <c r="Z12" s="302"/>
      <c r="AA12" s="302"/>
      <c r="AB12" s="302"/>
      <c r="AC12" s="303"/>
      <c r="AD12" s="307" t="s">
        <v>426</v>
      </c>
      <c r="AE12" s="302"/>
      <c r="AF12" s="302"/>
      <c r="AG12" s="302"/>
      <c r="AH12" s="302"/>
      <c r="AI12" s="302"/>
      <c r="AJ12" s="303"/>
      <c r="AK12" s="307" t="s">
        <v>433</v>
      </c>
      <c r="AL12" s="302"/>
      <c r="AM12" s="302"/>
      <c r="AN12" s="302"/>
      <c r="AO12" s="302"/>
      <c r="AP12" s="302"/>
      <c r="AQ12" s="303"/>
      <c r="AR12" s="307" t="s">
        <v>434</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184045</v>
      </c>
      <c r="Q13" s="117"/>
      <c r="R13" s="117"/>
      <c r="S13" s="117"/>
      <c r="T13" s="117"/>
      <c r="U13" s="117"/>
      <c r="V13" s="118"/>
      <c r="W13" s="116">
        <v>238154</v>
      </c>
      <c r="X13" s="117"/>
      <c r="Y13" s="117"/>
      <c r="Z13" s="117"/>
      <c r="AA13" s="117"/>
      <c r="AB13" s="117"/>
      <c r="AC13" s="118"/>
      <c r="AD13" s="116">
        <v>287009</v>
      </c>
      <c r="AE13" s="117"/>
      <c r="AF13" s="117"/>
      <c r="AG13" s="117"/>
      <c r="AH13" s="117"/>
      <c r="AI13" s="117"/>
      <c r="AJ13" s="118"/>
      <c r="AK13" s="116">
        <v>347825</v>
      </c>
      <c r="AL13" s="117"/>
      <c r="AM13" s="117"/>
      <c r="AN13" s="117"/>
      <c r="AO13" s="117"/>
      <c r="AP13" s="117"/>
      <c r="AQ13" s="118"/>
      <c r="AR13" s="113">
        <v>347825</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572</v>
      </c>
      <c r="Q14" s="117"/>
      <c r="R14" s="117"/>
      <c r="S14" s="117"/>
      <c r="T14" s="117"/>
      <c r="U14" s="117"/>
      <c r="V14" s="118"/>
      <c r="W14" s="116" t="s">
        <v>572</v>
      </c>
      <c r="X14" s="117"/>
      <c r="Y14" s="117"/>
      <c r="Z14" s="117"/>
      <c r="AA14" s="117"/>
      <c r="AB14" s="117"/>
      <c r="AC14" s="118"/>
      <c r="AD14" s="116" t="s">
        <v>572</v>
      </c>
      <c r="AE14" s="117"/>
      <c r="AF14" s="117"/>
      <c r="AG14" s="117"/>
      <c r="AH14" s="117"/>
      <c r="AI14" s="117"/>
      <c r="AJ14" s="118"/>
      <c r="AK14" s="116" t="s">
        <v>572</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572</v>
      </c>
      <c r="Q15" s="117"/>
      <c r="R15" s="117"/>
      <c r="S15" s="117"/>
      <c r="T15" s="117"/>
      <c r="U15" s="117"/>
      <c r="V15" s="118"/>
      <c r="W15" s="116" t="s">
        <v>572</v>
      </c>
      <c r="X15" s="117"/>
      <c r="Y15" s="117"/>
      <c r="Z15" s="117"/>
      <c r="AA15" s="117"/>
      <c r="AB15" s="117"/>
      <c r="AC15" s="118"/>
      <c r="AD15" s="116" t="s">
        <v>572</v>
      </c>
      <c r="AE15" s="117"/>
      <c r="AF15" s="117"/>
      <c r="AG15" s="117"/>
      <c r="AH15" s="117"/>
      <c r="AI15" s="117"/>
      <c r="AJ15" s="118"/>
      <c r="AK15" s="116" t="s">
        <v>572</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572</v>
      </c>
      <c r="Q16" s="117"/>
      <c r="R16" s="117"/>
      <c r="S16" s="117"/>
      <c r="T16" s="117"/>
      <c r="U16" s="117"/>
      <c r="V16" s="118"/>
      <c r="W16" s="116" t="s">
        <v>572</v>
      </c>
      <c r="X16" s="117"/>
      <c r="Y16" s="117"/>
      <c r="Z16" s="117"/>
      <c r="AA16" s="117"/>
      <c r="AB16" s="117"/>
      <c r="AC16" s="118"/>
      <c r="AD16" s="116" t="s">
        <v>572</v>
      </c>
      <c r="AE16" s="117"/>
      <c r="AF16" s="117"/>
      <c r="AG16" s="117"/>
      <c r="AH16" s="117"/>
      <c r="AI16" s="117"/>
      <c r="AJ16" s="118"/>
      <c r="AK16" s="116" t="s">
        <v>572</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v>16314</v>
      </c>
      <c r="Q17" s="117"/>
      <c r="R17" s="117"/>
      <c r="S17" s="117"/>
      <c r="T17" s="117"/>
      <c r="U17" s="117"/>
      <c r="V17" s="118"/>
      <c r="W17" s="116" t="s">
        <v>572</v>
      </c>
      <c r="X17" s="117"/>
      <c r="Y17" s="117"/>
      <c r="Z17" s="117"/>
      <c r="AA17" s="117"/>
      <c r="AB17" s="117"/>
      <c r="AC17" s="118"/>
      <c r="AD17" s="116" t="s">
        <v>572</v>
      </c>
      <c r="AE17" s="117"/>
      <c r="AF17" s="117"/>
      <c r="AG17" s="117"/>
      <c r="AH17" s="117"/>
      <c r="AI17" s="117"/>
      <c r="AJ17" s="118"/>
      <c r="AK17" s="116" t="s">
        <v>572</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200359</v>
      </c>
      <c r="Q18" s="123"/>
      <c r="R18" s="123"/>
      <c r="S18" s="123"/>
      <c r="T18" s="123"/>
      <c r="U18" s="123"/>
      <c r="V18" s="124"/>
      <c r="W18" s="122">
        <f>SUM(W13:AC17)</f>
        <v>238154</v>
      </c>
      <c r="X18" s="123"/>
      <c r="Y18" s="123"/>
      <c r="Z18" s="123"/>
      <c r="AA18" s="123"/>
      <c r="AB18" s="123"/>
      <c r="AC18" s="124"/>
      <c r="AD18" s="122">
        <f>SUM(AD13:AJ17)</f>
        <v>287009</v>
      </c>
      <c r="AE18" s="123"/>
      <c r="AF18" s="123"/>
      <c r="AG18" s="123"/>
      <c r="AH18" s="123"/>
      <c r="AI18" s="123"/>
      <c r="AJ18" s="124"/>
      <c r="AK18" s="122">
        <f>SUM(AK13:AQ17)</f>
        <v>347825</v>
      </c>
      <c r="AL18" s="123"/>
      <c r="AM18" s="123"/>
      <c r="AN18" s="123"/>
      <c r="AO18" s="123"/>
      <c r="AP18" s="123"/>
      <c r="AQ18" s="124"/>
      <c r="AR18" s="122">
        <f>SUM(AR13:AX17)</f>
        <v>347825</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194071</v>
      </c>
      <c r="Q19" s="117"/>
      <c r="R19" s="117"/>
      <c r="S19" s="117"/>
      <c r="T19" s="117"/>
      <c r="U19" s="117"/>
      <c r="V19" s="118"/>
      <c r="W19" s="116">
        <v>226828</v>
      </c>
      <c r="X19" s="117"/>
      <c r="Y19" s="117"/>
      <c r="Z19" s="117"/>
      <c r="AA19" s="117"/>
      <c r="AB19" s="117"/>
      <c r="AC19" s="118"/>
      <c r="AD19" s="116">
        <v>257024</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0.9686163336810425</v>
      </c>
      <c r="Q20" s="540"/>
      <c r="R20" s="540"/>
      <c r="S20" s="540"/>
      <c r="T20" s="540"/>
      <c r="U20" s="540"/>
      <c r="V20" s="540"/>
      <c r="W20" s="540">
        <f t="shared" ref="W20" si="0">IF(W18=0, "-", SUM(W19)/W18)</f>
        <v>0.95244253718182348</v>
      </c>
      <c r="X20" s="540"/>
      <c r="Y20" s="540"/>
      <c r="Z20" s="540"/>
      <c r="AA20" s="540"/>
      <c r="AB20" s="540"/>
      <c r="AC20" s="540"/>
      <c r="AD20" s="540">
        <f t="shared" ref="AD20" si="1">IF(AD18=0, "-", SUM(AD19)/AD18)</f>
        <v>0.89552592427415167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1.0544758075470673</v>
      </c>
      <c r="Q21" s="540"/>
      <c r="R21" s="540"/>
      <c r="S21" s="540"/>
      <c r="T21" s="540"/>
      <c r="U21" s="540"/>
      <c r="V21" s="540"/>
      <c r="W21" s="540">
        <f t="shared" ref="W21" si="2">IF(W19=0, "-", SUM(W19)/SUM(W13,W14))</f>
        <v>0.95244253718182348</v>
      </c>
      <c r="X21" s="540"/>
      <c r="Y21" s="540"/>
      <c r="Z21" s="540"/>
      <c r="AA21" s="540"/>
      <c r="AB21" s="540"/>
      <c r="AC21" s="540"/>
      <c r="AD21" s="540">
        <f t="shared" ref="AD21" si="3">IF(AD19=0, "-", SUM(AD19)/SUM(AD13,AD14))</f>
        <v>0.89552592427415167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435</v>
      </c>
      <c r="B22" s="197"/>
      <c r="C22" s="197"/>
      <c r="D22" s="197"/>
      <c r="E22" s="197"/>
      <c r="F22" s="198"/>
      <c r="G22" s="187" t="s">
        <v>337</v>
      </c>
      <c r="H22" s="188"/>
      <c r="I22" s="188"/>
      <c r="J22" s="188"/>
      <c r="K22" s="188"/>
      <c r="L22" s="188"/>
      <c r="M22" s="188"/>
      <c r="N22" s="188"/>
      <c r="O22" s="189"/>
      <c r="P22" s="205" t="s">
        <v>436</v>
      </c>
      <c r="Q22" s="188"/>
      <c r="R22" s="188"/>
      <c r="S22" s="188"/>
      <c r="T22" s="188"/>
      <c r="U22" s="188"/>
      <c r="V22" s="189"/>
      <c r="W22" s="205" t="s">
        <v>437</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341995</v>
      </c>
      <c r="Q23" s="114"/>
      <c r="R23" s="114"/>
      <c r="S23" s="114"/>
      <c r="T23" s="114"/>
      <c r="U23" s="114"/>
      <c r="V23" s="115"/>
      <c r="W23" s="113">
        <v>341995</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4.75" customHeight="1" x14ac:dyDescent="0.15">
      <c r="A24" s="199"/>
      <c r="B24" s="200"/>
      <c r="C24" s="200"/>
      <c r="D24" s="200"/>
      <c r="E24" s="200"/>
      <c r="F24" s="201"/>
      <c r="G24" s="193" t="s">
        <v>574</v>
      </c>
      <c r="H24" s="194"/>
      <c r="I24" s="194"/>
      <c r="J24" s="194"/>
      <c r="K24" s="194"/>
      <c r="L24" s="194"/>
      <c r="M24" s="194"/>
      <c r="N24" s="194"/>
      <c r="O24" s="195"/>
      <c r="P24" s="116">
        <v>5830</v>
      </c>
      <c r="Q24" s="117"/>
      <c r="R24" s="117"/>
      <c r="S24" s="117"/>
      <c r="T24" s="117"/>
      <c r="U24" s="117"/>
      <c r="V24" s="118"/>
      <c r="W24" s="116">
        <v>5830</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1.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18.7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347825</v>
      </c>
      <c r="Q29" s="117"/>
      <c r="R29" s="117"/>
      <c r="S29" s="117"/>
      <c r="T29" s="117"/>
      <c r="U29" s="117"/>
      <c r="V29" s="118"/>
      <c r="W29" s="222">
        <f>AR13</f>
        <v>347825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399</v>
      </c>
      <c r="AF30" s="391"/>
      <c r="AG30" s="391"/>
      <c r="AH30" s="392"/>
      <c r="AI30" s="390" t="s">
        <v>421</v>
      </c>
      <c r="AJ30" s="391"/>
      <c r="AK30" s="391"/>
      <c r="AL30" s="392"/>
      <c r="AM30" s="393" t="s">
        <v>426</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572</v>
      </c>
      <c r="AR31" s="140"/>
      <c r="AS31" s="141" t="s">
        <v>236</v>
      </c>
      <c r="AT31" s="176"/>
      <c r="AU31" s="275">
        <v>2</v>
      </c>
      <c r="AV31" s="275"/>
      <c r="AW31" s="383" t="s">
        <v>181</v>
      </c>
      <c r="AX31" s="384"/>
    </row>
    <row r="32" spans="1:50" ht="23.25" customHeight="1" x14ac:dyDescent="0.15">
      <c r="A32" s="516"/>
      <c r="B32" s="514"/>
      <c r="C32" s="514"/>
      <c r="D32" s="514"/>
      <c r="E32" s="514"/>
      <c r="F32" s="515"/>
      <c r="G32" s="541" t="s">
        <v>575</v>
      </c>
      <c r="H32" s="542"/>
      <c r="I32" s="542"/>
      <c r="J32" s="542"/>
      <c r="K32" s="542"/>
      <c r="L32" s="542"/>
      <c r="M32" s="542"/>
      <c r="N32" s="542"/>
      <c r="O32" s="543"/>
      <c r="P32" s="165" t="s">
        <v>576</v>
      </c>
      <c r="Q32" s="165"/>
      <c r="R32" s="165"/>
      <c r="S32" s="165"/>
      <c r="T32" s="165"/>
      <c r="U32" s="165"/>
      <c r="V32" s="165"/>
      <c r="W32" s="165"/>
      <c r="X32" s="236"/>
      <c r="Y32" s="342" t="s">
        <v>12</v>
      </c>
      <c r="Z32" s="550"/>
      <c r="AA32" s="551"/>
      <c r="AB32" s="552" t="s">
        <v>577</v>
      </c>
      <c r="AC32" s="552"/>
      <c r="AD32" s="552"/>
      <c r="AE32" s="368">
        <v>194071</v>
      </c>
      <c r="AF32" s="369"/>
      <c r="AG32" s="369"/>
      <c r="AH32" s="369"/>
      <c r="AI32" s="368">
        <v>226828</v>
      </c>
      <c r="AJ32" s="369"/>
      <c r="AK32" s="369"/>
      <c r="AL32" s="369"/>
      <c r="AM32" s="368">
        <v>257024</v>
      </c>
      <c r="AN32" s="369"/>
      <c r="AO32" s="369"/>
      <c r="AP32" s="369"/>
      <c r="AQ32" s="119" t="s">
        <v>572</v>
      </c>
      <c r="AR32" s="120"/>
      <c r="AS32" s="120"/>
      <c r="AT32" s="121"/>
      <c r="AU32" s="369" t="s">
        <v>572</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577</v>
      </c>
      <c r="AC33" s="523"/>
      <c r="AD33" s="523"/>
      <c r="AE33" s="368">
        <v>200359</v>
      </c>
      <c r="AF33" s="369"/>
      <c r="AG33" s="369"/>
      <c r="AH33" s="369"/>
      <c r="AI33" s="368">
        <v>238154</v>
      </c>
      <c r="AJ33" s="369"/>
      <c r="AK33" s="369"/>
      <c r="AL33" s="369"/>
      <c r="AM33" s="368">
        <v>287009</v>
      </c>
      <c r="AN33" s="369"/>
      <c r="AO33" s="369"/>
      <c r="AP33" s="369"/>
      <c r="AQ33" s="119" t="s">
        <v>572</v>
      </c>
      <c r="AR33" s="120"/>
      <c r="AS33" s="120"/>
      <c r="AT33" s="121"/>
      <c r="AU33" s="369">
        <v>347825</v>
      </c>
      <c r="AV33" s="369"/>
      <c r="AW33" s="369"/>
      <c r="AX33" s="371"/>
    </row>
    <row r="34" spans="1:50" ht="36.7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97</v>
      </c>
      <c r="AF34" s="369"/>
      <c r="AG34" s="369"/>
      <c r="AH34" s="369"/>
      <c r="AI34" s="368">
        <v>95</v>
      </c>
      <c r="AJ34" s="369"/>
      <c r="AK34" s="369"/>
      <c r="AL34" s="369"/>
      <c r="AM34" s="368">
        <v>90</v>
      </c>
      <c r="AN34" s="369"/>
      <c r="AO34" s="369"/>
      <c r="AP34" s="369"/>
      <c r="AQ34" s="119" t="s">
        <v>572</v>
      </c>
      <c r="AR34" s="120"/>
      <c r="AS34" s="120"/>
      <c r="AT34" s="121"/>
      <c r="AU34" s="369" t="s">
        <v>572</v>
      </c>
      <c r="AV34" s="369"/>
      <c r="AW34" s="369"/>
      <c r="AX34" s="371"/>
    </row>
    <row r="35" spans="1:50" ht="23.25" customHeight="1" x14ac:dyDescent="0.15">
      <c r="A35" s="901" t="s">
        <v>386</v>
      </c>
      <c r="B35" s="902"/>
      <c r="C35" s="902"/>
      <c r="D35" s="902"/>
      <c r="E35" s="902"/>
      <c r="F35" s="903"/>
      <c r="G35" s="907" t="s">
        <v>578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thickBot="1" x14ac:dyDescent="0.2">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399</v>
      </c>
      <c r="AF37" s="373"/>
      <c r="AG37" s="373"/>
      <c r="AH37" s="374"/>
      <c r="AI37" s="372" t="s">
        <v>397</v>
      </c>
      <c r="AJ37" s="373"/>
      <c r="AK37" s="373"/>
      <c r="AL37" s="374"/>
      <c r="AM37" s="379" t="s">
        <v>426</v>
      </c>
      <c r="AN37" s="379"/>
      <c r="AO37" s="379"/>
      <c r="AP37" s="379"/>
      <c r="AQ37" s="271" t="s">
        <v>235</v>
      </c>
      <c r="AR37" s="272"/>
      <c r="AS37" s="272"/>
      <c r="AT37" s="273"/>
      <c r="AU37" s="385" t="s">
        <v>134</v>
      </c>
      <c r="AV37" s="385"/>
      <c r="AW37" s="385"/>
      <c r="AX37" s="386"/>
    </row>
    <row r="38" spans="1:50" ht="18.75" hidden="1" customHeight="1" thickBot="1" x14ac:dyDescent="0.2">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9.75" hidden="1" customHeight="1" thickBot="1" x14ac:dyDescent="0.2">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thickBot="1" x14ac:dyDescent="0.2">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thickBot="1" x14ac:dyDescent="0.2">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thickBot="1" x14ac:dyDescent="0.2">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thickBot="1" x14ac:dyDescent="0.2">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399</v>
      </c>
      <c r="AF44" s="373"/>
      <c r="AG44" s="373"/>
      <c r="AH44" s="374"/>
      <c r="AI44" s="372" t="s">
        <v>397</v>
      </c>
      <c r="AJ44" s="373"/>
      <c r="AK44" s="373"/>
      <c r="AL44" s="374"/>
      <c r="AM44" s="379" t="s">
        <v>426</v>
      </c>
      <c r="AN44" s="379"/>
      <c r="AO44" s="379"/>
      <c r="AP44" s="379"/>
      <c r="AQ44" s="271" t="s">
        <v>235</v>
      </c>
      <c r="AR44" s="272"/>
      <c r="AS44" s="272"/>
      <c r="AT44" s="273"/>
      <c r="AU44" s="385" t="s">
        <v>134</v>
      </c>
      <c r="AV44" s="385"/>
      <c r="AW44" s="385"/>
      <c r="AX44" s="386"/>
    </row>
    <row r="45" spans="1:50" ht="18.75" hidden="1" customHeight="1" thickBot="1" x14ac:dyDescent="0.2">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thickBot="1" x14ac:dyDescent="0.2">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thickBot="1" x14ac:dyDescent="0.2">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thickBot="1" x14ac:dyDescent="0.2">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thickBot="1" x14ac:dyDescent="0.2">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thickBo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thickBot="1" x14ac:dyDescent="0.2">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399</v>
      </c>
      <c r="AF51" s="373"/>
      <c r="AG51" s="373"/>
      <c r="AH51" s="374"/>
      <c r="AI51" s="372" t="s">
        <v>397</v>
      </c>
      <c r="AJ51" s="373"/>
      <c r="AK51" s="373"/>
      <c r="AL51" s="374"/>
      <c r="AM51" s="379" t="s">
        <v>426</v>
      </c>
      <c r="AN51" s="379"/>
      <c r="AO51" s="379"/>
      <c r="AP51" s="379"/>
      <c r="AQ51" s="271" t="s">
        <v>235</v>
      </c>
      <c r="AR51" s="272"/>
      <c r="AS51" s="272"/>
      <c r="AT51" s="273"/>
      <c r="AU51" s="381" t="s">
        <v>134</v>
      </c>
      <c r="AV51" s="381"/>
      <c r="AW51" s="381"/>
      <c r="AX51" s="382"/>
    </row>
    <row r="52" spans="1:50" ht="18.75" hidden="1" customHeight="1" thickBot="1" x14ac:dyDescent="0.2">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thickBot="1" x14ac:dyDescent="0.2">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thickBot="1" x14ac:dyDescent="0.2">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thickBot="1" x14ac:dyDescent="0.2">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8.25" hidden="1" customHeight="1" thickBot="1" x14ac:dyDescent="0.2">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thickBo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thickBot="1" x14ac:dyDescent="0.2">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399</v>
      </c>
      <c r="AF58" s="373"/>
      <c r="AG58" s="373"/>
      <c r="AH58" s="374"/>
      <c r="AI58" s="372" t="s">
        <v>397</v>
      </c>
      <c r="AJ58" s="373"/>
      <c r="AK58" s="373"/>
      <c r="AL58" s="374"/>
      <c r="AM58" s="379" t="s">
        <v>426</v>
      </c>
      <c r="AN58" s="379"/>
      <c r="AO58" s="379"/>
      <c r="AP58" s="379"/>
      <c r="AQ58" s="271" t="s">
        <v>235</v>
      </c>
      <c r="AR58" s="272"/>
      <c r="AS58" s="272"/>
      <c r="AT58" s="273"/>
      <c r="AU58" s="381" t="s">
        <v>134</v>
      </c>
      <c r="AV58" s="381"/>
      <c r="AW58" s="381"/>
      <c r="AX58" s="382"/>
    </row>
    <row r="59" spans="1:50" ht="18.75" hidden="1" customHeight="1" thickBot="1" x14ac:dyDescent="0.2">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thickBot="1" x14ac:dyDescent="0.2">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thickBot="1" x14ac:dyDescent="0.2">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thickBot="1" x14ac:dyDescent="0.2">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thickBot="1" x14ac:dyDescent="0.2">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thickBo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thickBot="1" x14ac:dyDescent="0.2">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399</v>
      </c>
      <c r="AF65" s="373"/>
      <c r="AG65" s="373"/>
      <c r="AH65" s="374"/>
      <c r="AI65" s="372" t="s">
        <v>397</v>
      </c>
      <c r="AJ65" s="373"/>
      <c r="AK65" s="373"/>
      <c r="AL65" s="374"/>
      <c r="AM65" s="379" t="s">
        <v>426</v>
      </c>
      <c r="AN65" s="379"/>
      <c r="AO65" s="379"/>
      <c r="AP65" s="379"/>
      <c r="AQ65" s="871" t="s">
        <v>235</v>
      </c>
      <c r="AR65" s="867"/>
      <c r="AS65" s="867"/>
      <c r="AT65" s="868"/>
      <c r="AU65" s="981" t="s">
        <v>134</v>
      </c>
      <c r="AV65" s="981"/>
      <c r="AW65" s="981"/>
      <c r="AX65" s="982"/>
    </row>
    <row r="66" spans="1:50" ht="18.75" hidden="1" customHeight="1" thickBot="1" x14ac:dyDescent="0.2">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thickBot="1" x14ac:dyDescent="0.2">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thickBot="1" x14ac:dyDescent="0.2">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thickBot="1" x14ac:dyDescent="0.2">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thickBot="1" x14ac:dyDescent="0.2">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thickBot="1" x14ac:dyDescent="0.2">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15" hidden="1" customHeight="1" thickBot="1" x14ac:dyDescent="0.2">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thickBot="1" x14ac:dyDescent="0.2">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399</v>
      </c>
      <c r="AF73" s="373"/>
      <c r="AG73" s="373"/>
      <c r="AH73" s="374"/>
      <c r="AI73" s="372" t="s">
        <v>397</v>
      </c>
      <c r="AJ73" s="373"/>
      <c r="AK73" s="373"/>
      <c r="AL73" s="374"/>
      <c r="AM73" s="379" t="s">
        <v>426</v>
      </c>
      <c r="AN73" s="379"/>
      <c r="AO73" s="379"/>
      <c r="AP73" s="379"/>
      <c r="AQ73" s="180" t="s">
        <v>235</v>
      </c>
      <c r="AR73" s="173"/>
      <c r="AS73" s="173"/>
      <c r="AT73" s="174"/>
      <c r="AU73" s="277" t="s">
        <v>134</v>
      </c>
      <c r="AV73" s="138"/>
      <c r="AW73" s="138"/>
      <c r="AX73" s="139"/>
    </row>
    <row r="74" spans="1:50" ht="18.75" hidden="1" customHeight="1" thickBot="1" x14ac:dyDescent="0.2">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thickBot="1" x14ac:dyDescent="0.2">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thickBot="1" x14ac:dyDescent="0.2">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thickBot="1" x14ac:dyDescent="0.2">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thickBot="1" x14ac:dyDescent="0.2">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thickBot="1" x14ac:dyDescent="0.2">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thickBot="1" x14ac:dyDescent="0.2">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thickBot="1" x14ac:dyDescent="0.2">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thickBot="1" x14ac:dyDescent="0.2">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thickBot="1" x14ac:dyDescent="0.2">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thickBot="1" x14ac:dyDescent="0.2">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thickBot="1" x14ac:dyDescent="0.2">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399</v>
      </c>
      <c r="AF85" s="373"/>
      <c r="AG85" s="373"/>
      <c r="AH85" s="374"/>
      <c r="AI85" s="372" t="s">
        <v>397</v>
      </c>
      <c r="AJ85" s="373"/>
      <c r="AK85" s="373"/>
      <c r="AL85" s="374"/>
      <c r="AM85" s="379" t="s">
        <v>426</v>
      </c>
      <c r="AN85" s="379"/>
      <c r="AO85" s="379"/>
      <c r="AP85" s="379"/>
      <c r="AQ85" s="180" t="s">
        <v>235</v>
      </c>
      <c r="AR85" s="173"/>
      <c r="AS85" s="173"/>
      <c r="AT85" s="174"/>
      <c r="AU85" s="377" t="s">
        <v>134</v>
      </c>
      <c r="AV85" s="377"/>
      <c r="AW85" s="377"/>
      <c r="AX85" s="378"/>
      <c r="AY85" s="10"/>
      <c r="AZ85" s="10"/>
      <c r="BA85" s="10"/>
      <c r="BB85" s="10"/>
      <c r="BC85" s="10"/>
    </row>
    <row r="86" spans="1:60" ht="18.75" hidden="1" customHeight="1" thickBot="1" x14ac:dyDescent="0.2">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6.75" hidden="1" customHeight="1" thickBot="1" x14ac:dyDescent="0.2">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thickBot="1" x14ac:dyDescent="0.2">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thickBot="1" x14ac:dyDescent="0.2">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399</v>
      </c>
      <c r="AF90" s="373"/>
      <c r="AG90" s="373"/>
      <c r="AH90" s="374"/>
      <c r="AI90" s="372" t="s">
        <v>397</v>
      </c>
      <c r="AJ90" s="373"/>
      <c r="AK90" s="373"/>
      <c r="AL90" s="374"/>
      <c r="AM90" s="379" t="s">
        <v>426</v>
      </c>
      <c r="AN90" s="379"/>
      <c r="AO90" s="379"/>
      <c r="AP90" s="379"/>
      <c r="AQ90" s="180" t="s">
        <v>235</v>
      </c>
      <c r="AR90" s="173"/>
      <c r="AS90" s="173"/>
      <c r="AT90" s="174"/>
      <c r="AU90" s="377" t="s">
        <v>134</v>
      </c>
      <c r="AV90" s="377"/>
      <c r="AW90" s="377"/>
      <c r="AX90" s="378"/>
    </row>
    <row r="91" spans="1:60" ht="18.75" hidden="1" customHeight="1" thickBot="1" x14ac:dyDescent="0.2">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thickBot="1" x14ac:dyDescent="0.2">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thickBot="1" x14ac:dyDescent="0.2">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thickBot="1" x14ac:dyDescent="0.2">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thickBot="1" x14ac:dyDescent="0.2">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399</v>
      </c>
      <c r="AF95" s="373"/>
      <c r="AG95" s="373"/>
      <c r="AH95" s="374"/>
      <c r="AI95" s="372" t="s">
        <v>397</v>
      </c>
      <c r="AJ95" s="373"/>
      <c r="AK95" s="373"/>
      <c r="AL95" s="374"/>
      <c r="AM95" s="379" t="s">
        <v>426</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thickBot="1" x14ac:dyDescent="0.2">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thickBot="1" x14ac:dyDescent="0.2">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thickBot="1" x14ac:dyDescent="0.2">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1.5"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399</v>
      </c>
      <c r="AF100" s="828"/>
      <c r="AG100" s="828"/>
      <c r="AH100" s="829"/>
      <c r="AI100" s="827" t="s">
        <v>419</v>
      </c>
      <c r="AJ100" s="828"/>
      <c r="AK100" s="828"/>
      <c r="AL100" s="829"/>
      <c r="AM100" s="827" t="s">
        <v>426</v>
      </c>
      <c r="AN100" s="828"/>
      <c r="AO100" s="828"/>
      <c r="AP100" s="829"/>
      <c r="AQ100" s="933" t="s">
        <v>439</v>
      </c>
      <c r="AR100" s="934"/>
      <c r="AS100" s="934"/>
      <c r="AT100" s="935"/>
      <c r="AU100" s="933" t="s">
        <v>440</v>
      </c>
      <c r="AV100" s="934"/>
      <c r="AW100" s="934"/>
      <c r="AX100" s="936"/>
    </row>
    <row r="101" spans="1:60" ht="23.25" customHeight="1" x14ac:dyDescent="0.15">
      <c r="A101" s="492"/>
      <c r="B101" s="493"/>
      <c r="C101" s="493"/>
      <c r="D101" s="493"/>
      <c r="E101" s="493"/>
      <c r="F101" s="494"/>
      <c r="G101" s="165" t="s">
        <v>579</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580</v>
      </c>
      <c r="AC101" s="552"/>
      <c r="AD101" s="552"/>
      <c r="AE101" s="368">
        <v>68828</v>
      </c>
      <c r="AF101" s="369"/>
      <c r="AG101" s="369"/>
      <c r="AH101" s="370"/>
      <c r="AI101" s="368">
        <v>63130</v>
      </c>
      <c r="AJ101" s="369"/>
      <c r="AK101" s="369"/>
      <c r="AL101" s="370"/>
      <c r="AM101" s="368" t="s">
        <v>581</v>
      </c>
      <c r="AN101" s="369"/>
      <c r="AO101" s="369"/>
      <c r="AP101" s="370"/>
      <c r="AQ101" s="368" t="s">
        <v>415</v>
      </c>
      <c r="AR101" s="369"/>
      <c r="AS101" s="369"/>
      <c r="AT101" s="370"/>
      <c r="AU101" s="368"/>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580</v>
      </c>
      <c r="AC102" s="552"/>
      <c r="AD102" s="552"/>
      <c r="AE102" s="362">
        <v>71626</v>
      </c>
      <c r="AF102" s="362"/>
      <c r="AG102" s="362"/>
      <c r="AH102" s="362"/>
      <c r="AI102" s="362">
        <v>74491</v>
      </c>
      <c r="AJ102" s="362"/>
      <c r="AK102" s="362"/>
      <c r="AL102" s="362"/>
      <c r="AM102" s="362">
        <v>63205</v>
      </c>
      <c r="AN102" s="362"/>
      <c r="AO102" s="362"/>
      <c r="AP102" s="362"/>
      <c r="AQ102" s="818" t="s">
        <v>581</v>
      </c>
      <c r="AR102" s="819"/>
      <c r="AS102" s="819"/>
      <c r="AT102" s="820"/>
      <c r="AU102" s="818"/>
      <c r="AV102" s="819"/>
      <c r="AW102" s="819"/>
      <c r="AX102" s="820"/>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399</v>
      </c>
      <c r="AF103" s="302"/>
      <c r="AG103" s="302"/>
      <c r="AH103" s="303"/>
      <c r="AI103" s="307" t="s">
        <v>397</v>
      </c>
      <c r="AJ103" s="302"/>
      <c r="AK103" s="302"/>
      <c r="AL103" s="303"/>
      <c r="AM103" s="307" t="s">
        <v>426</v>
      </c>
      <c r="AN103" s="302"/>
      <c r="AO103" s="302"/>
      <c r="AP103" s="303"/>
      <c r="AQ103" s="364" t="s">
        <v>439</v>
      </c>
      <c r="AR103" s="365"/>
      <c r="AS103" s="365"/>
      <c r="AT103" s="366"/>
      <c r="AU103" s="364" t="s">
        <v>440</v>
      </c>
      <c r="AV103" s="365"/>
      <c r="AW103" s="365"/>
      <c r="AX103" s="367"/>
    </row>
    <row r="104" spans="1:60" ht="23.25" customHeight="1" x14ac:dyDescent="0.15">
      <c r="A104" s="492"/>
      <c r="B104" s="493"/>
      <c r="C104" s="493"/>
      <c r="D104" s="493"/>
      <c r="E104" s="493"/>
      <c r="F104" s="494"/>
      <c r="G104" s="165" t="s">
        <v>582</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580</v>
      </c>
      <c r="AC104" s="473"/>
      <c r="AD104" s="474"/>
      <c r="AE104" s="368">
        <v>30151731</v>
      </c>
      <c r="AF104" s="369"/>
      <c r="AG104" s="369"/>
      <c r="AH104" s="370"/>
      <c r="AI104" s="368">
        <v>3729023</v>
      </c>
      <c r="AJ104" s="369"/>
      <c r="AK104" s="369"/>
      <c r="AL104" s="370"/>
      <c r="AM104" s="368" t="s">
        <v>581</v>
      </c>
      <c r="AN104" s="369"/>
      <c r="AO104" s="369"/>
      <c r="AP104" s="370"/>
      <c r="AQ104" s="368" t="s">
        <v>584</v>
      </c>
      <c r="AR104" s="369"/>
      <c r="AS104" s="369"/>
      <c r="AT104" s="370"/>
      <c r="AU104" s="368"/>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580</v>
      </c>
      <c r="AC105" s="411"/>
      <c r="AD105" s="412"/>
      <c r="AE105" s="362">
        <v>25320153</v>
      </c>
      <c r="AF105" s="362"/>
      <c r="AG105" s="362"/>
      <c r="AH105" s="362"/>
      <c r="AI105" s="362">
        <v>3797501</v>
      </c>
      <c r="AJ105" s="362"/>
      <c r="AK105" s="362"/>
      <c r="AL105" s="362"/>
      <c r="AM105" s="362">
        <v>4298921</v>
      </c>
      <c r="AN105" s="362"/>
      <c r="AO105" s="362"/>
      <c r="AP105" s="362"/>
      <c r="AQ105" s="368" t="s">
        <v>581</v>
      </c>
      <c r="AR105" s="369"/>
      <c r="AS105" s="369"/>
      <c r="AT105" s="370"/>
      <c r="AU105" s="818"/>
      <c r="AV105" s="819"/>
      <c r="AW105" s="819"/>
      <c r="AX105" s="820"/>
    </row>
    <row r="106" spans="1:60" ht="0.75"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399</v>
      </c>
      <c r="AF106" s="302"/>
      <c r="AG106" s="302"/>
      <c r="AH106" s="303"/>
      <c r="AI106" s="307" t="s">
        <v>397</v>
      </c>
      <c r="AJ106" s="302"/>
      <c r="AK106" s="302"/>
      <c r="AL106" s="303"/>
      <c r="AM106" s="307" t="s">
        <v>426</v>
      </c>
      <c r="AN106" s="302"/>
      <c r="AO106" s="302"/>
      <c r="AP106" s="303"/>
      <c r="AQ106" s="364" t="s">
        <v>439</v>
      </c>
      <c r="AR106" s="365"/>
      <c r="AS106" s="365"/>
      <c r="AT106" s="366"/>
      <c r="AU106" s="364" t="s">
        <v>440</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399</v>
      </c>
      <c r="AF109" s="302"/>
      <c r="AG109" s="302"/>
      <c r="AH109" s="303"/>
      <c r="AI109" s="307" t="s">
        <v>397</v>
      </c>
      <c r="AJ109" s="302"/>
      <c r="AK109" s="302"/>
      <c r="AL109" s="303"/>
      <c r="AM109" s="307" t="s">
        <v>426</v>
      </c>
      <c r="AN109" s="302"/>
      <c r="AO109" s="302"/>
      <c r="AP109" s="303"/>
      <c r="AQ109" s="364" t="s">
        <v>439</v>
      </c>
      <c r="AR109" s="365"/>
      <c r="AS109" s="365"/>
      <c r="AT109" s="366"/>
      <c r="AU109" s="364" t="s">
        <v>440</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16.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399</v>
      </c>
      <c r="AF112" s="302"/>
      <c r="AG112" s="302"/>
      <c r="AH112" s="303"/>
      <c r="AI112" s="307" t="s">
        <v>397</v>
      </c>
      <c r="AJ112" s="302"/>
      <c r="AK112" s="302"/>
      <c r="AL112" s="303"/>
      <c r="AM112" s="307" t="s">
        <v>426</v>
      </c>
      <c r="AN112" s="302"/>
      <c r="AO112" s="302"/>
      <c r="AP112" s="303"/>
      <c r="AQ112" s="364" t="s">
        <v>439</v>
      </c>
      <c r="AR112" s="365"/>
      <c r="AS112" s="365"/>
      <c r="AT112" s="366"/>
      <c r="AU112" s="364" t="s">
        <v>440</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hidden="1"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399</v>
      </c>
      <c r="AF115" s="302"/>
      <c r="AG115" s="302"/>
      <c r="AH115" s="303"/>
      <c r="AI115" s="307" t="s">
        <v>397</v>
      </c>
      <c r="AJ115" s="302"/>
      <c r="AK115" s="302"/>
      <c r="AL115" s="303"/>
      <c r="AM115" s="307" t="s">
        <v>426</v>
      </c>
      <c r="AN115" s="302"/>
      <c r="AO115" s="302"/>
      <c r="AP115" s="303"/>
      <c r="AQ115" s="339" t="s">
        <v>441</v>
      </c>
      <c r="AR115" s="340"/>
      <c r="AS115" s="340"/>
      <c r="AT115" s="340"/>
      <c r="AU115" s="340"/>
      <c r="AV115" s="340"/>
      <c r="AW115" s="340"/>
      <c r="AX115" s="341"/>
    </row>
    <row r="116" spans="1:50" ht="23.25" hidden="1" customHeight="1" x14ac:dyDescent="0.15">
      <c r="A116" s="296"/>
      <c r="B116" s="297"/>
      <c r="C116" s="297"/>
      <c r="D116" s="297"/>
      <c r="E116" s="297"/>
      <c r="F116" s="298"/>
      <c r="G116" s="355" t="s">
        <v>393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c r="AC116" s="305"/>
      <c r="AD116" s="306"/>
      <c r="AE116" s="362"/>
      <c r="AF116" s="362"/>
      <c r="AG116" s="362"/>
      <c r="AH116" s="362"/>
      <c r="AI116" s="362"/>
      <c r="AJ116" s="362"/>
      <c r="AK116" s="362"/>
      <c r="AL116" s="362"/>
      <c r="AM116" s="362"/>
      <c r="AN116" s="362"/>
      <c r="AO116" s="362"/>
      <c r="AP116" s="362"/>
      <c r="AQ116" s="368"/>
      <c r="AR116" s="369"/>
      <c r="AS116" s="369"/>
      <c r="AT116" s="369"/>
      <c r="AU116" s="369"/>
      <c r="AV116" s="369"/>
      <c r="AW116" s="369"/>
      <c r="AX116" s="371"/>
    </row>
    <row r="117" spans="1:50" ht="46.5" hidden="1"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310"/>
      <c r="AF117" s="310"/>
      <c r="AG117" s="310"/>
      <c r="AH117" s="310"/>
      <c r="AI117" s="310"/>
      <c r="AJ117" s="310"/>
      <c r="AK117" s="310"/>
      <c r="AL117" s="310"/>
      <c r="AM117" s="310"/>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399</v>
      </c>
      <c r="AF118" s="302"/>
      <c r="AG118" s="302"/>
      <c r="AH118" s="303"/>
      <c r="AI118" s="307" t="s">
        <v>397</v>
      </c>
      <c r="AJ118" s="302"/>
      <c r="AK118" s="302"/>
      <c r="AL118" s="303"/>
      <c r="AM118" s="307" t="s">
        <v>426</v>
      </c>
      <c r="AN118" s="302"/>
      <c r="AO118" s="302"/>
      <c r="AP118" s="303"/>
      <c r="AQ118" s="339" t="s">
        <v>441</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399</v>
      </c>
      <c r="AF121" s="302"/>
      <c r="AG121" s="302"/>
      <c r="AH121" s="303"/>
      <c r="AI121" s="307" t="s">
        <v>397</v>
      </c>
      <c r="AJ121" s="302"/>
      <c r="AK121" s="302"/>
      <c r="AL121" s="303"/>
      <c r="AM121" s="307" t="s">
        <v>426</v>
      </c>
      <c r="AN121" s="302"/>
      <c r="AO121" s="302"/>
      <c r="AP121" s="303"/>
      <c r="AQ121" s="339" t="s">
        <v>441</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399</v>
      </c>
      <c r="AF124" s="302"/>
      <c r="AG124" s="302"/>
      <c r="AH124" s="303"/>
      <c r="AI124" s="307" t="s">
        <v>397</v>
      </c>
      <c r="AJ124" s="302"/>
      <c r="AK124" s="302"/>
      <c r="AL124" s="303"/>
      <c r="AM124" s="307" t="s">
        <v>426</v>
      </c>
      <c r="AN124" s="302"/>
      <c r="AO124" s="302"/>
      <c r="AP124" s="303"/>
      <c r="AQ124" s="339" t="s">
        <v>441</v>
      </c>
      <c r="AR124" s="340"/>
      <c r="AS124" s="340"/>
      <c r="AT124" s="340"/>
      <c r="AU124" s="340"/>
      <c r="AV124" s="340"/>
      <c r="AW124" s="340"/>
      <c r="AX124" s="341"/>
    </row>
    <row r="125" spans="1:50" ht="23.25" customHeight="1" x14ac:dyDescent="0.15">
      <c r="A125" s="296"/>
      <c r="B125" s="297"/>
      <c r="C125" s="297"/>
      <c r="D125" s="297"/>
      <c r="E125" s="297"/>
      <c r="F125" s="298"/>
      <c r="G125" s="355" t="s">
        <v>585</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t="s">
        <v>587</v>
      </c>
      <c r="AC125" s="305"/>
      <c r="AD125" s="306"/>
      <c r="AE125" s="362">
        <v>151226</v>
      </c>
      <c r="AF125" s="362"/>
      <c r="AG125" s="362"/>
      <c r="AH125" s="362"/>
      <c r="AI125" s="362">
        <v>225464</v>
      </c>
      <c r="AJ125" s="362"/>
      <c r="AK125" s="362"/>
      <c r="AL125" s="362"/>
      <c r="AM125" s="362" t="s">
        <v>581</v>
      </c>
      <c r="AN125" s="362"/>
      <c r="AO125" s="362"/>
      <c r="AP125" s="362"/>
      <c r="AQ125" s="362"/>
      <c r="AR125" s="362"/>
      <c r="AS125" s="362"/>
      <c r="AT125" s="362"/>
      <c r="AU125" s="362"/>
      <c r="AV125" s="362"/>
      <c r="AW125" s="362"/>
      <c r="AX125" s="363"/>
    </row>
    <row r="126" spans="1:50" ht="46.5"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588</v>
      </c>
      <c r="AC126" s="346"/>
      <c r="AD126" s="347"/>
      <c r="AE126" s="310" t="s">
        <v>633</v>
      </c>
      <c r="AF126" s="310"/>
      <c r="AG126" s="310"/>
      <c r="AH126" s="310"/>
      <c r="AI126" s="310" t="s">
        <v>634</v>
      </c>
      <c r="AJ126" s="310"/>
      <c r="AK126" s="310"/>
      <c r="AL126" s="310"/>
      <c r="AM126" s="310" t="s">
        <v>581</v>
      </c>
      <c r="AN126" s="310"/>
      <c r="AO126" s="310"/>
      <c r="AP126" s="310"/>
      <c r="AQ126" s="310"/>
      <c r="AR126" s="310"/>
      <c r="AS126" s="310"/>
      <c r="AT126" s="310"/>
      <c r="AU126" s="310"/>
      <c r="AV126" s="310"/>
      <c r="AW126" s="310"/>
      <c r="AX126" s="311"/>
    </row>
    <row r="127" spans="1:50" ht="23.25"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399</v>
      </c>
      <c r="AF127" s="302"/>
      <c r="AG127" s="302"/>
      <c r="AH127" s="303"/>
      <c r="AI127" s="307" t="s">
        <v>397</v>
      </c>
      <c r="AJ127" s="302"/>
      <c r="AK127" s="302"/>
      <c r="AL127" s="303"/>
      <c r="AM127" s="307" t="s">
        <v>426</v>
      </c>
      <c r="AN127" s="302"/>
      <c r="AO127" s="302"/>
      <c r="AP127" s="303"/>
      <c r="AQ127" s="339" t="s">
        <v>441</v>
      </c>
      <c r="AR127" s="340"/>
      <c r="AS127" s="340"/>
      <c r="AT127" s="340"/>
      <c r="AU127" s="340"/>
      <c r="AV127" s="340"/>
      <c r="AW127" s="340"/>
      <c r="AX127" s="341"/>
    </row>
    <row r="128" spans="1:50" ht="23.25" customHeight="1" x14ac:dyDescent="0.15">
      <c r="A128" s="296"/>
      <c r="B128" s="297"/>
      <c r="C128" s="297"/>
      <c r="D128" s="297"/>
      <c r="E128" s="297"/>
      <c r="F128" s="298"/>
      <c r="G128" s="355" t="s">
        <v>586</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t="s">
        <v>589</v>
      </c>
      <c r="AC128" s="305"/>
      <c r="AD128" s="306"/>
      <c r="AE128" s="362">
        <v>5906</v>
      </c>
      <c r="AF128" s="362"/>
      <c r="AG128" s="362"/>
      <c r="AH128" s="362"/>
      <c r="AI128" s="362">
        <v>57010</v>
      </c>
      <c r="AJ128" s="362"/>
      <c r="AK128" s="362"/>
      <c r="AL128" s="362"/>
      <c r="AM128" s="362" t="s">
        <v>581</v>
      </c>
      <c r="AN128" s="362"/>
      <c r="AO128" s="362"/>
      <c r="AP128" s="362"/>
      <c r="AQ128" s="362"/>
      <c r="AR128" s="362"/>
      <c r="AS128" s="362"/>
      <c r="AT128" s="362"/>
      <c r="AU128" s="362"/>
      <c r="AV128" s="362"/>
      <c r="AW128" s="362"/>
      <c r="AX128" s="363"/>
    </row>
    <row r="129" spans="1:50" ht="46.5"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590</v>
      </c>
      <c r="AC129" s="346"/>
      <c r="AD129" s="347"/>
      <c r="AE129" s="310" t="s">
        <v>628</v>
      </c>
      <c r="AF129" s="310"/>
      <c r="AG129" s="310"/>
      <c r="AH129" s="310"/>
      <c r="AI129" s="310" t="s">
        <v>631</v>
      </c>
      <c r="AJ129" s="310"/>
      <c r="AK129" s="310"/>
      <c r="AL129" s="310"/>
      <c r="AM129" s="310" t="s">
        <v>581</v>
      </c>
      <c r="AN129" s="310"/>
      <c r="AO129" s="310"/>
      <c r="AP129" s="310"/>
      <c r="AQ129" s="310"/>
      <c r="AR129" s="310"/>
      <c r="AS129" s="310"/>
      <c r="AT129" s="310"/>
      <c r="AU129" s="310"/>
      <c r="AV129" s="310"/>
      <c r="AW129" s="310"/>
      <c r="AX129" s="311"/>
    </row>
    <row r="130" spans="1:50" ht="45" customHeight="1" x14ac:dyDescent="0.15">
      <c r="A130" s="998" t="s">
        <v>414</v>
      </c>
      <c r="B130" s="996"/>
      <c r="C130" s="995" t="s">
        <v>239</v>
      </c>
      <c r="D130" s="996"/>
      <c r="E130" s="312" t="s">
        <v>268</v>
      </c>
      <c r="F130" s="313"/>
      <c r="G130" s="314" t="s">
        <v>591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399</v>
      </c>
      <c r="AF132" s="269"/>
      <c r="AG132" s="269"/>
      <c r="AH132" s="269"/>
      <c r="AI132" s="269" t="s">
        <v>419</v>
      </c>
      <c r="AJ132" s="269"/>
      <c r="AK132" s="269"/>
      <c r="AL132" s="269"/>
      <c r="AM132" s="269" t="s">
        <v>426</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594</v>
      </c>
      <c r="AR133" s="275"/>
      <c r="AS133" s="141" t="s">
        <v>236</v>
      </c>
      <c r="AT133" s="176"/>
      <c r="AU133" s="140" t="s">
        <v>595</v>
      </c>
      <c r="AV133" s="140"/>
      <c r="AW133" s="141" t="s">
        <v>181</v>
      </c>
      <c r="AX133" s="142"/>
    </row>
    <row r="134" spans="1:50" ht="39.75" customHeight="1" x14ac:dyDescent="0.15">
      <c r="A134" s="999"/>
      <c r="B134" s="256"/>
      <c r="C134" s="255"/>
      <c r="D134" s="256"/>
      <c r="E134" s="255"/>
      <c r="F134" s="318"/>
      <c r="G134" s="235" t="s">
        <v>593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572</v>
      </c>
      <c r="AC134" s="228"/>
      <c r="AD134" s="228"/>
      <c r="AE134" s="270" t="s">
        <v>572</v>
      </c>
      <c r="AF134" s="120"/>
      <c r="AG134" s="120"/>
      <c r="AH134" s="120"/>
      <c r="AI134" s="270" t="s">
        <v>572</v>
      </c>
      <c r="AJ134" s="120"/>
      <c r="AK134" s="120"/>
      <c r="AL134" s="120"/>
      <c r="AM134" s="270" t="s">
        <v>572</v>
      </c>
      <c r="AN134" s="120"/>
      <c r="AO134" s="120"/>
      <c r="AP134" s="120"/>
      <c r="AQ134" s="270" t="s">
        <v>572</v>
      </c>
      <c r="AR134" s="120"/>
      <c r="AS134" s="120"/>
      <c r="AT134" s="120"/>
      <c r="AU134" s="270" t="s">
        <v>572</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572</v>
      </c>
      <c r="AC135" s="137"/>
      <c r="AD135" s="137"/>
      <c r="AE135" s="270" t="s">
        <v>572</v>
      </c>
      <c r="AF135" s="120"/>
      <c r="AG135" s="120"/>
      <c r="AH135" s="120"/>
      <c r="AI135" s="270" t="s">
        <v>572</v>
      </c>
      <c r="AJ135" s="120"/>
      <c r="AK135" s="120"/>
      <c r="AL135" s="120"/>
      <c r="AM135" s="270" t="s">
        <v>572</v>
      </c>
      <c r="AN135" s="120"/>
      <c r="AO135" s="120"/>
      <c r="AP135" s="120"/>
      <c r="AQ135" s="270" t="s">
        <v>572</v>
      </c>
      <c r="AR135" s="120"/>
      <c r="AS135" s="120"/>
      <c r="AT135" s="120"/>
      <c r="AU135" s="270" t="s">
        <v>572</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399</v>
      </c>
      <c r="AF136" s="269"/>
      <c r="AG136" s="269"/>
      <c r="AH136" s="269"/>
      <c r="AI136" s="269" t="s">
        <v>397</v>
      </c>
      <c r="AJ136" s="269"/>
      <c r="AK136" s="269"/>
      <c r="AL136" s="269"/>
      <c r="AM136" s="269" t="s">
        <v>426</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26.2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399</v>
      </c>
      <c r="AF140" s="269"/>
      <c r="AG140" s="269"/>
      <c r="AH140" s="269"/>
      <c r="AI140" s="269" t="s">
        <v>397</v>
      </c>
      <c r="AJ140" s="269"/>
      <c r="AK140" s="269"/>
      <c r="AL140" s="269"/>
      <c r="AM140" s="269" t="s">
        <v>426</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399</v>
      </c>
      <c r="AF144" s="269"/>
      <c r="AG144" s="269"/>
      <c r="AH144" s="269"/>
      <c r="AI144" s="269" t="s">
        <v>397</v>
      </c>
      <c r="AJ144" s="269"/>
      <c r="AK144" s="269"/>
      <c r="AL144" s="269"/>
      <c r="AM144" s="269" t="s">
        <v>426</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399</v>
      </c>
      <c r="AF148" s="269"/>
      <c r="AG148" s="269"/>
      <c r="AH148" s="269"/>
      <c r="AI148" s="269" t="s">
        <v>397</v>
      </c>
      <c r="AJ148" s="269"/>
      <c r="AK148" s="269"/>
      <c r="AL148" s="269"/>
      <c r="AM148" s="269" t="s">
        <v>426</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572</v>
      </c>
      <c r="H154" s="165"/>
      <c r="I154" s="165"/>
      <c r="J154" s="165"/>
      <c r="K154" s="165"/>
      <c r="L154" s="165"/>
      <c r="M154" s="165"/>
      <c r="N154" s="165"/>
      <c r="O154" s="165"/>
      <c r="P154" s="236"/>
      <c r="Q154" s="164" t="s">
        <v>572</v>
      </c>
      <c r="R154" s="165"/>
      <c r="S154" s="165"/>
      <c r="T154" s="165"/>
      <c r="U154" s="165"/>
      <c r="V154" s="165"/>
      <c r="W154" s="165"/>
      <c r="X154" s="165"/>
      <c r="Y154" s="165"/>
      <c r="Z154" s="165"/>
      <c r="AA154" s="928"/>
      <c r="AB154" s="259" t="s">
        <v>595</v>
      </c>
      <c r="AC154" s="260"/>
      <c r="AD154" s="260"/>
      <c r="AE154" s="265" t="s">
        <v>584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595</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12"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1"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399</v>
      </c>
      <c r="AF192" s="269"/>
      <c r="AG192" s="269"/>
      <c r="AH192" s="269"/>
      <c r="AI192" s="269" t="s">
        <v>397</v>
      </c>
      <c r="AJ192" s="269"/>
      <c r="AK192" s="269"/>
      <c r="AL192" s="269"/>
      <c r="AM192" s="269" t="s">
        <v>426</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399</v>
      </c>
      <c r="AF196" s="269"/>
      <c r="AG196" s="269"/>
      <c r="AH196" s="269"/>
      <c r="AI196" s="269" t="s">
        <v>397</v>
      </c>
      <c r="AJ196" s="269"/>
      <c r="AK196" s="269"/>
      <c r="AL196" s="269"/>
      <c r="AM196" s="269" t="s">
        <v>426</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399</v>
      </c>
      <c r="AF200" s="269"/>
      <c r="AG200" s="269"/>
      <c r="AH200" s="269"/>
      <c r="AI200" s="269" t="s">
        <v>397</v>
      </c>
      <c r="AJ200" s="269"/>
      <c r="AK200" s="269"/>
      <c r="AL200" s="269"/>
      <c r="AM200" s="269" t="s">
        <v>426</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20.2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399</v>
      </c>
      <c r="AF204" s="269"/>
      <c r="AG204" s="269"/>
      <c r="AH204" s="269"/>
      <c r="AI204" s="269" t="s">
        <v>397</v>
      </c>
      <c r="AJ204" s="269"/>
      <c r="AK204" s="269"/>
      <c r="AL204" s="269"/>
      <c r="AM204" s="269" t="s">
        <v>426</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399</v>
      </c>
      <c r="AF208" s="269"/>
      <c r="AG208" s="269"/>
      <c r="AH208" s="269"/>
      <c r="AI208" s="269" t="s">
        <v>397</v>
      </c>
      <c r="AJ208" s="269"/>
      <c r="AK208" s="269"/>
      <c r="AL208" s="269"/>
      <c r="AM208" s="269" t="s">
        <v>426</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12"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18.7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x14ac:dyDescent="0.15">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399</v>
      </c>
      <c r="AF252" s="269"/>
      <c r="AG252" s="269"/>
      <c r="AH252" s="269"/>
      <c r="AI252" s="269" t="s">
        <v>397</v>
      </c>
      <c r="AJ252" s="269"/>
      <c r="AK252" s="269"/>
      <c r="AL252" s="269"/>
      <c r="AM252" s="269" t="s">
        <v>426</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399</v>
      </c>
      <c r="AF256" s="269"/>
      <c r="AG256" s="269"/>
      <c r="AH256" s="269"/>
      <c r="AI256" s="269" t="s">
        <v>397</v>
      </c>
      <c r="AJ256" s="269"/>
      <c r="AK256" s="269"/>
      <c r="AL256" s="269"/>
      <c r="AM256" s="269" t="s">
        <v>426</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7.2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399</v>
      </c>
      <c r="AF260" s="269"/>
      <c r="AG260" s="269"/>
      <c r="AH260" s="269"/>
      <c r="AI260" s="269" t="s">
        <v>397</v>
      </c>
      <c r="AJ260" s="269"/>
      <c r="AK260" s="269"/>
      <c r="AL260" s="269"/>
      <c r="AM260" s="269" t="s">
        <v>426</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399</v>
      </c>
      <c r="AF264" s="269"/>
      <c r="AG264" s="269"/>
      <c r="AH264" s="269"/>
      <c r="AI264" s="269" t="s">
        <v>397</v>
      </c>
      <c r="AJ264" s="269"/>
      <c r="AK264" s="269"/>
      <c r="AL264" s="269"/>
      <c r="AM264" s="269" t="s">
        <v>426</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399</v>
      </c>
      <c r="AF268" s="269"/>
      <c r="AG268" s="269"/>
      <c r="AH268" s="269"/>
      <c r="AI268" s="269" t="s">
        <v>397</v>
      </c>
      <c r="AJ268" s="269"/>
      <c r="AK268" s="269"/>
      <c r="AL268" s="269"/>
      <c r="AM268" s="269" t="s">
        <v>426</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12"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10.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399</v>
      </c>
      <c r="AF312" s="269"/>
      <c r="AG312" s="269"/>
      <c r="AH312" s="269"/>
      <c r="AI312" s="269" t="s">
        <v>397</v>
      </c>
      <c r="AJ312" s="269"/>
      <c r="AK312" s="269"/>
      <c r="AL312" s="269"/>
      <c r="AM312" s="269" t="s">
        <v>426</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27.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399</v>
      </c>
      <c r="AF316" s="269"/>
      <c r="AG316" s="269"/>
      <c r="AH316" s="269"/>
      <c r="AI316" s="269" t="s">
        <v>397</v>
      </c>
      <c r="AJ316" s="269"/>
      <c r="AK316" s="269"/>
      <c r="AL316" s="269"/>
      <c r="AM316" s="269" t="s">
        <v>426</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399</v>
      </c>
      <c r="AF320" s="269"/>
      <c r="AG320" s="269"/>
      <c r="AH320" s="269"/>
      <c r="AI320" s="269" t="s">
        <v>397</v>
      </c>
      <c r="AJ320" s="269"/>
      <c r="AK320" s="269"/>
      <c r="AL320" s="269"/>
      <c r="AM320" s="269" t="s">
        <v>426</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399</v>
      </c>
      <c r="AF324" s="269"/>
      <c r="AG324" s="269"/>
      <c r="AH324" s="269"/>
      <c r="AI324" s="269" t="s">
        <v>397</v>
      </c>
      <c r="AJ324" s="269"/>
      <c r="AK324" s="269"/>
      <c r="AL324" s="269"/>
      <c r="AM324" s="269" t="s">
        <v>426</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399</v>
      </c>
      <c r="AF328" s="269"/>
      <c r="AG328" s="269"/>
      <c r="AH328" s="269"/>
      <c r="AI328" s="269" t="s">
        <v>397</v>
      </c>
      <c r="AJ328" s="269"/>
      <c r="AK328" s="269"/>
      <c r="AL328" s="269"/>
      <c r="AM328" s="269" t="s">
        <v>426</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20.2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11.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19.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x14ac:dyDescent="0.15">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399</v>
      </c>
      <c r="AF372" s="269"/>
      <c r="AG372" s="269"/>
      <c r="AH372" s="269"/>
      <c r="AI372" s="269" t="s">
        <v>397</v>
      </c>
      <c r="AJ372" s="269"/>
      <c r="AK372" s="269"/>
      <c r="AL372" s="269"/>
      <c r="AM372" s="269" t="s">
        <v>426</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399</v>
      </c>
      <c r="AF376" s="269"/>
      <c r="AG376" s="269"/>
      <c r="AH376" s="269"/>
      <c r="AI376" s="269" t="s">
        <v>397</v>
      </c>
      <c r="AJ376" s="269"/>
      <c r="AK376" s="269"/>
      <c r="AL376" s="269"/>
      <c r="AM376" s="269" t="s">
        <v>426</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20.2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399</v>
      </c>
      <c r="AF380" s="269"/>
      <c r="AG380" s="269"/>
      <c r="AH380" s="269"/>
      <c r="AI380" s="269" t="s">
        <v>397</v>
      </c>
      <c r="AJ380" s="269"/>
      <c r="AK380" s="269"/>
      <c r="AL380" s="269"/>
      <c r="AM380" s="269" t="s">
        <v>426</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399</v>
      </c>
      <c r="AF384" s="269"/>
      <c r="AG384" s="269"/>
      <c r="AH384" s="269"/>
      <c r="AI384" s="269" t="s">
        <v>397</v>
      </c>
      <c r="AJ384" s="269"/>
      <c r="AK384" s="269"/>
      <c r="AL384" s="269"/>
      <c r="AM384" s="269" t="s">
        <v>426</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399</v>
      </c>
      <c r="AF388" s="269"/>
      <c r="AG388" s="269"/>
      <c r="AH388" s="269"/>
      <c r="AI388" s="269" t="s">
        <v>397</v>
      </c>
      <c r="AJ388" s="269"/>
      <c r="AK388" s="269"/>
      <c r="AL388" s="269"/>
      <c r="AM388" s="269" t="s">
        <v>426</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0.7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0.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429</v>
      </c>
      <c r="D430" s="254"/>
      <c r="E430" s="242" t="s">
        <v>407</v>
      </c>
      <c r="F430" s="452"/>
      <c r="G430" s="244" t="s">
        <v>255</v>
      </c>
      <c r="H430" s="162"/>
      <c r="I430" s="162"/>
      <c r="J430" s="245" t="s">
        <v>572</v>
      </c>
      <c r="K430" s="246"/>
      <c r="L430" s="246"/>
      <c r="M430" s="246"/>
      <c r="N430" s="246"/>
      <c r="O430" s="246"/>
      <c r="P430" s="246"/>
      <c r="Q430" s="246"/>
      <c r="R430" s="246"/>
      <c r="S430" s="246"/>
      <c r="T430" s="247"/>
      <c r="U430" s="248" t="s">
        <v>584</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0.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420</v>
      </c>
      <c r="AJ431" s="185"/>
      <c r="AK431" s="185"/>
      <c r="AL431" s="180"/>
      <c r="AM431" s="185" t="s">
        <v>433</v>
      </c>
      <c r="AN431" s="185"/>
      <c r="AO431" s="185"/>
      <c r="AP431" s="180"/>
      <c r="AQ431" s="180" t="s">
        <v>235</v>
      </c>
      <c r="AR431" s="173"/>
      <c r="AS431" s="173"/>
      <c r="AT431" s="174"/>
      <c r="AU431" s="138" t="s">
        <v>134</v>
      </c>
      <c r="AV431" s="138"/>
      <c r="AW431" s="138"/>
      <c r="AX431" s="139"/>
    </row>
    <row r="432" spans="1:50" ht="18.75" hidden="1"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999"/>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420</v>
      </c>
      <c r="AJ436" s="185"/>
      <c r="AK436" s="185"/>
      <c r="AL436" s="180"/>
      <c r="AM436" s="185" t="s">
        <v>433</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420</v>
      </c>
      <c r="AJ441" s="185"/>
      <c r="AK441" s="185"/>
      <c r="AL441" s="180"/>
      <c r="AM441" s="185" t="s">
        <v>433</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8.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420</v>
      </c>
      <c r="AJ446" s="185"/>
      <c r="AK446" s="185"/>
      <c r="AL446" s="180"/>
      <c r="AM446" s="185" t="s">
        <v>433</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420</v>
      </c>
      <c r="AJ451" s="185"/>
      <c r="AK451" s="185"/>
      <c r="AL451" s="180"/>
      <c r="AM451" s="185" t="s">
        <v>433</v>
      </c>
      <c r="AN451" s="185"/>
      <c r="AO451" s="185"/>
      <c r="AP451" s="180"/>
      <c r="AQ451" s="180" t="s">
        <v>235</v>
      </c>
      <c r="AR451" s="173"/>
      <c r="AS451" s="173"/>
      <c r="AT451" s="174"/>
      <c r="AU451" s="138" t="s">
        <v>134</v>
      </c>
      <c r="AV451" s="138"/>
      <c r="AW451" s="138"/>
      <c r="AX451" s="139"/>
    </row>
    <row r="452" spans="1:50" ht="18.75"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t="s">
        <v>600</v>
      </c>
      <c r="AF452" s="140"/>
      <c r="AG452" s="141" t="s">
        <v>236</v>
      </c>
      <c r="AH452" s="176"/>
      <c r="AI452" s="186"/>
      <c r="AJ452" s="186"/>
      <c r="AK452" s="186"/>
      <c r="AL452" s="181"/>
      <c r="AM452" s="186"/>
      <c r="AN452" s="186"/>
      <c r="AO452" s="186"/>
      <c r="AP452" s="181"/>
      <c r="AQ452" s="215" t="s">
        <v>584</v>
      </c>
      <c r="AR452" s="140"/>
      <c r="AS452" s="141" t="s">
        <v>236</v>
      </c>
      <c r="AT452" s="176"/>
      <c r="AU452" s="140" t="s">
        <v>584</v>
      </c>
      <c r="AV452" s="140"/>
      <c r="AW452" s="141" t="s">
        <v>181</v>
      </c>
      <c r="AX452" s="142"/>
    </row>
    <row r="453" spans="1:50" ht="23.25" customHeight="1" x14ac:dyDescent="0.15">
      <c r="A453" s="999"/>
      <c r="B453" s="256"/>
      <c r="C453" s="255"/>
      <c r="D453" s="256"/>
      <c r="E453" s="170"/>
      <c r="F453" s="171"/>
      <c r="G453" s="235" t="s">
        <v>598</v>
      </c>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t="s">
        <v>584</v>
      </c>
      <c r="AC453" s="137"/>
      <c r="AD453" s="137"/>
      <c r="AE453" s="119" t="s">
        <v>594</v>
      </c>
      <c r="AF453" s="120"/>
      <c r="AG453" s="120"/>
      <c r="AH453" s="120"/>
      <c r="AI453" s="119" t="s">
        <v>602</v>
      </c>
      <c r="AJ453" s="120"/>
      <c r="AK453" s="120"/>
      <c r="AL453" s="120"/>
      <c r="AM453" s="119" t="s">
        <v>584</v>
      </c>
      <c r="AN453" s="120"/>
      <c r="AO453" s="120"/>
      <c r="AP453" s="121"/>
      <c r="AQ453" s="119" t="s">
        <v>583</v>
      </c>
      <c r="AR453" s="120"/>
      <c r="AS453" s="120"/>
      <c r="AT453" s="121"/>
      <c r="AU453" s="120" t="s">
        <v>603</v>
      </c>
      <c r="AV453" s="120"/>
      <c r="AW453" s="120"/>
      <c r="AX453" s="219"/>
    </row>
    <row r="454" spans="1:50" ht="23.25"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t="s">
        <v>599</v>
      </c>
      <c r="AC454" s="228"/>
      <c r="AD454" s="228"/>
      <c r="AE454" s="119" t="s">
        <v>599</v>
      </c>
      <c r="AF454" s="120"/>
      <c r="AG454" s="120"/>
      <c r="AH454" s="121"/>
      <c r="AI454" s="119" t="s">
        <v>599</v>
      </c>
      <c r="AJ454" s="120"/>
      <c r="AK454" s="120"/>
      <c r="AL454" s="120"/>
      <c r="AM454" s="119" t="s">
        <v>599</v>
      </c>
      <c r="AN454" s="120"/>
      <c r="AO454" s="120"/>
      <c r="AP454" s="121"/>
      <c r="AQ454" s="119" t="s">
        <v>584</v>
      </c>
      <c r="AR454" s="120"/>
      <c r="AS454" s="120"/>
      <c r="AT454" s="121"/>
      <c r="AU454" s="120" t="s">
        <v>598</v>
      </c>
      <c r="AV454" s="120"/>
      <c r="AW454" s="120"/>
      <c r="AX454" s="219"/>
    </row>
    <row r="455" spans="1:50" ht="23.25"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t="s">
        <v>601</v>
      </c>
      <c r="AF455" s="120"/>
      <c r="AG455" s="120"/>
      <c r="AH455" s="121"/>
      <c r="AI455" s="119" t="s">
        <v>584</v>
      </c>
      <c r="AJ455" s="120"/>
      <c r="AK455" s="120"/>
      <c r="AL455" s="120"/>
      <c r="AM455" s="119" t="s">
        <v>595</v>
      </c>
      <c r="AN455" s="120"/>
      <c r="AO455" s="120"/>
      <c r="AP455" s="121"/>
      <c r="AQ455" s="119" t="s">
        <v>584</v>
      </c>
      <c r="AR455" s="120"/>
      <c r="AS455" s="120"/>
      <c r="AT455" s="121"/>
      <c r="AU455" s="120" t="s">
        <v>584</v>
      </c>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420</v>
      </c>
      <c r="AJ456" s="185"/>
      <c r="AK456" s="185"/>
      <c r="AL456" s="180"/>
      <c r="AM456" s="185" t="s">
        <v>433</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605</v>
      </c>
      <c r="AF457" s="140"/>
      <c r="AG457" s="141" t="s">
        <v>236</v>
      </c>
      <c r="AH457" s="176"/>
      <c r="AI457" s="186"/>
      <c r="AJ457" s="186"/>
      <c r="AK457" s="186"/>
      <c r="AL457" s="181"/>
      <c r="AM457" s="186"/>
      <c r="AN457" s="186"/>
      <c r="AO457" s="186"/>
      <c r="AP457" s="181"/>
      <c r="AQ457" s="215" t="s">
        <v>584</v>
      </c>
      <c r="AR457" s="140"/>
      <c r="AS457" s="141" t="s">
        <v>236</v>
      </c>
      <c r="AT457" s="176"/>
      <c r="AU457" s="140" t="s">
        <v>584</v>
      </c>
      <c r="AV457" s="140"/>
      <c r="AW457" s="141" t="s">
        <v>181</v>
      </c>
      <c r="AX457" s="142"/>
    </row>
    <row r="458" spans="1:50" ht="23.25" customHeight="1" x14ac:dyDescent="0.15">
      <c r="A458" s="999"/>
      <c r="B458" s="256"/>
      <c r="C458" s="255"/>
      <c r="D458" s="256"/>
      <c r="E458" s="170"/>
      <c r="F458" s="171"/>
      <c r="G458" s="235" t="s">
        <v>604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603</v>
      </c>
      <c r="AC458" s="137"/>
      <c r="AD458" s="137"/>
      <c r="AE458" s="119" t="s">
        <v>584</v>
      </c>
      <c r="AF458" s="120"/>
      <c r="AG458" s="120"/>
      <c r="AH458" s="120"/>
      <c r="AI458" s="119" t="s">
        <v>601</v>
      </c>
      <c r="AJ458" s="120"/>
      <c r="AK458" s="120"/>
      <c r="AL458" s="120"/>
      <c r="AM458" s="119" t="s">
        <v>604</v>
      </c>
      <c r="AN458" s="120"/>
      <c r="AO458" s="120"/>
      <c r="AP458" s="121"/>
      <c r="AQ458" s="119" t="s">
        <v>604</v>
      </c>
      <c r="AR458" s="120"/>
      <c r="AS458" s="120"/>
      <c r="AT458" s="121"/>
      <c r="AU458" s="120" t="s">
        <v>583</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584</v>
      </c>
      <c r="AC459" s="228"/>
      <c r="AD459" s="228"/>
      <c r="AE459" s="119" t="s">
        <v>584</v>
      </c>
      <c r="AF459" s="120"/>
      <c r="AG459" s="120"/>
      <c r="AH459" s="121"/>
      <c r="AI459" s="119" t="s">
        <v>584</v>
      </c>
      <c r="AJ459" s="120"/>
      <c r="AK459" s="120"/>
      <c r="AL459" s="120"/>
      <c r="AM459" s="119" t="s">
        <v>584</v>
      </c>
      <c r="AN459" s="120"/>
      <c r="AO459" s="120"/>
      <c r="AP459" s="121"/>
      <c r="AQ459" s="119" t="s">
        <v>594</v>
      </c>
      <c r="AR459" s="120"/>
      <c r="AS459" s="120"/>
      <c r="AT459" s="121"/>
      <c r="AU459" s="120" t="s">
        <v>603</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584</v>
      </c>
      <c r="AF460" s="120"/>
      <c r="AG460" s="120"/>
      <c r="AH460" s="121"/>
      <c r="AI460" s="119" t="s">
        <v>584</v>
      </c>
      <c r="AJ460" s="120"/>
      <c r="AK460" s="120"/>
      <c r="AL460" s="120"/>
      <c r="AM460" s="119" t="s">
        <v>584</v>
      </c>
      <c r="AN460" s="120"/>
      <c r="AO460" s="120"/>
      <c r="AP460" s="121"/>
      <c r="AQ460" s="119" t="s">
        <v>597</v>
      </c>
      <c r="AR460" s="120"/>
      <c r="AS460" s="120"/>
      <c r="AT460" s="121"/>
      <c r="AU460" s="120" t="s">
        <v>584</v>
      </c>
      <c r="AV460" s="120"/>
      <c r="AW460" s="120"/>
      <c r="AX460" s="219"/>
    </row>
    <row r="461" spans="1:50" ht="0.75"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420</v>
      </c>
      <c r="AJ461" s="185"/>
      <c r="AK461" s="185"/>
      <c r="AL461" s="180"/>
      <c r="AM461" s="185" t="s">
        <v>433</v>
      </c>
      <c r="AN461" s="185"/>
      <c r="AO461" s="185"/>
      <c r="AP461" s="180"/>
      <c r="AQ461" s="180" t="s">
        <v>235</v>
      </c>
      <c r="AR461" s="173"/>
      <c r="AS461" s="173"/>
      <c r="AT461" s="174"/>
      <c r="AU461" s="138" t="s">
        <v>134</v>
      </c>
      <c r="AV461" s="138"/>
      <c r="AW461" s="138"/>
      <c r="AX461" s="139"/>
    </row>
    <row r="462" spans="1:50" ht="5.2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420</v>
      </c>
      <c r="AJ466" s="185"/>
      <c r="AK466" s="185"/>
      <c r="AL466" s="180"/>
      <c r="AM466" s="185" t="s">
        <v>433</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420</v>
      </c>
      <c r="AJ471" s="185"/>
      <c r="AK471" s="185"/>
      <c r="AL471" s="180"/>
      <c r="AM471" s="185" t="s">
        <v>433</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420</v>
      </c>
      <c r="AJ476" s="185"/>
      <c r="AK476" s="185"/>
      <c r="AL476" s="180"/>
      <c r="AM476" s="185" t="s">
        <v>433</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25" hidden="1" customHeight="1" x14ac:dyDescent="0.15">
      <c r="A481" s="999"/>
      <c r="B481" s="256"/>
      <c r="C481" s="255"/>
      <c r="D481" s="256"/>
      <c r="E481" s="161" t="s">
        <v>416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4.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411</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420</v>
      </c>
      <c r="AJ485" s="185"/>
      <c r="AK485" s="185"/>
      <c r="AL485" s="180"/>
      <c r="AM485" s="185" t="s">
        <v>433</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420</v>
      </c>
      <c r="AJ490" s="185"/>
      <c r="AK490" s="185"/>
      <c r="AL490" s="180"/>
      <c r="AM490" s="185" t="s">
        <v>433</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420</v>
      </c>
      <c r="AJ495" s="185"/>
      <c r="AK495" s="185"/>
      <c r="AL495" s="180"/>
      <c r="AM495" s="185" t="s">
        <v>433</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0.7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420</v>
      </c>
      <c r="AJ500" s="185"/>
      <c r="AK500" s="185"/>
      <c r="AL500" s="180"/>
      <c r="AM500" s="185" t="s">
        <v>433</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420</v>
      </c>
      <c r="AJ505" s="185"/>
      <c r="AK505" s="185"/>
      <c r="AL505" s="180"/>
      <c r="AM505" s="185" t="s">
        <v>433</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420</v>
      </c>
      <c r="AJ510" s="185"/>
      <c r="AK510" s="185"/>
      <c r="AL510" s="180"/>
      <c r="AM510" s="185" t="s">
        <v>433</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420</v>
      </c>
      <c r="AJ515" s="185"/>
      <c r="AK515" s="185"/>
      <c r="AL515" s="180"/>
      <c r="AM515" s="185" t="s">
        <v>433</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9"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420</v>
      </c>
      <c r="AJ520" s="185"/>
      <c r="AK520" s="185"/>
      <c r="AL520" s="180"/>
      <c r="AM520" s="185" t="s">
        <v>433</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420</v>
      </c>
      <c r="AJ525" s="185"/>
      <c r="AK525" s="185"/>
      <c r="AL525" s="180"/>
      <c r="AM525" s="185" t="s">
        <v>433</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420</v>
      </c>
      <c r="AJ530" s="185"/>
      <c r="AK530" s="185"/>
      <c r="AL530" s="180"/>
      <c r="AM530" s="185" t="s">
        <v>433</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25" hidden="1" customHeight="1" x14ac:dyDescent="0.15">
      <c r="A535" s="999"/>
      <c r="B535" s="256"/>
      <c r="C535" s="255"/>
      <c r="D535" s="256"/>
      <c r="E535" s="161" t="s">
        <v>417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6.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412</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420</v>
      </c>
      <c r="AJ539" s="185"/>
      <c r="AK539" s="185"/>
      <c r="AL539" s="180"/>
      <c r="AM539" s="185" t="s">
        <v>433</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420</v>
      </c>
      <c r="AJ544" s="185"/>
      <c r="AK544" s="185"/>
      <c r="AL544" s="180"/>
      <c r="AM544" s="185" t="s">
        <v>433</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420</v>
      </c>
      <c r="AJ549" s="185"/>
      <c r="AK549" s="185"/>
      <c r="AL549" s="180"/>
      <c r="AM549" s="185" t="s">
        <v>433</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2.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420</v>
      </c>
      <c r="AJ554" s="185"/>
      <c r="AK554" s="185"/>
      <c r="AL554" s="180"/>
      <c r="AM554" s="185" t="s">
        <v>433</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420</v>
      </c>
      <c r="AJ559" s="185"/>
      <c r="AK559" s="185"/>
      <c r="AL559" s="180"/>
      <c r="AM559" s="185" t="s">
        <v>433</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420</v>
      </c>
      <c r="AJ564" s="185"/>
      <c r="AK564" s="185"/>
      <c r="AL564" s="180"/>
      <c r="AM564" s="185" t="s">
        <v>433</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420</v>
      </c>
      <c r="AJ569" s="185"/>
      <c r="AK569" s="185"/>
      <c r="AL569" s="180"/>
      <c r="AM569" s="185" t="s">
        <v>433</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420</v>
      </c>
      <c r="AJ574" s="185"/>
      <c r="AK574" s="185"/>
      <c r="AL574" s="180"/>
      <c r="AM574" s="185" t="s">
        <v>433</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1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420</v>
      </c>
      <c r="AJ579" s="185"/>
      <c r="AK579" s="185"/>
      <c r="AL579" s="180"/>
      <c r="AM579" s="185" t="s">
        <v>433</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420</v>
      </c>
      <c r="AJ584" s="185"/>
      <c r="AK584" s="185"/>
      <c r="AL584" s="180"/>
      <c r="AM584" s="185" t="s">
        <v>433</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411</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420</v>
      </c>
      <c r="AJ593" s="185"/>
      <c r="AK593" s="185"/>
      <c r="AL593" s="180"/>
      <c r="AM593" s="185" t="s">
        <v>433</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10.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420</v>
      </c>
      <c r="AJ598" s="185"/>
      <c r="AK598" s="185"/>
      <c r="AL598" s="180"/>
      <c r="AM598" s="185" t="s">
        <v>433</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420</v>
      </c>
      <c r="AJ603" s="185"/>
      <c r="AK603" s="185"/>
      <c r="AL603" s="180"/>
      <c r="AM603" s="185" t="s">
        <v>433</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420</v>
      </c>
      <c r="AJ608" s="185"/>
      <c r="AK608" s="185"/>
      <c r="AL608" s="180"/>
      <c r="AM608" s="185" t="s">
        <v>433</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420</v>
      </c>
      <c r="AJ613" s="185"/>
      <c r="AK613" s="185"/>
      <c r="AL613" s="180"/>
      <c r="AM613" s="185" t="s">
        <v>433</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0.7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420</v>
      </c>
      <c r="AJ618" s="185"/>
      <c r="AK618" s="185"/>
      <c r="AL618" s="180"/>
      <c r="AM618" s="185" t="s">
        <v>433</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420</v>
      </c>
      <c r="AJ623" s="185"/>
      <c r="AK623" s="185"/>
      <c r="AL623" s="180"/>
      <c r="AM623" s="185" t="s">
        <v>433</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420</v>
      </c>
      <c r="AJ628" s="185"/>
      <c r="AK628" s="185"/>
      <c r="AL628" s="180"/>
      <c r="AM628" s="185" t="s">
        <v>433</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420</v>
      </c>
      <c r="AJ633" s="185"/>
      <c r="AK633" s="185"/>
      <c r="AL633" s="180"/>
      <c r="AM633" s="185" t="s">
        <v>433</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8.2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420</v>
      </c>
      <c r="AJ638" s="185"/>
      <c r="AK638" s="185"/>
      <c r="AL638" s="180"/>
      <c r="AM638" s="185" t="s">
        <v>433</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412</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420</v>
      </c>
      <c r="AJ647" s="185"/>
      <c r="AK647" s="185"/>
      <c r="AL647" s="180"/>
      <c r="AM647" s="185" t="s">
        <v>433</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420</v>
      </c>
      <c r="AJ652" s="185"/>
      <c r="AK652" s="185"/>
      <c r="AL652" s="180"/>
      <c r="AM652" s="185" t="s">
        <v>433</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420</v>
      </c>
      <c r="AJ657" s="185"/>
      <c r="AK657" s="185"/>
      <c r="AL657" s="180"/>
      <c r="AM657" s="185" t="s">
        <v>433</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1.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420</v>
      </c>
      <c r="AJ662" s="185"/>
      <c r="AK662" s="185"/>
      <c r="AL662" s="180"/>
      <c r="AM662" s="185" t="s">
        <v>433</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420</v>
      </c>
      <c r="AJ667" s="185"/>
      <c r="AK667" s="185"/>
      <c r="AL667" s="180"/>
      <c r="AM667" s="185" t="s">
        <v>433</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420</v>
      </c>
      <c r="AJ672" s="185"/>
      <c r="AK672" s="185"/>
      <c r="AL672" s="180"/>
      <c r="AM672" s="185" t="s">
        <v>433</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420</v>
      </c>
      <c r="AJ677" s="185"/>
      <c r="AK677" s="185"/>
      <c r="AL677" s="180"/>
      <c r="AM677" s="185" t="s">
        <v>433</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420</v>
      </c>
      <c r="AJ682" s="185"/>
      <c r="AK682" s="185"/>
      <c r="AL682" s="180"/>
      <c r="AM682" s="185" t="s">
        <v>433</v>
      </c>
      <c r="AN682" s="185"/>
      <c r="AO682" s="185"/>
      <c r="AP682" s="180"/>
      <c r="AQ682" s="180" t="s">
        <v>235</v>
      </c>
      <c r="AR682" s="173"/>
      <c r="AS682" s="173"/>
      <c r="AT682" s="174"/>
      <c r="AU682" s="138" t="s">
        <v>134</v>
      </c>
      <c r="AV682" s="138"/>
      <c r="AW682" s="138"/>
      <c r="AX682" s="139"/>
    </row>
    <row r="683" spans="1:50" ht="9.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420</v>
      </c>
      <c r="AJ687" s="185"/>
      <c r="AK687" s="185"/>
      <c r="AL687" s="180"/>
      <c r="AM687" s="185" t="s">
        <v>433</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420</v>
      </c>
      <c r="AJ692" s="185"/>
      <c r="AK692" s="185"/>
      <c r="AL692" s="180"/>
      <c r="AM692" s="185" t="s">
        <v>433</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25" customHeight="1" x14ac:dyDescent="0.15">
      <c r="A697" s="999"/>
      <c r="B697" s="256"/>
      <c r="C697" s="255"/>
      <c r="D697" s="256"/>
      <c r="E697" s="161" t="s">
        <v>417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999"/>
      <c r="B698" s="256"/>
      <c r="C698" s="255"/>
      <c r="D698" s="256"/>
      <c r="E698" s="164" t="s">
        <v>584</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9"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606</v>
      </c>
      <c r="AH702" s="890"/>
      <c r="AI702" s="890"/>
      <c r="AJ702" s="890"/>
      <c r="AK702" s="890"/>
      <c r="AL702" s="890"/>
      <c r="AM702" s="890"/>
      <c r="AN702" s="890"/>
      <c r="AO702" s="890"/>
      <c r="AP702" s="890"/>
      <c r="AQ702" s="890"/>
      <c r="AR702" s="890"/>
      <c r="AS702" s="890"/>
      <c r="AT702" s="890"/>
      <c r="AU702" s="890"/>
      <c r="AV702" s="890"/>
      <c r="AW702" s="890"/>
      <c r="AX702" s="891"/>
    </row>
    <row r="703" spans="1:50" ht="43.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607</v>
      </c>
      <c r="AH703" s="669"/>
      <c r="AI703" s="669"/>
      <c r="AJ703" s="669"/>
      <c r="AK703" s="669"/>
      <c r="AL703" s="669"/>
      <c r="AM703" s="669"/>
      <c r="AN703" s="669"/>
      <c r="AO703" s="669"/>
      <c r="AP703" s="669"/>
      <c r="AQ703" s="669"/>
      <c r="AR703" s="669"/>
      <c r="AS703" s="669"/>
      <c r="AT703" s="669"/>
      <c r="AU703" s="669"/>
      <c r="AV703" s="669"/>
      <c r="AW703" s="669"/>
      <c r="AX703" s="670"/>
    </row>
    <row r="704" spans="1:50" ht="48"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608</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609</v>
      </c>
      <c r="AE705" s="737"/>
      <c r="AF705" s="737"/>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610</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610</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609</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47.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567</v>
      </c>
      <c r="AE709" s="159"/>
      <c r="AF709" s="159"/>
      <c r="AG709" s="668" t="s">
        <v>611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609</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68" t="s">
        <v>612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609</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609</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609</v>
      </c>
      <c r="AE714" s="593"/>
      <c r="AF714" s="594"/>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629</v>
      </c>
      <c r="AE715" s="672"/>
      <c r="AF715" s="781"/>
      <c r="AG715" s="527" t="s">
        <v>581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609</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629</v>
      </c>
      <c r="AE717" s="159"/>
      <c r="AF717" s="159"/>
      <c r="AG717" s="668" t="s">
        <v>581</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609</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567</v>
      </c>
      <c r="AE719" s="672"/>
      <c r="AF719" s="672"/>
      <c r="AG719" s="164" t="s">
        <v>613</v>
      </c>
      <c r="AH719" s="165"/>
      <c r="AI719" s="165"/>
      <c r="AJ719" s="165"/>
      <c r="AK719" s="165"/>
      <c r="AL719" s="165"/>
      <c r="AM719" s="165"/>
      <c r="AN719" s="165"/>
      <c r="AO719" s="165"/>
      <c r="AP719" s="165"/>
      <c r="AQ719" s="165"/>
      <c r="AR719" s="165"/>
      <c r="AS719" s="165"/>
      <c r="AT719" s="165"/>
      <c r="AU719" s="165"/>
      <c r="AV719" s="165"/>
      <c r="AW719" s="165"/>
      <c r="AX719" s="166"/>
    </row>
    <row r="720" spans="1:50" ht="30"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30" customHeight="1" x14ac:dyDescent="0.15">
      <c r="A721" s="654"/>
      <c r="B721" s="655"/>
      <c r="C721" s="922" t="s">
        <v>564</v>
      </c>
      <c r="D721" s="923"/>
      <c r="E721" s="923"/>
      <c r="F721" s="924"/>
      <c r="G721" s="942"/>
      <c r="H721" s="943"/>
      <c r="I721" s="82" t="str">
        <f>IF(OR(G721="　", G721=""), "", "-")</f>
        <v/>
      </c>
      <c r="J721" s="921">
        <v>668</v>
      </c>
      <c r="K721" s="921"/>
      <c r="L721" s="82" t="str">
        <f>IF(M721="","","-")</f>
        <v/>
      </c>
      <c r="M721" s="83"/>
      <c r="N721" s="918" t="s">
        <v>614</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0.75"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0.75"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630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615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2" customHeight="1" thickBot="1" x14ac:dyDescent="0.2">
      <c r="A729" s="769" t="s">
        <v>636</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4" t="s">
        <v>635</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638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5.5" customHeight="1" thickBot="1" x14ac:dyDescent="0.2">
      <c r="A735" s="612" t="s">
        <v>584</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410</v>
      </c>
      <c r="B737" s="101"/>
      <c r="C737" s="101"/>
      <c r="D737" s="102"/>
      <c r="E737" s="103" t="s">
        <v>619</v>
      </c>
      <c r="F737" s="103"/>
      <c r="G737" s="103"/>
      <c r="H737" s="103"/>
      <c r="I737" s="103"/>
      <c r="J737" s="103"/>
      <c r="K737" s="103"/>
      <c r="L737" s="103"/>
      <c r="M737" s="103"/>
      <c r="N737" s="109" t="s">
        <v>405</v>
      </c>
      <c r="O737" s="109"/>
      <c r="P737" s="109"/>
      <c r="Q737" s="109"/>
      <c r="R737" s="103" t="s">
        <v>616</v>
      </c>
      <c r="S737" s="103"/>
      <c r="T737" s="103"/>
      <c r="U737" s="103"/>
      <c r="V737" s="103"/>
      <c r="W737" s="103"/>
      <c r="X737" s="103"/>
      <c r="Y737" s="103"/>
      <c r="Z737" s="103"/>
      <c r="AA737" s="109" t="s">
        <v>404</v>
      </c>
      <c r="AB737" s="109"/>
      <c r="AC737" s="109"/>
      <c r="AD737" s="109"/>
      <c r="AE737" s="103" t="s">
        <v>620</v>
      </c>
      <c r="AF737" s="103"/>
      <c r="AG737" s="103"/>
      <c r="AH737" s="103"/>
      <c r="AI737" s="103"/>
      <c r="AJ737" s="103"/>
      <c r="AK737" s="103"/>
      <c r="AL737" s="103"/>
      <c r="AM737" s="103"/>
      <c r="AN737" s="109" t="s">
        <v>403</v>
      </c>
      <c r="AO737" s="109"/>
      <c r="AP737" s="109"/>
      <c r="AQ737" s="109"/>
      <c r="AR737" s="110" t="s">
        <v>617</v>
      </c>
      <c r="AS737" s="111"/>
      <c r="AT737" s="111"/>
      <c r="AU737" s="111"/>
      <c r="AV737" s="111"/>
      <c r="AW737" s="111"/>
      <c r="AX737" s="112"/>
      <c r="AY737" s="88"/>
      <c r="AZ737" s="88"/>
    </row>
    <row r="738" spans="1:52" ht="24.75" customHeight="1" x14ac:dyDescent="0.15">
      <c r="A738" s="100" t="s">
        <v>402</v>
      </c>
      <c r="B738" s="101"/>
      <c r="C738" s="101"/>
      <c r="D738" s="102"/>
      <c r="E738" s="103" t="s">
        <v>621</v>
      </c>
      <c r="F738" s="103"/>
      <c r="G738" s="103"/>
      <c r="H738" s="103"/>
      <c r="I738" s="103"/>
      <c r="J738" s="103"/>
      <c r="K738" s="103"/>
      <c r="L738" s="103"/>
      <c r="M738" s="103"/>
      <c r="N738" s="109" t="s">
        <v>401</v>
      </c>
      <c r="O738" s="109"/>
      <c r="P738" s="109"/>
      <c r="Q738" s="109"/>
      <c r="R738" s="103" t="s">
        <v>618</v>
      </c>
      <c r="S738" s="103"/>
      <c r="T738" s="103"/>
      <c r="U738" s="103"/>
      <c r="V738" s="103"/>
      <c r="W738" s="103"/>
      <c r="X738" s="103"/>
      <c r="Y738" s="103"/>
      <c r="Z738" s="103"/>
      <c r="AA738" s="109" t="s">
        <v>400</v>
      </c>
      <c r="AB738" s="109"/>
      <c r="AC738" s="109"/>
      <c r="AD738" s="109"/>
      <c r="AE738" s="103" t="s">
        <v>623</v>
      </c>
      <c r="AF738" s="103"/>
      <c r="AG738" s="103"/>
      <c r="AH738" s="103"/>
      <c r="AI738" s="103"/>
      <c r="AJ738" s="103"/>
      <c r="AK738" s="103"/>
      <c r="AL738" s="103"/>
      <c r="AM738" s="103"/>
      <c r="AN738" s="109" t="s">
        <v>399</v>
      </c>
      <c r="AO738" s="109"/>
      <c r="AP738" s="109"/>
      <c r="AQ738" s="109"/>
      <c r="AR738" s="110" t="s">
        <v>622</v>
      </c>
      <c r="AS738" s="111"/>
      <c r="AT738" s="111"/>
      <c r="AU738" s="111"/>
      <c r="AV738" s="111"/>
      <c r="AW738" s="111"/>
      <c r="AX738" s="112"/>
    </row>
    <row r="739" spans="1:52" ht="24.75" customHeight="1" x14ac:dyDescent="0.15">
      <c r="A739" s="100" t="s">
        <v>398</v>
      </c>
      <c r="B739" s="101"/>
      <c r="C739" s="101"/>
      <c r="D739" s="102"/>
      <c r="E739" s="103" t="s">
        <v>624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422</v>
      </c>
      <c r="B740" s="131"/>
      <c r="C740" s="131"/>
      <c r="D740" s="132"/>
      <c r="E740" s="133" t="s">
        <v>564</v>
      </c>
      <c r="F740" s="125"/>
      <c r="G740" s="125"/>
      <c r="H740" s="92" t="str">
        <f>IF(E740="", "", "(")</f>
        <v>(</v>
      </c>
      <c r="I740" s="125"/>
      <c r="J740" s="125"/>
      <c r="K740" s="92" t="str">
        <f>IF(OR(I740="　", I740=""), "", "-")</f>
        <v/>
      </c>
      <c r="L740" s="126">
        <v>741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7.7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4" customHeight="1" thickBo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7.75" hidden="1"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thickBo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thickBo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 hidden="1" customHeight="1" thickBo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thickBo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thickBo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10.5" hidden="1" customHeight="1" thickBo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thickBo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thickBo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thickBot="1" x14ac:dyDescent="0.2">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thickBo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thickBo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thickBo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thickBo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thickBo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thickBo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thickBot="1" x14ac:dyDescent="0.2">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thickBo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c r="H782" s="454"/>
      <c r="I782" s="454"/>
      <c r="J782" s="454"/>
      <c r="K782" s="455"/>
      <c r="L782" s="456" t="s">
        <v>625</v>
      </c>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5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6"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x14ac:dyDescent="0.15">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10.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x14ac:dyDescent="0.15">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625</v>
      </c>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14.25"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26.25"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5.25"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26.25"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9.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6.75"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3.25"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25"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7.5"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6"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29.25"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6"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0.2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5.5"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20.25"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14.25"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0.25"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584</v>
      </c>
      <c r="F1103" s="896"/>
      <c r="G1103" s="896"/>
      <c r="H1103" s="896"/>
      <c r="I1103" s="896"/>
      <c r="J1103" s="423" t="s">
        <v>626</v>
      </c>
      <c r="K1103" s="424"/>
      <c r="L1103" s="424"/>
      <c r="M1103" s="424"/>
      <c r="N1103" s="424"/>
      <c r="O1103" s="424"/>
      <c r="P1103" s="429" t="s">
        <v>584</v>
      </c>
      <c r="Q1103" s="321"/>
      <c r="R1103" s="321"/>
      <c r="S1103" s="321"/>
      <c r="T1103" s="321"/>
      <c r="U1103" s="321"/>
      <c r="V1103" s="321"/>
      <c r="W1103" s="321"/>
      <c r="X1103" s="321"/>
      <c r="Y1103" s="322" t="s">
        <v>627</v>
      </c>
      <c r="Z1103" s="323"/>
      <c r="AA1103" s="323"/>
      <c r="AB1103" s="324"/>
      <c r="AC1103" s="326"/>
      <c r="AD1103" s="326"/>
      <c r="AE1103" s="326"/>
      <c r="AF1103" s="326"/>
      <c r="AG1103" s="326"/>
      <c r="AH1103" s="327" t="s">
        <v>594</v>
      </c>
      <c r="AI1103" s="328"/>
      <c r="AJ1103" s="328"/>
      <c r="AK1103" s="328"/>
      <c r="AL1103" s="329" t="s">
        <v>584</v>
      </c>
      <c r="AM1103" s="330"/>
      <c r="AN1103" s="330"/>
      <c r="AO1103" s="331"/>
      <c r="AP1103" s="325" t="s">
        <v>594</v>
      </c>
      <c r="AQ1103" s="325"/>
      <c r="AR1103" s="325"/>
      <c r="AS1103" s="325"/>
      <c r="AT1103" s="325"/>
      <c r="AU1103" s="325"/>
      <c r="AV1103" s="325"/>
      <c r="AW1103" s="325"/>
      <c r="AX1103" s="325"/>
    </row>
    <row r="1104" spans="1:50" ht="0.75"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12.75"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83">
    <cfRule type="expression" dxfId="2791" priority="13879">
      <formula>IF(RIGHT(TEXT(Y783,"0.#"),1)=".",FALSE,TRUE)</formula>
    </cfRule>
    <cfRule type="expression" dxfId="2790" priority="13880">
      <formula>IF(RIGHT(TEXT(Y783,"0.#"),1)=".",TRUE,FALSE)</formula>
    </cfRule>
  </conditionalFormatting>
  <conditionalFormatting sqref="Y792">
    <cfRule type="expression" dxfId="2789" priority="13875">
      <formula>IF(RIGHT(TEXT(Y792,"0.#"),1)=".",FALSE,TRUE)</formula>
    </cfRule>
    <cfRule type="expression" dxfId="2788" priority="13876">
      <formula>IF(RIGHT(TEXT(Y792,"0.#"),1)=".",TRUE,FALSE)</formula>
    </cfRule>
  </conditionalFormatting>
  <conditionalFormatting sqref="Y823:Y830 Y821 Y810:Y817 Y808 Y797:Y804 Y795">
    <cfRule type="expression" dxfId="2787" priority="13657">
      <formula>IF(RIGHT(TEXT(Y795,"0.#"),1)=".",FALSE,TRUE)</formula>
    </cfRule>
    <cfRule type="expression" dxfId="2786" priority="13658">
      <formula>IF(RIGHT(TEXT(Y795,"0.#"),1)=".",TRUE,FALSE)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84:Y791 Y782">
    <cfRule type="expression" dxfId="2779" priority="13681">
      <formula>IF(RIGHT(TEXT(Y782,"0.#"),1)=".",FALSE,TRUE)</formula>
    </cfRule>
    <cfRule type="expression" dxfId="2778" priority="13682">
      <formula>IF(RIGHT(TEXT(Y782,"0.#"),1)=".",TRUE,FALSE)</formula>
    </cfRule>
  </conditionalFormatting>
  <conditionalFormatting sqref="AU783">
    <cfRule type="expression" dxfId="2777" priority="13679">
      <formula>IF(RIGHT(TEXT(AU783,"0.#"),1)=".",FALSE,TRUE)</formula>
    </cfRule>
    <cfRule type="expression" dxfId="2776" priority="13680">
      <formula>IF(RIGHT(TEXT(AU783,"0.#"),1)=".",TRUE,FALSE)</formula>
    </cfRule>
  </conditionalFormatting>
  <conditionalFormatting sqref="AU792">
    <cfRule type="expression" dxfId="2775" priority="13677">
      <formula>IF(RIGHT(TEXT(AU792,"0.#"),1)=".",FALSE,TRUE)</formula>
    </cfRule>
    <cfRule type="expression" dxfId="2774" priority="13678">
      <formula>IF(RIGHT(TEXT(AU792,"0.#"),1)=".",TRUE,FALSE)</formula>
    </cfRule>
  </conditionalFormatting>
  <conditionalFormatting sqref="AU784:AU791 AU782">
    <cfRule type="expression" dxfId="2773" priority="13675">
      <formula>IF(RIGHT(TEXT(AU782,"0.#"),1)=".",FALSE,TRUE)</formula>
    </cfRule>
    <cfRule type="expression" dxfId="2772" priority="13676">
      <formula>IF(RIGHT(TEXT(AU782,"0.#"),1)=".",TRUE,FALSE)</formula>
    </cfRule>
  </conditionalFormatting>
  <conditionalFormatting sqref="Y822 Y809 Y796">
    <cfRule type="expression" dxfId="2771" priority="13661">
      <formula>IF(RIGHT(TEXT(Y796,"0.#"),1)=".",FALSE,TRUE)</formula>
    </cfRule>
    <cfRule type="expression" dxfId="2770" priority="13662">
      <formula>IF(RIGHT(TEXT(Y796,"0.#"),1)=".",TRUE,FALSE)</formula>
    </cfRule>
  </conditionalFormatting>
  <conditionalFormatting sqref="Y831 Y818 Y805">
    <cfRule type="expression" dxfId="2769" priority="13659">
      <formula>IF(RIGHT(TEXT(Y805,"0.#"),1)=".",FALSE,TRUE)</formula>
    </cfRule>
    <cfRule type="expression" dxfId="2768" priority="13660">
      <formula>IF(RIGHT(TEXT(Y805,"0.#"),1)=".",TRUE,FALSE)</formula>
    </cfRule>
  </conditionalFormatting>
  <conditionalFormatting sqref="AU822 AU809 AU796">
    <cfRule type="expression" dxfId="2767" priority="13655">
      <formula>IF(RIGHT(TEXT(AU796,"0.#"),1)=".",FALSE,TRUE)</formula>
    </cfRule>
    <cfRule type="expression" dxfId="2766" priority="13656">
      <formula>IF(RIGHT(TEXT(AU796,"0.#"),1)=".",TRUE,FALSE)</formula>
    </cfRule>
  </conditionalFormatting>
  <conditionalFormatting sqref="AU831 AU818 AU805">
    <cfRule type="expression" dxfId="2765" priority="13653">
      <formula>IF(RIGHT(TEXT(AU805,"0.#"),1)=".",FALSE,TRUE)</formula>
    </cfRule>
    <cfRule type="expression" dxfId="2764" priority="13654">
      <formula>IF(RIGHT(TEXT(AU805,"0.#"),1)=".",TRUE,FALSE)</formula>
    </cfRule>
  </conditionalFormatting>
  <conditionalFormatting sqref="AU823:AU830 AU821 AU810:AU817 AU808 AU797:AU804 AU795">
    <cfRule type="expression" dxfId="2763" priority="13651">
      <formula>IF(RIGHT(TEXT(AU795,"0.#"),1)=".",FALSE,TRUE)</formula>
    </cfRule>
    <cfRule type="expression" dxfId="2762" priority="13652">
      <formula>IF(RIGHT(TEXT(AU795,"0.#"),1)=".",TRUE,FALSE)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0:AO867">
    <cfRule type="expression" dxfId="2499" priority="6629">
      <formula>IF(AND(AL840&gt;=0, RIGHT(TEXT(AL840,"0.#"),1)&lt;&gt;"."),TRUE,FALSE)</formula>
    </cfRule>
    <cfRule type="expression" dxfId="2498" priority="6630">
      <formula>IF(AND(AL840&gt;=0, RIGHT(TEXT(AL840,"0.#"),1)="."),TRUE,FALSE)</formula>
    </cfRule>
    <cfRule type="expression" dxfId="2497" priority="6631">
      <formula>IF(AND(AL840&lt;0, RIGHT(TEXT(AL840,"0.#"),1)&lt;&gt;"."),TRUE,FALSE)</formula>
    </cfRule>
    <cfRule type="expression" dxfId="2496" priority="6632">
      <formula>IF(AND(AL840&lt;0, RIGHT(TEXT(AL840,"0.#"),1)="."),TRUE,FALSE)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0:Y867">
    <cfRule type="expression" dxfId="2425" priority="2957">
      <formula>IF(RIGHT(TEXT(Y840,"0.#"),1)=".",FALSE,TRUE)</formula>
    </cfRule>
    <cfRule type="expression" dxfId="2424" priority="2958">
      <formula>IF(RIGHT(TEXT(Y840,"0.#"),1)=".",TRUE,FALSE)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03:AO1132">
    <cfRule type="expression" dxfId="2395" priority="2863">
      <formula>IF(AND(AL1103&gt;=0, RIGHT(TEXT(AL1103,"0.#"),1)&lt;&gt;"."),TRUE,FALSE)</formula>
    </cfRule>
    <cfRule type="expression" dxfId="2394" priority="2864">
      <formula>IF(AND(AL1103&gt;=0, RIGHT(TEXT(AL1103,"0.#"),1)="."),TRUE,FALSE)</formula>
    </cfRule>
    <cfRule type="expression" dxfId="2393" priority="2865">
      <formula>IF(AND(AL1103&lt;0, RIGHT(TEXT(AL1103,"0.#"),1)&lt;&gt;"."),TRUE,FALSE)</formula>
    </cfRule>
    <cfRule type="expression" dxfId="2392" priority="2866">
      <formula>IF(AND(AL1103&lt;0, RIGHT(TEXT(AL1103,"0.#"),1)="."),TRUE,FALSE)</formula>
    </cfRule>
  </conditionalFormatting>
  <conditionalFormatting sqref="Y1103:Y1132">
    <cfRule type="expression" dxfId="2391" priority="2861">
      <formula>IF(RIGHT(TEXT(Y1103,"0.#"),1)=".",FALSE,TRUE)</formula>
    </cfRule>
    <cfRule type="expression" dxfId="2390" priority="2862">
      <formula>IF(RIGHT(TEXT(Y1103,"0.#"),1)=".",TRUE,FALSE)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38:AO839">
    <cfRule type="expression" dxfId="2381" priority="2815">
      <formula>IF(AND(AL838&gt;=0, RIGHT(TEXT(AL838,"0.#"),1)&lt;&gt;"."),TRUE,FALSE)</formula>
    </cfRule>
    <cfRule type="expression" dxfId="2380" priority="2816">
      <formula>IF(AND(AL838&gt;=0, RIGHT(TEXT(AL838,"0.#"),1)="."),TRUE,FALSE)</formula>
    </cfRule>
    <cfRule type="expression" dxfId="2379" priority="2817">
      <formula>IF(AND(AL838&lt;0, RIGHT(TEXT(AL838,"0.#"),1)&lt;&gt;"."),TRUE,FALSE)</formula>
    </cfRule>
    <cfRule type="expression" dxfId="2378" priority="2818">
      <formula>IF(AND(AL838&lt;0, RIGHT(TEXT(AL838,"0.#"),1)="."),TRUE,FALSE)</formula>
    </cfRule>
  </conditionalFormatting>
  <conditionalFormatting sqref="Y838:Y839">
    <cfRule type="expression" dxfId="2377" priority="2813">
      <formula>IF(RIGHT(TEXT(Y838,"0.#"),1)=".",FALSE,TRUE)</formula>
    </cfRule>
    <cfRule type="expression" dxfId="2376" priority="2814">
      <formula>IF(RIGHT(TEXT(Y838,"0.#"),1)=".",TRUE,FALSE)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73:Y900">
    <cfRule type="expression" dxfId="2059" priority="2073">
      <formula>IF(RIGHT(TEXT(Y873,"0.#"),1)=".",FALSE,TRUE)</formula>
    </cfRule>
    <cfRule type="expression" dxfId="2058" priority="2074">
      <formula>IF(RIGHT(TEXT(Y873,"0.#"),1)=".",TRUE,FALSE)</formula>
    </cfRule>
  </conditionalFormatting>
  <conditionalFormatting sqref="Y871:Y872">
    <cfRule type="expression" dxfId="2057" priority="2067">
      <formula>IF(RIGHT(TEXT(Y871,"0.#"),1)=".",FALSE,TRUE)</formula>
    </cfRule>
    <cfRule type="expression" dxfId="2056" priority="2068">
      <formula>IF(RIGHT(TEXT(Y871,"0.#"),1)=".",TRUE,FALSE)</formula>
    </cfRule>
  </conditionalFormatting>
  <conditionalFormatting sqref="Y906:Y933">
    <cfRule type="expression" dxfId="2055" priority="2061">
      <formula>IF(RIGHT(TEXT(Y906,"0.#"),1)=".",FALSE,TRUE)</formula>
    </cfRule>
    <cfRule type="expression" dxfId="2054" priority="2062">
      <formula>IF(RIGHT(TEXT(Y906,"0.#"),1)=".",TRUE,FALSE)</formula>
    </cfRule>
  </conditionalFormatting>
  <conditionalFormatting sqref="Y904:Y905">
    <cfRule type="expression" dxfId="2053" priority="2055">
      <formula>IF(RIGHT(TEXT(Y904,"0.#"),1)=".",FALSE,TRUE)</formula>
    </cfRule>
    <cfRule type="expression" dxfId="2052" priority="2056">
      <formula>IF(RIGHT(TEXT(Y904,"0.#"),1)=".",TRUE,FALSE)</formula>
    </cfRule>
  </conditionalFormatting>
  <conditionalFormatting sqref="Y939:Y966">
    <cfRule type="expression" dxfId="2051" priority="2049">
      <formula>IF(RIGHT(TEXT(Y939,"0.#"),1)=".",FALSE,TRUE)</formula>
    </cfRule>
    <cfRule type="expression" dxfId="2050" priority="2050">
      <formula>IF(RIGHT(TEXT(Y939,"0.#"),1)=".",TRUE,FALSE)</formula>
    </cfRule>
  </conditionalFormatting>
  <conditionalFormatting sqref="Y937:Y938">
    <cfRule type="expression" dxfId="2049" priority="2043">
      <formula>IF(RIGHT(TEXT(Y937,"0.#"),1)=".",FALSE,TRUE)</formula>
    </cfRule>
    <cfRule type="expression" dxfId="2048" priority="2044">
      <formula>IF(RIGHT(TEXT(Y937,"0.#"),1)=".",TRUE,FALSE)</formula>
    </cfRule>
  </conditionalFormatting>
  <conditionalFormatting sqref="Y972:Y999">
    <cfRule type="expression" dxfId="2047" priority="2037">
      <formula>IF(RIGHT(TEXT(Y972,"0.#"),1)=".",FALSE,TRUE)</formula>
    </cfRule>
    <cfRule type="expression" dxfId="2046" priority="2038">
      <formula>IF(RIGHT(TEXT(Y972,"0.#"),1)=".",TRUE,FALSE)</formula>
    </cfRule>
  </conditionalFormatting>
  <conditionalFormatting sqref="Y970:Y971">
    <cfRule type="expression" dxfId="2045" priority="2031">
      <formula>IF(RIGHT(TEXT(Y970,"0.#"),1)=".",FALSE,TRUE)</formula>
    </cfRule>
    <cfRule type="expression" dxfId="2044" priority="2032">
      <formula>IF(RIGHT(TEXT(Y970,"0.#"),1)=".",TRUE,FALSE)</formula>
    </cfRule>
  </conditionalFormatting>
  <conditionalFormatting sqref="Y1005:Y1032">
    <cfRule type="expression" dxfId="2043" priority="2025">
      <formula>IF(RIGHT(TEXT(Y1005,"0.#"),1)=".",FALSE,TRUE)</formula>
    </cfRule>
    <cfRule type="expression" dxfId="2042" priority="2026">
      <formula>IF(RIGHT(TEXT(Y1005,"0.#"),1)=".",TRUE,FALSE)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3:AO900">
    <cfRule type="expression" dxfId="1963" priority="2075">
      <formula>IF(AND(AL873&gt;=0, RIGHT(TEXT(AL873,"0.#"),1)&lt;&gt;"."),TRUE,FALSE)</formula>
    </cfRule>
    <cfRule type="expression" dxfId="1962" priority="2076">
      <formula>IF(AND(AL873&gt;=0, RIGHT(TEXT(AL873,"0.#"),1)="."),TRUE,FALSE)</formula>
    </cfRule>
    <cfRule type="expression" dxfId="1961" priority="2077">
      <formula>IF(AND(AL873&lt;0, RIGHT(TEXT(AL873,"0.#"),1)&lt;&gt;"."),TRUE,FALSE)</formula>
    </cfRule>
    <cfRule type="expression" dxfId="1960" priority="2078">
      <formula>IF(AND(AL873&lt;0, RIGHT(TEXT(AL873,"0.#"),1)="."),TRUE,FALSE)</formula>
    </cfRule>
  </conditionalFormatting>
  <conditionalFormatting sqref="AL871:AO872">
    <cfRule type="expression" dxfId="1959" priority="2069">
      <formula>IF(AND(AL871&gt;=0, RIGHT(TEXT(AL871,"0.#"),1)&lt;&gt;"."),TRUE,FALSE)</formula>
    </cfRule>
    <cfRule type="expression" dxfId="1958" priority="2070">
      <formula>IF(AND(AL871&gt;=0, RIGHT(TEXT(AL871,"0.#"),1)="."),TRUE,FALSE)</formula>
    </cfRule>
    <cfRule type="expression" dxfId="1957" priority="2071">
      <formula>IF(AND(AL871&lt;0, RIGHT(TEXT(AL871,"0.#"),1)&lt;&gt;"."),TRUE,FALSE)</formula>
    </cfRule>
    <cfRule type="expression" dxfId="1956" priority="2072">
      <formula>IF(AND(AL871&lt;0, RIGHT(TEXT(AL871,"0.#"),1)="."),TRUE,FALSE)</formula>
    </cfRule>
  </conditionalFormatting>
  <conditionalFormatting sqref="AL906:AO933">
    <cfRule type="expression" dxfId="1955" priority="2063">
      <formula>IF(AND(AL906&gt;=0, RIGHT(TEXT(AL906,"0.#"),1)&lt;&gt;"."),TRUE,FALSE)</formula>
    </cfRule>
    <cfRule type="expression" dxfId="1954" priority="2064">
      <formula>IF(AND(AL906&gt;=0, RIGHT(TEXT(AL906,"0.#"),1)="."),TRUE,FALSE)</formula>
    </cfRule>
    <cfRule type="expression" dxfId="1953" priority="2065">
      <formula>IF(AND(AL906&lt;0, RIGHT(TEXT(AL906,"0.#"),1)&lt;&gt;"."),TRUE,FALSE)</formula>
    </cfRule>
    <cfRule type="expression" dxfId="1952" priority="2066">
      <formula>IF(AND(AL906&lt;0, RIGHT(TEXT(AL906,"0.#"),1)="."),TRUE,FALSE)</formula>
    </cfRule>
  </conditionalFormatting>
  <conditionalFormatting sqref="AL904:AO905">
    <cfRule type="expression" dxfId="1951" priority="2057">
      <formula>IF(AND(AL904&gt;=0, RIGHT(TEXT(AL904,"0.#"),1)&lt;&gt;"."),TRUE,FALSE)</formula>
    </cfRule>
    <cfRule type="expression" dxfId="1950" priority="2058">
      <formula>IF(AND(AL904&gt;=0, RIGHT(TEXT(AL904,"0.#"),1)="."),TRUE,FALSE)</formula>
    </cfRule>
    <cfRule type="expression" dxfId="1949" priority="2059">
      <formula>IF(AND(AL904&lt;0, RIGHT(TEXT(AL904,"0.#"),1)&lt;&gt;"."),TRUE,FALSE)</formula>
    </cfRule>
    <cfRule type="expression" dxfId="1948" priority="2060">
      <formula>IF(AND(AL904&lt;0, RIGHT(TEXT(AL904,"0.#"),1)="."),TRUE,FALSE)</formula>
    </cfRule>
  </conditionalFormatting>
  <conditionalFormatting sqref="AL939:AO966">
    <cfRule type="expression" dxfId="1947" priority="2051">
      <formula>IF(AND(AL939&gt;=0, RIGHT(TEXT(AL939,"0.#"),1)&lt;&gt;"."),TRUE,FALSE)</formula>
    </cfRule>
    <cfRule type="expression" dxfId="1946" priority="2052">
      <formula>IF(AND(AL939&gt;=0, RIGHT(TEXT(AL939,"0.#"),1)="."),TRUE,FALSE)</formula>
    </cfRule>
    <cfRule type="expression" dxfId="1945" priority="2053">
      <formula>IF(AND(AL939&lt;0, RIGHT(TEXT(AL939,"0.#"),1)&lt;&gt;"."),TRUE,FALSE)</formula>
    </cfRule>
    <cfRule type="expression" dxfId="1944" priority="2054">
      <formula>IF(AND(AL939&lt;0, RIGHT(TEXT(AL939,"0.#"),1)="."),TRUE,FALSE)</formula>
    </cfRule>
  </conditionalFormatting>
  <conditionalFormatting sqref="AL937:AO938">
    <cfRule type="expression" dxfId="1943" priority="2045">
      <formula>IF(AND(AL937&gt;=0, RIGHT(TEXT(AL937,"0.#"),1)&lt;&gt;"."),TRUE,FALSE)</formula>
    </cfRule>
    <cfRule type="expression" dxfId="1942" priority="2046">
      <formula>IF(AND(AL937&gt;=0, RIGHT(TEXT(AL937,"0.#"),1)="."),TRUE,FALSE)</formula>
    </cfRule>
    <cfRule type="expression" dxfId="1941" priority="2047">
      <formula>IF(AND(AL937&lt;0, RIGHT(TEXT(AL937,"0.#"),1)&lt;&gt;"."),TRUE,FALSE)</formula>
    </cfRule>
    <cfRule type="expression" dxfId="1940" priority="2048">
      <formula>IF(AND(AL937&lt;0, RIGHT(TEXT(AL937,"0.#"),1)="."),TRUE,FALSE)</formula>
    </cfRule>
  </conditionalFormatting>
  <conditionalFormatting sqref="AL972:AO999">
    <cfRule type="expression" dxfId="1939" priority="2039">
      <formula>IF(AND(AL972&gt;=0, RIGHT(TEXT(AL972,"0.#"),1)&lt;&gt;"."),TRUE,FALSE)</formula>
    </cfRule>
    <cfRule type="expression" dxfId="1938" priority="2040">
      <formula>IF(AND(AL972&gt;=0, RIGHT(TEXT(AL972,"0.#"),1)="."),TRUE,FALSE)</formula>
    </cfRule>
    <cfRule type="expression" dxfId="1937" priority="2041">
      <formula>IF(AND(AL972&lt;0, RIGHT(TEXT(AL972,"0.#"),1)&lt;&gt;"."),TRUE,FALSE)</formula>
    </cfRule>
    <cfRule type="expression" dxfId="1936" priority="2042">
      <formula>IF(AND(AL972&lt;0, RIGHT(TEXT(AL972,"0.#"),1)="."),TRUE,FALSE)</formula>
    </cfRule>
  </conditionalFormatting>
  <conditionalFormatting sqref="AL970:AO971">
    <cfRule type="expression" dxfId="1935" priority="2033">
      <formula>IF(AND(AL970&gt;=0, RIGHT(TEXT(AL970,"0.#"),1)&lt;&gt;"."),TRUE,FALSE)</formula>
    </cfRule>
    <cfRule type="expression" dxfId="1934" priority="2034">
      <formula>IF(AND(AL970&gt;=0, RIGHT(TEXT(AL970,"0.#"),1)="."),TRUE,FALSE)</formula>
    </cfRule>
    <cfRule type="expression" dxfId="1933" priority="2035">
      <formula>IF(AND(AL970&lt;0, RIGHT(TEXT(AL970,"0.#"),1)&lt;&gt;"."),TRUE,FALSE)</formula>
    </cfRule>
    <cfRule type="expression" dxfId="1932" priority="2036">
      <formula>IF(AND(AL970&lt;0, RIGHT(TEXT(AL970,"0.#"),1)="."),TRUE,FALSE)</formula>
    </cfRule>
  </conditionalFormatting>
  <conditionalFormatting sqref="AL1005:AO1032">
    <cfRule type="expression" dxfId="1931" priority="2027">
      <formula>IF(AND(AL1005&gt;=0, RIGHT(TEXT(AL1005,"0.#"),1)&lt;&gt;"."),TRUE,FALSE)</formula>
    </cfRule>
    <cfRule type="expression" dxfId="1930" priority="2028">
      <formula>IF(AND(AL1005&gt;=0, RIGHT(TEXT(AL1005,"0.#"),1)="."),TRUE,FALSE)</formula>
    </cfRule>
    <cfRule type="expression" dxfId="1929" priority="2029">
      <formula>IF(AND(AL1005&lt;0, RIGHT(TEXT(AL1005,"0.#"),1)&lt;&gt;"."),TRUE,FALSE)</formula>
    </cfRule>
    <cfRule type="expression" dxfId="1928" priority="2030">
      <formula>IF(AND(AL1005&lt;0, RIGHT(TEXT(AL1005,"0.#"),1)="."),TRUE,FALSE)</formula>
    </cfRule>
  </conditionalFormatting>
  <conditionalFormatting sqref="AL1003:AO1004">
    <cfRule type="expression" dxfId="1927" priority="2021">
      <formula>IF(AND(AL1003&gt;=0, RIGHT(TEXT(AL1003,"0.#"),1)&lt;&gt;"."),TRUE,FALSE)</formula>
    </cfRule>
    <cfRule type="expression" dxfId="1926" priority="2022">
      <formula>IF(AND(AL1003&gt;=0, RIGHT(TEXT(AL1003,"0.#"),1)="."),TRUE,FALSE)</formula>
    </cfRule>
    <cfRule type="expression" dxfId="1925" priority="2023">
      <formula>IF(AND(AL1003&lt;0, RIGHT(TEXT(AL1003,"0.#"),1)&lt;&gt;"."),TRUE,FALSE)</formula>
    </cfRule>
    <cfRule type="expression" dxfId="1924" priority="2024">
      <formula>IF(AND(AL1003&lt;0, RIGHT(TEXT(AL1003,"0.#"),1)="."),TRUE,FALSE)</formula>
    </cfRule>
  </conditionalFormatting>
  <conditionalFormatting sqref="Y1003:Y1004">
    <cfRule type="expression" dxfId="1923" priority="2019">
      <formula>IF(RIGHT(TEXT(Y1003,"0.#"),1)=".",FALSE,TRUE)</formula>
    </cfRule>
    <cfRule type="expression" dxfId="1922" priority="2020">
      <formula>IF(RIGHT(TEXT(Y1003,"0.#"),1)=".",TRUE,FALSE)</formula>
    </cfRule>
  </conditionalFormatting>
  <conditionalFormatting sqref="AL1038:AO1065">
    <cfRule type="expression" dxfId="1921" priority="2015">
      <formula>IF(AND(AL1038&gt;=0, RIGHT(TEXT(AL1038,"0.#"),1)&lt;&gt;"."),TRUE,FALSE)</formula>
    </cfRule>
    <cfRule type="expression" dxfId="1920" priority="2016">
      <formula>IF(AND(AL1038&gt;=0, RIGHT(TEXT(AL1038,"0.#"),1)="."),TRUE,FALSE)</formula>
    </cfRule>
    <cfRule type="expression" dxfId="1919" priority="2017">
      <formula>IF(AND(AL1038&lt;0, RIGHT(TEXT(AL1038,"0.#"),1)&lt;&gt;"."),TRUE,FALSE)</formula>
    </cfRule>
    <cfRule type="expression" dxfId="1918" priority="2018">
      <formula>IF(AND(AL1038&lt;0, RIGHT(TEXT(AL1038,"0.#"),1)="."),TRUE,FALSE)</formula>
    </cfRule>
  </conditionalFormatting>
  <conditionalFormatting sqref="Y1038:Y1065">
    <cfRule type="expression" dxfId="1917" priority="2013">
      <formula>IF(RIGHT(TEXT(Y1038,"0.#"),1)=".",FALSE,TRUE)</formula>
    </cfRule>
    <cfRule type="expression" dxfId="1916" priority="2014">
      <formula>IF(RIGHT(TEXT(Y1038,"0.#"),1)=".",TRUE,FALSE)</formula>
    </cfRule>
  </conditionalFormatting>
  <conditionalFormatting sqref="AL1036:AO1037">
    <cfRule type="expression" dxfId="1915" priority="2009">
      <formula>IF(AND(AL1036&gt;=0, RIGHT(TEXT(AL1036,"0.#"),1)&lt;&gt;"."),TRUE,FALSE)</formula>
    </cfRule>
    <cfRule type="expression" dxfId="1914" priority="2010">
      <formula>IF(AND(AL1036&gt;=0, RIGHT(TEXT(AL1036,"0.#"),1)="."),TRUE,FALSE)</formula>
    </cfRule>
    <cfRule type="expression" dxfId="1913" priority="2011">
      <formula>IF(AND(AL1036&lt;0, RIGHT(TEXT(AL1036,"0.#"),1)&lt;&gt;"."),TRUE,FALSE)</formula>
    </cfRule>
    <cfRule type="expression" dxfId="1912" priority="2012">
      <formula>IF(AND(AL1036&lt;0, RIGHT(TEXT(AL1036,"0.#"),1)="."),TRUE,FALSE)</formula>
    </cfRule>
  </conditionalFormatting>
  <conditionalFormatting sqref="Y1036:Y1037">
    <cfRule type="expression" dxfId="1911" priority="2007">
      <formula>IF(RIGHT(TEXT(Y1036,"0.#"),1)=".",FALSE,TRUE)</formula>
    </cfRule>
    <cfRule type="expression" dxfId="1910" priority="2008">
      <formula>IF(RIGHT(TEXT(Y1036,"0.#"),1)=".",TRUE,FALSE)</formula>
    </cfRule>
  </conditionalFormatting>
  <conditionalFormatting sqref="AL1071:AO1098">
    <cfRule type="expression" dxfId="1909" priority="2003">
      <formula>IF(AND(AL1071&gt;=0, RIGHT(TEXT(AL1071,"0.#"),1)&lt;&gt;"."),TRUE,FALSE)</formula>
    </cfRule>
    <cfRule type="expression" dxfId="1908" priority="2004">
      <formula>IF(AND(AL1071&gt;=0, RIGHT(TEXT(AL1071,"0.#"),1)="."),TRUE,FALSE)</formula>
    </cfRule>
    <cfRule type="expression" dxfId="1907" priority="2005">
      <formula>IF(AND(AL1071&lt;0, RIGHT(TEXT(AL1071,"0.#"),1)&lt;&gt;"."),TRUE,FALSE)</formula>
    </cfRule>
    <cfRule type="expression" dxfId="1906" priority="2006">
      <formula>IF(AND(AL1071&lt;0, RIGHT(TEXT(AL1071,"0.#"),1)="."),TRUE,FALSE)</formula>
    </cfRule>
  </conditionalFormatting>
  <conditionalFormatting sqref="Y1071:Y1098">
    <cfRule type="expression" dxfId="1905" priority="2001">
      <formula>IF(RIGHT(TEXT(Y1071,"0.#"),1)=".",FALSE,TRUE)</formula>
    </cfRule>
    <cfRule type="expression" dxfId="1904" priority="2002">
      <formula>IF(RIGHT(TEXT(Y1071,"0.#"),1)=".",TRUE,FALSE)</formula>
    </cfRule>
  </conditionalFormatting>
  <conditionalFormatting sqref="AL1069:AO1070">
    <cfRule type="expression" dxfId="1903" priority="1997">
      <formula>IF(AND(AL1069&gt;=0, RIGHT(TEXT(AL1069,"0.#"),1)&lt;&gt;"."),TRUE,FALSE)</formula>
    </cfRule>
    <cfRule type="expression" dxfId="1902" priority="1998">
      <formula>IF(AND(AL1069&gt;=0, RIGHT(TEXT(AL1069,"0.#"),1)="."),TRUE,FALSE)</formula>
    </cfRule>
    <cfRule type="expression" dxfId="1901" priority="1999">
      <formula>IF(AND(AL1069&lt;0, RIGHT(TEXT(AL1069,"0.#"),1)&lt;&gt;"."),TRUE,FALSE)</formula>
    </cfRule>
    <cfRule type="expression" dxfId="1900" priority="2000">
      <formula>IF(AND(AL1069&lt;0, RIGHT(TEXT(AL1069,"0.#"),1)="."),TRUE,FALSE)</formula>
    </cfRule>
  </conditionalFormatting>
  <conditionalFormatting sqref="Y1069:Y1070">
    <cfRule type="expression" dxfId="1899" priority="1995">
      <formula>IF(RIGHT(TEXT(Y1069,"0.#"),1)=".",FALSE,TRUE)</formula>
    </cfRule>
    <cfRule type="expression" dxfId="1898" priority="1996">
      <formula>IF(RIGHT(TEXT(Y1069,"0.#"),1)=".",TRUE,FALSE)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M104">
    <cfRule type="expression" dxfId="703" priority="3">
      <formula>IF(RIGHT(TEXT(AM104,"0.#"),1)=".",FALSE,TRUE)</formula>
    </cfRule>
    <cfRule type="expression" dxfId="702" priority="4">
      <formula>IF(RIGHT(TEXT(AM104,"0.#"),1)=".",TRUE,FALSE)</formula>
    </cfRule>
  </conditionalFormatting>
  <conditionalFormatting sqref="AQ105">
    <cfRule type="expression" dxfId="701" priority="1">
      <formula>IF(RIGHT(TEXT(AQ105,"0.#"),1)=".",FALSE,TRUE)</formula>
    </cfRule>
    <cfRule type="expression" dxfId="700" priority="2">
      <formula>IF(RIGHT(TEXT(AQ105,"0.#"),1)=".",TRUE,FALSE)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6" max="49" man="1"/>
    <brk id="707"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567</v>
      </c>
      <c r="R5" s="13" t="str">
        <f t="shared" si="3"/>
        <v>負担</v>
      </c>
      <c r="S5" s="13" t="str">
        <f t="shared" si="4"/>
        <v>負担</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負担</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t="s">
        <v>567</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障害者施策</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399</v>
      </c>
      <c r="AF2" s="379"/>
      <c r="AG2" s="379"/>
      <c r="AH2" s="379"/>
      <c r="AI2" s="379" t="s">
        <v>397</v>
      </c>
      <c r="AJ2" s="379"/>
      <c r="AK2" s="379"/>
      <c r="AL2" s="379"/>
      <c r="AM2" s="379" t="s">
        <v>426</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399</v>
      </c>
      <c r="AF9" s="379"/>
      <c r="AG9" s="379"/>
      <c r="AH9" s="379"/>
      <c r="AI9" s="379" t="s">
        <v>397</v>
      </c>
      <c r="AJ9" s="379"/>
      <c r="AK9" s="379"/>
      <c r="AL9" s="379"/>
      <c r="AM9" s="379" t="s">
        <v>426</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399</v>
      </c>
      <c r="AF16" s="379"/>
      <c r="AG16" s="379"/>
      <c r="AH16" s="379"/>
      <c r="AI16" s="379" t="s">
        <v>397</v>
      </c>
      <c r="AJ16" s="379"/>
      <c r="AK16" s="379"/>
      <c r="AL16" s="379"/>
      <c r="AM16" s="379" t="s">
        <v>426</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399</v>
      </c>
      <c r="AF23" s="379"/>
      <c r="AG23" s="379"/>
      <c r="AH23" s="379"/>
      <c r="AI23" s="379" t="s">
        <v>397</v>
      </c>
      <c r="AJ23" s="379"/>
      <c r="AK23" s="379"/>
      <c r="AL23" s="379"/>
      <c r="AM23" s="379" t="s">
        <v>426</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399</v>
      </c>
      <c r="AF30" s="379"/>
      <c r="AG30" s="379"/>
      <c r="AH30" s="379"/>
      <c r="AI30" s="379" t="s">
        <v>397</v>
      </c>
      <c r="AJ30" s="379"/>
      <c r="AK30" s="379"/>
      <c r="AL30" s="379"/>
      <c r="AM30" s="379" t="s">
        <v>426</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399</v>
      </c>
      <c r="AF37" s="379"/>
      <c r="AG37" s="379"/>
      <c r="AH37" s="379"/>
      <c r="AI37" s="379" t="s">
        <v>397</v>
      </c>
      <c r="AJ37" s="379"/>
      <c r="AK37" s="379"/>
      <c r="AL37" s="379"/>
      <c r="AM37" s="379" t="s">
        <v>426</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399</v>
      </c>
      <c r="AF44" s="379"/>
      <c r="AG44" s="379"/>
      <c r="AH44" s="379"/>
      <c r="AI44" s="379" t="s">
        <v>397</v>
      </c>
      <c r="AJ44" s="379"/>
      <c r="AK44" s="379"/>
      <c r="AL44" s="379"/>
      <c r="AM44" s="379" t="s">
        <v>426</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399</v>
      </c>
      <c r="AF51" s="379"/>
      <c r="AG51" s="379"/>
      <c r="AH51" s="379"/>
      <c r="AI51" s="379" t="s">
        <v>397</v>
      </c>
      <c r="AJ51" s="379"/>
      <c r="AK51" s="379"/>
      <c r="AL51" s="379"/>
      <c r="AM51" s="379" t="s">
        <v>426</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399</v>
      </c>
      <c r="AF58" s="379"/>
      <c r="AG58" s="379"/>
      <c r="AH58" s="379"/>
      <c r="AI58" s="379" t="s">
        <v>397</v>
      </c>
      <c r="AJ58" s="379"/>
      <c r="AK58" s="379"/>
      <c r="AL58" s="379"/>
      <c r="AM58" s="379" t="s">
        <v>426</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399</v>
      </c>
      <c r="AF65" s="379"/>
      <c r="AG65" s="379"/>
      <c r="AH65" s="379"/>
      <c r="AI65" s="379" t="s">
        <v>397</v>
      </c>
      <c r="AJ65" s="379"/>
      <c r="AK65" s="379"/>
      <c r="AL65" s="379"/>
      <c r="AM65" s="379" t="s">
        <v>426</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2020-10-03T08:11:43Z</cp:lastPrinted>
  <dcterms:created xsi:type="dcterms:W3CDTF">2012-03-13T00:50:25Z</dcterms:created>
  <dcterms:modified xsi:type="dcterms:W3CDTF">2020-10-03T08:11:57Z</dcterms:modified>
</cp:coreProperties>
</file>