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FHPK\Desktop\レビューシート　修正分のみ\R2\一般会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<sst xmlns="http://schemas.openxmlformats.org/spreadsheetml/2006/main" count="2953" uniqueCount="691">
  <si>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</si>
  <si>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</si>
  <si>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</si>
  <si>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</si>
  <si>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</si>
  <si>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</si>
  <si>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</si>
  <si>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</si>
  <si>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</si>
  <si>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</si>
  <si>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</si>
  <si>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</si>
  <si>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</si>
  <si>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</si>
  <si>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</si>
  <si>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</si>
  <si>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</si>
  <si>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</si>
  <si>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</si>
  <si>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</si>
  <si>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</si>
  <si>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</si>
  <si>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</si>
  <si>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</si>
  <si>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</si>
  <si>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</si>
  <si>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</si>
  <si>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</si>
  <si>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</si>
  <si>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</si>
  <si>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</si>
  <si>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</si>
  <si>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</si>
  <si>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</si>
  <si>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</si>
  <si>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</si>
  <si>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</si>
  <si>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</si>
  <si>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</si>
  <si>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</si>
  <si>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</si>
  <si>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</si>
  <si>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</si>
  <si>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</si>
  <si>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</si>
  <si>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</si>
  <si>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</si>
  <si>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</si>
  <si>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</si>
  <si>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</si>
  <si>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</si>
  <si>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</si>
  <si>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</si>
  <si>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</si>
  <si>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</si>
  <si>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</si>
  <si>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</si>
  <si>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</si>
  <si>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</si>
  <si>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</si>
  <si>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</si>
  <si>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</si>
  <si>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</si>
  <si>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</si>
  <si>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</si>
  <si>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</si>
  <si>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</si>
  <si>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</si>
  <si>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</si>
  <si>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</si>
  <si>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</si>
  <si>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</si>
  <si>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</si>
  <si>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</si>
  <si>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</si>
  <si>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</si>
  <si>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</si>
  <si>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</si>
  <si>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</si>
  <si>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</si>
  <si>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</si>
  <si>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</si>
  <si>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</si>
  <si>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</si>
  <si>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</si>
  <si>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</si>
  <si>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</si>
  <si>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</si>
  <si>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</si>
  <si>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</si>
  <si>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</si>
  <si>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</si>
  <si>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</si>
  <si>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</si>
  <si>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</si>
  <si>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</si>
  <si>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</si>
  <si>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</si>
  <si>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</si>
  <si>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</si>
  <si>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</si>
  <si>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</si>
  <si>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</si>
  <si>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</si>
  <si>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</si>
  <si>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</si>
  <si>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</si>
  <si>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</si>
  <si>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</si>
  <si>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</si>
  <si>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</si>
  <si>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</si>
  <si>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</si>
  <si>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</si>
  <si>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</si>
  <si>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</si>
  <si>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</si>
  <si>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</si>
  <si>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</si>
  <si>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</si>
  <si>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</si>
  <si>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</si>
  <si>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</si>
  <si>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</si>
  <si>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</si>
  <si>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</si>
  <si>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</si>
  <si>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</si>
  <si>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</si>
  <si>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</si>
  <si>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</si>
  <si>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</si>
  <si>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</si>
  <si>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</si>
  <si>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</si>
  <si>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</si>
  <si>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</si>
  <si>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</si>
  <si>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</si>
  <si>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</si>
  <si>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</si>
  <si>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</si>
  <si>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</si>
  <si>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</si>
  <si>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</si>
  <si>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</si>
  <si>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</si>
  <si>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</si>
  <si>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</si>
  <si>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</si>
  <si>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</si>
  <si>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</si>
  <si>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</si>
  <si>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</si>
  <si>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</si>
  <si>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</si>
  <si>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</si>
  <si>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</si>
  <si>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</si>
  <si>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</si>
  <si>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</si>
  <si>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</si>
  <si>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</si>
  <si>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</si>
  <si>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</si>
  <si>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</si>
  <si>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</si>
  <si>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</si>
  <si>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</si>
  <si>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</si>
  <si>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</si>
  <si>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</si>
  <si>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</si>
  <si>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</si>
  <si>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</si>
  <si>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</si>
  <si>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</si>
  <si>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</si>
  <si>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</si>
  <si>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</si>
  <si>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</si>
  <si>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</si>
  <si>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</si>
  <si>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</si>
  <si>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</si>
  <si>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</si>
  <si>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</si>
  <si>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</si>
  <si>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</si>
  <si>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</si>
  <si>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</si>
  <si>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</si>
  <si>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</si>
  <si>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</si>
  <si>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</si>
  <si>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</si>
  <si>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</si>
  <si>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</si>
  <si>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</si>
  <si>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</si>
  <si>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</si>
  <si>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</si>
  <si>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</si>
  <si>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</si>
  <si>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</si>
  <si>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</si>
  <si>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</si>
  <si>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</si>
  <si>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</si>
  <si>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</si>
  <si>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</si>
  <si>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</si>
  <si>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</si>
  <si>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</si>
  <si>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</si>
  <si>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</si>
  <si>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</si>
  <si>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</si>
  <si>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</si>
  <si>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</si>
  <si>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</si>
  <si>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</si>
  <si>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</si>
  <si>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</si>
  <si>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</si>
  <si>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</si>
  <si>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</si>
  <si>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</si>
  <si>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</si>
  <si>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</si>
  <si>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</si>
  <si>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</si>
  <si>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</si>
  <si>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</si>
  <si>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</si>
  <si>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</si>
  <si>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</si>
  <si>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</si>
  <si>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</si>
  <si>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</si>
  <si>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</si>
  <si>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</si>
  <si>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</si>
  <si>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</si>
  <si>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</si>
  <si>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</si>
  <si>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</si>
  <si>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</si>
  <si>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</si>
  <si>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</si>
  <si>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</si>
  <si>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</si>
  <si>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</si>
  <si>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</si>
  <si>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</si>
  <si>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</si>
  <si>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</si>
  <si>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</si>
  <si>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</si>
  <si>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</si>
  <si>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</si>
  <si>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</si>
  <si>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</si>
  <si>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</si>
  <si>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</si>
  <si>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</si>
  <si>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</si>
  <si>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</si>
  <si>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</si>
  <si>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</si>
  <si>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</si>
  <si>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</si>
  <si>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</si>
  <si>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</si>
  <si>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</si>
  <si>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</si>
  <si>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</si>
  <si>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</si>
  <si>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</si>
  <si>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</si>
  <si>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</si>
  <si>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</si>
  <si>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</si>
  <si>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</si>
  <si>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</si>
  <si>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</si>
  <si>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</si>
  <si>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</si>
  <si>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</si>
  <si>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</si>
  <si>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</si>
  <si>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</si>
  <si>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</si>
  <si>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</si>
  <si>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</si>
  <si>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</si>
  <si>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</si>
  <si>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</si>
  <si>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</si>
  <si>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</si>
  <si>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</si>
  <si>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</si>
  <si>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</si>
  <si>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</si>
  <si>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</si>
  <si>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</si>
  <si>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</si>
  <si>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</si>
  <si>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</si>
  <si>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</si>
  <si>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</si>
  <si>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</si>
  <si>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</si>
  <si>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</si>
  <si>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</si>
  <si>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</si>
  <si>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</si>
  <si>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</si>
  <si>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</si>
  <si>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</si>
  <si>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</si>
  <si>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</si>
  <si>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</si>
  <si>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</si>
  <si>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</si>
  <si>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</si>
  <si>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</si>
  <si>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</si>
  <si>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</si>
  <si>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</si>
  <si>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</si>
  <si>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</si>
  <si>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</si>
  <si>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</si>
  <si>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</si>
  <si>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</si>
  <si>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</si>
  <si>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</si>
  <si>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</si>
  <si>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</si>
  <si>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</si>
  <si>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</si>
  <si>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</si>
  <si>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</si>
  <si>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</si>
  <si>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</si>
  <si>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</si>
  <si>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</si>
  <si>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</si>
  <si>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</si>
  <si>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</si>
  <si>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</si>
  <si>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</si>
  <si>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</si>
  <si>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</si>
  <si>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</si>
  <si>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</si>
  <si>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</si>
  <si>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</si>
  <si>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</si>
  <si>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</si>
  <si>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</si>
  <si>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</si>
  <si>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</si>
  <si>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</si>
  <si>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</si>
  <si>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</si>
  <si>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</si>
  <si>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</si>
  <si>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</si>
  <si>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</si>
  <si>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</si>
  <si>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</si>
  <si>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</si>
  <si>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</si>
  <si>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</si>
  <si>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</si>
  <si>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</si>
  <si>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</si>
  <si>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</si>
  <si>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</si>
  <si>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</si>
  <si>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</si>
  <si>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</si>
  <si>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</si>
  <si>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</si>
  <si>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</si>
  <si>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</si>
  <si>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</si>
  <si>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</si>
  <si>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</si>
  <si>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</si>
  <si>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</si>
  <si>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</si>
  <si>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</si>
  <si>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</si>
  <si>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</si>
  <si>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</si>
  <si>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</si>
  <si>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</si>
  <si>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</si>
  <si>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</si>
  <si>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</si>
  <si>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</si>
  <si>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</si>
  <si>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</si>
  <si>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</si>
  <si>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</si>
  <si>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</si>
  <si>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</si>
  <si>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</si>
  <si>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</si>
  <si>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</si>
  <si>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</si>
  <si>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</si>
  <si>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</si>
  <si>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</si>
  <si>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</si>
  <si>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</si>
  <si>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</si>
  <si>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</si>
  <si>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</si>
  <si>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</si>
  <si>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</si>
  <si>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</si>
  <si>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</si>
  <si>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</si>
  <si>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</si>
  <si>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</si>
  <si>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</si>
  <si>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</si>
  <si>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</si>
  <si>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</si>
  <si>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</si>
  <si>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</si>
  <si>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</si>
  <si>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</si>
  <si>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</si>
  <si>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</si>
  <si>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</si>
  <si>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</si>
  <si>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</si>
  <si>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</si>
  <si>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</si>
  <si>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</si>
  <si>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</si>
  <si>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</si>
  <si>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</si>
  <si>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</si>
  <si>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</si>
  <si>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</si>
  <si>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</si>
  <si>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</si>
  <si>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</si>
  <si>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</si>
  <si>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</si>
  <si>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</si>
  <si>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</si>
  <si>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</si>
  <si>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</si>
  <si>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</si>
  <si>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</si>
  <si>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</si>
  <si>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</si>
  <si>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</si>
  <si>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</si>
  <si>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</si>
  <si>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</si>
  <si>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</si>
  <si>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</si>
  <si>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</si>
  <si>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</si>
  <si>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</si>
  <si>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</si>
  <si>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</si>
  <si>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</si>
  <si>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</si>
  <si>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</si>
  <si>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</si>
  <si>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</si>
  <si>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</si>
  <si>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</si>
  <si>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</si>
  <si>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</si>
  <si>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</si>
  <si>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</si>
  <si>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</si>
  <si>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</si>
  <si>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</si>
  <si>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</si>
  <si>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</si>
  <si>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</si>
  <si>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</si>
  <si>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</si>
  <si>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</si>
  <si>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</si>
  <si>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</si>
  <si>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</si>
  <si>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</si>
  <si>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</si>
  <si>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</si>
  <si>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</si>
  <si>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</si>
  <si>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</si>
  <si>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</si>
  <si>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</si>
  <si>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</si>
  <si>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</si>
  <si>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</si>
  <si>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</si>
  <si>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</si>
  <si>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</si>
  <si>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</si>
  <si>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</si>
  <si>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</si>
  <si>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</si>
  <si>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</si>
  <si>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</si>
  <si>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</si>
  <si>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</si>
  <si>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</si>
  <si>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</si>
  <si>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</si>
  <si>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</si>
  <si>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</si>
  <si>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</si>
  <si>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</si>
  <si>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</si>
  <si>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</si>
  <si>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</si>
  <si>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</si>
  <si>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</si>
  <si>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</si>
  <si>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</si>
  <si>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</si>
  <si>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</si>
  <si>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</si>
  <si>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</si>
  <si>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</si>
  <si>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</si>
  <si>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</si>
  <si>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</si>
  <si>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</si>
  <si>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</si>
  <si>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</si>
  <si>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</si>
  <si>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</si>
  <si>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</si>
  <si>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</si>
  <si>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</si>
  <si>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</si>
  <si>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</si>
  <si>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</si>
  <si>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</si>
  <si>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</si>
  <si>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</si>
  <si>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</si>
  <si>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</si>
  <si>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</si>
  <si>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</si>
  <si>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障害支援区分管理事業</t>
    <rPh sb="0" eb="2">
      <t>ショウガイ</t>
    </rPh>
    <rPh sb="2" eb="4">
      <t>シエン</t>
    </rPh>
    <rPh sb="4" eb="6">
      <t>クブン</t>
    </rPh>
    <rPh sb="6" eb="8">
      <t>カンリ</t>
    </rPh>
    <rPh sb="8" eb="10">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</si>
  <si>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</si>
  <si>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佐々木　孝治</t>
    <rPh sb="0" eb="3">
      <t>ササキ</t>
    </rPh>
    <rPh sb="4" eb="6">
      <t>コウジ</t>
    </rPh>
    <phoneticPr fontId="5"/>
  </si>
  <si>
    <t>精神・障害保健課</t>
    <rPh sb="0" eb="2">
      <t>セイシン</t>
    </rPh>
    <rPh sb="3" eb="5">
      <t>ショウガイ</t>
    </rPh>
    <rPh sb="5" eb="8">
      <t>ホケンカ</t>
    </rPh>
    <phoneticPr fontId="5"/>
  </si>
  <si>
    <t>○</t>
  </si>
  <si>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</si>
  <si>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る。</t>
    <rPh sb="84" eb="86">
      <t>ニンテイ</t>
    </rPh>
    <phoneticPr fontId="5"/>
  </si>
  <si>
    <t>-</t>
  </si>
  <si>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</si>
  <si>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</si>
  <si>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</si>
  <si>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</si>
  <si>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</si>
  <si>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</si>
  <si>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</si>
  <si>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</si>
  <si>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</si>
  <si>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</si>
  <si>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</si>
  <si>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</si>
  <si>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</si>
  <si>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本事業はデータの集計・分析及びヘルプデスク業務を行うものであり定量的な成果目標を示すことは困難。</t>
    <phoneticPr fontId="5"/>
  </si>
  <si>
    <t>市区町村からの問い合わせに対して着実に対応するための予算の執行率。</t>
    <phoneticPr fontId="5"/>
  </si>
  <si>
    <t>百万円</t>
    <rPh sb="0" eb="2">
      <t>ヒャクマン</t>
    </rPh>
    <rPh sb="2" eb="3">
      <t>エン</t>
    </rPh>
    <phoneticPr fontId="5"/>
  </si>
  <si>
    <t>市町村数</t>
    <rPh sb="0" eb="3">
      <t>シチョウソン</t>
    </rPh>
    <rPh sb="3" eb="4">
      <t>スウ</t>
    </rPh>
    <phoneticPr fontId="5"/>
  </si>
  <si>
    <t>-</t>
    <phoneticPr fontId="5"/>
  </si>
  <si>
    <t>単位当たりコスト ＝ Ｘ ／ Ｙ
Ｘ：「障害支援区分管理事業委託費」 
Ｙ：「データ収集先の市区町村数」　　　　　　　　　　　　　　　　　　　　　　</t>
    <phoneticPr fontId="5"/>
  </si>
  <si>
    <t>円</t>
    <rPh sb="0" eb="1">
      <t>エン</t>
    </rPh>
    <phoneticPr fontId="5"/>
  </si>
  <si>
    <t>X/Y</t>
  </si>
  <si>
    <t>40,500,000円
/1,74１市区町村</t>
    <phoneticPr fontId="5"/>
  </si>
  <si>
    <t>55,329,480円
/1,74１市区町村</t>
    <phoneticPr fontId="5"/>
  </si>
  <si>
    <t>41,342,547円
/1,74１市区町村</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</si>
  <si>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</si>
  <si>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</si>
  <si>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</si>
  <si>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</si>
  <si>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</si>
  <si>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</si>
  <si>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</si>
  <si>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</si>
  <si>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福祉施設入所者の地域生活への移行者数
（令和2年度末における地域生活に移行する者の目標値：平成28年度末時点の施設入所者数の9％以上が地域生活へ移行）※都道府県・市町村の第5期障害福祉計画(H30-R2年度)策定にあたって国の基本指針で定める成果目標</t>
    <rPh sb="20" eb="22">
      <t>レイワ</t>
    </rPh>
    <rPh sb="23" eb="26">
      <t>ネンドマツ</t>
    </rPh>
    <rPh sb="30" eb="32">
      <t>チイキ</t>
    </rPh>
    <rPh sb="32" eb="34">
      <t>セイカツ</t>
    </rPh>
    <rPh sb="35" eb="37">
      <t>イコウ</t>
    </rPh>
    <rPh sb="39" eb="40">
      <t>モノ</t>
    </rPh>
    <rPh sb="41" eb="44">
      <t>モクヒョウチ</t>
    </rPh>
    <rPh sb="45" eb="47">
      <t>ヘイセイ</t>
    </rPh>
    <rPh sb="49" eb="52">
      <t>ネンドマツ</t>
    </rPh>
    <rPh sb="52" eb="54">
      <t>ジテン</t>
    </rPh>
    <rPh sb="55" eb="57">
      <t>シセツ</t>
    </rPh>
    <rPh sb="57" eb="60">
      <t>ニュウショシャ</t>
    </rPh>
    <rPh sb="60" eb="61">
      <t>スウ</t>
    </rPh>
    <rPh sb="64" eb="66">
      <t>イジョウ</t>
    </rPh>
    <rPh sb="67" eb="69">
      <t>チイキ</t>
    </rPh>
    <rPh sb="69" eb="71">
      <t>セイカツ</t>
    </rPh>
    <rPh sb="72" eb="74">
      <t>イコウ</t>
    </rPh>
    <rPh sb="76" eb="80">
      <t>トドウフケン</t>
    </rPh>
    <rPh sb="81" eb="84">
      <t>シチョウソン</t>
    </rPh>
    <rPh sb="104" eb="106">
      <t>サクテイ</t>
    </rPh>
    <rPh sb="111" eb="112">
      <t>クニ</t>
    </rPh>
    <rPh sb="113" eb="115">
      <t>キホン</t>
    </rPh>
    <rPh sb="115" eb="117">
      <t>シシン</t>
    </rPh>
    <rPh sb="118" eb="119">
      <t>サダ</t>
    </rPh>
    <rPh sb="121" eb="123">
      <t>セイカ</t>
    </rPh>
    <rPh sb="123" eb="125">
      <t>モクヒョウ</t>
    </rPh>
    <phoneticPr fontId="5"/>
  </si>
  <si>
    <t>-</t>
    <phoneticPr fontId="5"/>
  </si>
  <si>
    <t>-</t>
    <phoneticPr fontId="5"/>
  </si>
  <si>
    <t>-</t>
    <phoneticPr fontId="5"/>
  </si>
  <si>
    <t>-</t>
    <phoneticPr fontId="5"/>
  </si>
  <si>
    <t>-</t>
    <phoneticPr fontId="5"/>
  </si>
  <si>
    <t>-</t>
    <phoneticPr fontId="5"/>
  </si>
  <si>
    <t>-</t>
    <phoneticPr fontId="5"/>
  </si>
  <si>
    <t>51,609,000円
/1,74１市区町村</t>
    <phoneticPr fontId="5"/>
  </si>
  <si>
    <t>本事業は、障害支援区分認定業務の全国の状況を把握し、制度の検証等の基礎資料とするものであり、国費を投入すべき事業である。</t>
    <phoneticPr fontId="5"/>
  </si>
  <si>
    <t>本事業は、障害者総合支援法に基づき、各市区町村において実施する障害支援区分の認定が円滑かつ適切に実施されるために必要な事業であり、優先度の高い事業である。</t>
    <phoneticPr fontId="5"/>
  </si>
  <si>
    <t>本事業は、全国データを集計・分析し、地方自治体にフィードバックする必要があるため、地方自治体に委ねることはできない。なお、委託契約先を一般競争入札で選定しており、民間団体の知見等の活用を図っている。</t>
    <phoneticPr fontId="5"/>
  </si>
  <si>
    <t>無</t>
  </si>
  <si>
    <t>有</t>
  </si>
  <si>
    <t>障害支援区分の認定に関するデータの収集件数（データ報告自治体数）</t>
    <phoneticPr fontId="5"/>
  </si>
  <si>
    <t>‐</t>
  </si>
  <si>
    <t>平成23年度より一般競争入札を実施。それ以後も前年度落札額を反映して予算の縮減に努めている。</t>
    <phoneticPr fontId="5"/>
  </si>
  <si>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</si>
  <si>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</si>
  <si>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一般競争入札の結果、低価で落札された案件があったため。</t>
    <rPh sb="0" eb="2">
      <t>イッパン</t>
    </rPh>
    <rPh sb="2" eb="4">
      <t>キョウソウ</t>
    </rPh>
    <rPh sb="4" eb="6">
      <t>ニュウサツ</t>
    </rPh>
    <rPh sb="7" eb="9">
      <t>ケッカ</t>
    </rPh>
    <rPh sb="10" eb="12">
      <t>テイカ</t>
    </rPh>
    <rPh sb="13" eb="15">
      <t>ラクサツ</t>
    </rPh>
    <rPh sb="18" eb="20">
      <t>アンケン</t>
    </rPh>
    <phoneticPr fontId="5"/>
  </si>
  <si>
    <t>全ての市町村等から必要なデータが収集されており、見込みどおりの活動実績となっている。</t>
    <phoneticPr fontId="5"/>
  </si>
  <si>
    <t>市町村等からの問い合わせに適切に対応しており、成果目標に見合ったものとなっている。</t>
    <rPh sb="0" eb="3">
      <t>シチョウソン</t>
    </rPh>
    <rPh sb="3" eb="4">
      <t>トウ</t>
    </rPh>
    <rPh sb="7" eb="8">
      <t>ト</t>
    </rPh>
    <rPh sb="9" eb="10">
      <t>ア</t>
    </rPh>
    <rPh sb="13" eb="15">
      <t>テキセツ</t>
    </rPh>
    <rPh sb="16" eb="18">
      <t>タイオウ</t>
    </rPh>
    <rPh sb="23" eb="25">
      <t>セイカ</t>
    </rPh>
    <rPh sb="25" eb="27">
      <t>モクヒョウ</t>
    </rPh>
    <rPh sb="28" eb="30">
      <t>ミア</t>
    </rPh>
    <phoneticPr fontId="5"/>
  </si>
  <si>
    <t>集計・分析した障害支援区分認定に係る全国データは、厚生労働省における制度の検証等の基礎資料とするとともに、地方自治体にフィードバックすることにより、認定業務の円滑かつ適正な実施のために活用されている。</t>
    <phoneticPr fontId="5"/>
  </si>
  <si>
    <t>-</t>
    <phoneticPr fontId="5"/>
  </si>
  <si>
    <t>障害支援区分認定業務の全国データの集計・分析の結果を制度の検証等の基礎資料としており、直近のデータを継続して収集する必要があるため、活動実績に示すとおり、全市町村及び特別区のデータを収集する必要があることから、一定の事業規模を確保する必要がある。そのうえで、事業の実施にあたっては、競争性を確保するため、H23年度から一般競争入札を実施して委託契約先を選定しており、R3年度要求額についても精査することとしている。</t>
    <rPh sb="23" eb="25">
      <t>ケッカ</t>
    </rPh>
    <phoneticPr fontId="5"/>
  </si>
  <si>
    <t>適切に予算を執行し、事業の目標が達成できており、引き続き、必要な予算を確保しつつ適切な事業の実施に努めることとする。</t>
    <rPh sb="0" eb="2">
      <t>テキセツ</t>
    </rPh>
    <rPh sb="3" eb="5">
      <t>ヨサン</t>
    </rPh>
    <rPh sb="6" eb="8">
      <t>シッコウ</t>
    </rPh>
    <rPh sb="10" eb="12">
      <t>ジギョウ</t>
    </rPh>
    <rPh sb="13" eb="15">
      <t>モクヒョウ</t>
    </rPh>
    <rPh sb="16" eb="18">
      <t>タッセイ</t>
    </rPh>
    <phoneticPr fontId="5"/>
  </si>
  <si>
    <t>479</t>
    <phoneticPr fontId="5"/>
  </si>
  <si>
    <t>743</t>
    <phoneticPr fontId="5"/>
  </si>
  <si>
    <t>725</t>
    <phoneticPr fontId="5"/>
  </si>
  <si>
    <t>436</t>
    <phoneticPr fontId="5"/>
  </si>
  <si>
    <t>759</t>
    <phoneticPr fontId="5"/>
  </si>
  <si>
    <t>381</t>
    <phoneticPr fontId="5"/>
  </si>
  <si>
    <t>726</t>
    <phoneticPr fontId="5"/>
  </si>
  <si>
    <t>745</t>
    <phoneticPr fontId="5"/>
  </si>
  <si>
    <t>728</t>
    <phoneticPr fontId="5"/>
  </si>
  <si>
    <t>市区町村における障害支援区分の円滑かつ適切な実施
（ヘルプデスクへの問い合わせ件数）
6,382件／平成29年度　　5,755件／平成30年度　　5,095件／令和元年度</t>
    <rPh sb="78" eb="79">
      <t>ケン</t>
    </rPh>
    <rPh sb="80" eb="82">
      <t>レイワ</t>
    </rPh>
    <rPh sb="82" eb="85">
      <t>ガンネンド</t>
    </rPh>
    <phoneticPr fontId="5"/>
  </si>
  <si>
    <t>（株）みずほ情報総研</t>
    <phoneticPr fontId="5"/>
  </si>
  <si>
    <t>障害支援区分ヘルプデスク業務一式</t>
    <phoneticPr fontId="5"/>
  </si>
  <si>
    <t>（株）リベルタス・コンサルティング</t>
    <phoneticPr fontId="5"/>
  </si>
  <si>
    <t>障害支援区分管理事業業務一式</t>
    <phoneticPr fontId="5"/>
  </si>
  <si>
    <t>東芝デジタルソリューションズ（株）</t>
    <phoneticPr fontId="5"/>
  </si>
  <si>
    <t>障害支援区分判定ソフト2014Windows10対応等一式</t>
    <phoneticPr fontId="5"/>
  </si>
  <si>
    <t>障害支援区分判定ソフト2014機能改修業務一式</t>
    <phoneticPr fontId="5"/>
  </si>
  <si>
    <t>Ａ.（株）リベルタス・コンサルティング</t>
    <phoneticPr fontId="5"/>
  </si>
  <si>
    <t>賃金</t>
    <rPh sb="0" eb="2">
      <t>チンギン</t>
    </rPh>
    <phoneticPr fontId="5"/>
  </si>
  <si>
    <t>需用費</t>
    <rPh sb="0" eb="3">
      <t>ジュヨウヒ</t>
    </rPh>
    <phoneticPr fontId="5"/>
  </si>
  <si>
    <t>委託料</t>
    <rPh sb="0" eb="3">
      <t>イタクリョウ</t>
    </rPh>
    <phoneticPr fontId="5"/>
  </si>
  <si>
    <t>プロジェクト管理、設計、開発、テスト</t>
    <rPh sb="6" eb="8">
      <t>カンリ</t>
    </rPh>
    <rPh sb="9" eb="11">
      <t>セッケイ</t>
    </rPh>
    <rPh sb="12" eb="14">
      <t>カイハツ</t>
    </rPh>
    <phoneticPr fontId="5"/>
  </si>
  <si>
    <t>配布用CD作成</t>
    <rPh sb="0" eb="2">
      <t>ハイフ</t>
    </rPh>
    <rPh sb="2" eb="3">
      <t>ヨウ</t>
    </rPh>
    <rPh sb="5" eb="7">
      <t>サクセイ</t>
    </rPh>
    <phoneticPr fontId="5"/>
  </si>
  <si>
    <t>アプリケーションプログラムの開発及びテスト</t>
    <phoneticPr fontId="5"/>
  </si>
  <si>
    <t>アプリケーションプログラムの開発及びテスト</t>
    <phoneticPr fontId="5"/>
  </si>
  <si>
    <t>報告データの集計・分析、ヘルプデスク対応、判定ソフトの保守管理、報告データ収集用webサイトの構築・運用、報告</t>
    <rPh sb="0" eb="2">
      <t>ホウコク</t>
    </rPh>
    <rPh sb="6" eb="8">
      <t>シュウケイ</t>
    </rPh>
    <rPh sb="9" eb="11">
      <t>ブンセキ</t>
    </rPh>
    <rPh sb="18" eb="20">
      <t>タイオウ</t>
    </rPh>
    <rPh sb="21" eb="23">
      <t>ハンテイ</t>
    </rPh>
    <rPh sb="27" eb="29">
      <t>ホシュ</t>
    </rPh>
    <rPh sb="29" eb="31">
      <t>カンリ</t>
    </rPh>
    <rPh sb="32" eb="34">
      <t>ホウコク</t>
    </rPh>
    <rPh sb="37" eb="40">
      <t>シュウシュウヨウ</t>
    </rPh>
    <rPh sb="47" eb="49">
      <t>コウチク</t>
    </rPh>
    <rPh sb="50" eb="52">
      <t>ウンヨウ</t>
    </rPh>
    <rPh sb="53" eb="55">
      <t>ホウコク</t>
    </rPh>
    <phoneticPr fontId="5"/>
  </si>
  <si>
    <t>通信運搬費</t>
    <rPh sb="0" eb="2">
      <t>ツウシン</t>
    </rPh>
    <rPh sb="2" eb="5">
      <t>ウンパンヒ</t>
    </rPh>
    <phoneticPr fontId="5"/>
  </si>
  <si>
    <t>電話料金等</t>
    <rPh sb="0" eb="2">
      <t>デンワ</t>
    </rPh>
    <rPh sb="2" eb="4">
      <t>リョウキン</t>
    </rPh>
    <rPh sb="4" eb="5">
      <t>トウ</t>
    </rPh>
    <phoneticPr fontId="5"/>
  </si>
  <si>
    <t>一般管理費</t>
    <rPh sb="0" eb="2">
      <t>イッパン</t>
    </rPh>
    <rPh sb="2" eb="5">
      <t>カンリヒ</t>
    </rPh>
    <phoneticPr fontId="5"/>
  </si>
  <si>
    <t>一般管理費</t>
    <phoneticPr fontId="5"/>
  </si>
  <si>
    <t>消費税及び地方消費税等</t>
    <rPh sb="0" eb="3">
      <t>ショウヒゼイ</t>
    </rPh>
    <rPh sb="3" eb="4">
      <t>オヨ</t>
    </rPh>
    <rPh sb="5" eb="7">
      <t>チホウ</t>
    </rPh>
    <rPh sb="7" eb="10">
      <t>ショウヒゼイ</t>
    </rPh>
    <rPh sb="10" eb="11">
      <t>トウ</t>
    </rPh>
    <phoneticPr fontId="5"/>
  </si>
  <si>
    <t>Ｂ.東芝デジタルソリューションズ（株）</t>
    <phoneticPr fontId="5"/>
  </si>
  <si>
    <t>Ｃ.（株）情報実業</t>
    <rPh sb="2" eb="5">
      <t>カブ</t>
    </rPh>
    <rPh sb="5" eb="7">
      <t>ジョウホウ</t>
    </rPh>
    <rPh sb="7" eb="9">
      <t>ジツギョウ</t>
    </rPh>
    <phoneticPr fontId="5"/>
  </si>
  <si>
    <t>（株）情報実業</t>
    <phoneticPr fontId="5"/>
  </si>
  <si>
    <t>障害支援区分判定ソフト2014Windows10対応等一式（再委託）</t>
    <rPh sb="30" eb="33">
      <t>サイイタク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</si>
  <si>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</si>
  <si>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</si>
  <si>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</si>
  <si>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</si>
  <si>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</si>
  <si>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</si>
  <si>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</si>
  <si>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</si>
  <si>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</si>
  <si>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</si>
  <si>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</si>
  <si>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公告期間の延長を行う等改善に向け取り組んでいるが、一者応札となったものがあった。会計法に規定する必要な公告日数の確保をした上で、仕様等も競争性を確保し調達手続きを進めている。</t>
    <phoneticPr fontId="5"/>
  </si>
  <si>
    <t>点検対象外</t>
    <phoneticPr fontId="5"/>
  </si>
  <si>
    <t>D.百万円を超える支出がないため省略</t>
    <phoneticPr fontId="5"/>
  </si>
  <si>
    <t>E.百万円を超える支出がないため省略</t>
    <phoneticPr fontId="5"/>
  </si>
  <si>
    <t>消費税及び地方消費税等</t>
    <phoneticPr fontId="5"/>
  </si>
  <si>
    <t>消費税及び地方消費税等</t>
    <phoneticPr fontId="5"/>
  </si>
  <si>
    <t>-</t>
    <phoneticPr fontId="5"/>
  </si>
  <si>
    <t>-</t>
    <phoneticPr fontId="5"/>
  </si>
  <si>
    <t>-</t>
    <phoneticPr fontId="5"/>
  </si>
  <si>
    <t>-</t>
    <phoneticPr fontId="5"/>
  </si>
  <si>
    <t>-</t>
    <phoneticPr fontId="5"/>
  </si>
  <si>
    <t>-</t>
    <phoneticPr fontId="5"/>
  </si>
  <si>
    <t>-</t>
    <phoneticPr fontId="5"/>
  </si>
  <si>
    <t>-</t>
    <phoneticPr fontId="5"/>
  </si>
  <si>
    <t>引き続き必要な予算を確保し、適正な執行に努める。</t>
    <phoneticPr fontId="5"/>
  </si>
  <si>
    <t>引き続き、必要な予算額を確保し、適正な執行に努めること。</t>
    <phoneticPr fontId="5"/>
  </si>
  <si>
    <t>障害支援区分認定事務に係る研修教材等の作成に係る費用を新規で要求したため。</t>
    <rPh sb="0" eb="2">
      <t>ショウガイ</t>
    </rPh>
    <rPh sb="2" eb="4">
      <t>シエン</t>
    </rPh>
    <rPh sb="4" eb="6">
      <t>クブン</t>
    </rPh>
    <rPh sb="6" eb="8">
      <t>ニンテイ</t>
    </rPh>
    <rPh sb="8" eb="10">
      <t>ジム</t>
    </rPh>
    <rPh sb="11" eb="12">
      <t>カカ</t>
    </rPh>
    <rPh sb="13" eb="15">
      <t>ケンシュウ</t>
    </rPh>
    <rPh sb="15" eb="17">
      <t>キョウザイ</t>
    </rPh>
    <rPh sb="17" eb="18">
      <t>トウ</t>
    </rPh>
    <rPh sb="19" eb="21">
      <t>サクセイ</t>
    </rPh>
    <rPh sb="22" eb="23">
      <t>カカ</t>
    </rPh>
    <rPh sb="24" eb="26">
      <t>ヒヨウ</t>
    </rPh>
    <rPh sb="27" eb="29">
      <t>シンキ</t>
    </rPh>
    <rPh sb="30" eb="32">
      <t>ヨウキュウ</t>
    </rPh>
    <phoneticPr fontId="5"/>
  </si>
  <si>
    <t>市区町村からの問い合わせに対し、きめ細かな対応をすることで、障害支援区分認定事務の円滑かつ適正な実施を支援する。</t>
    <phoneticPr fontId="5"/>
  </si>
  <si>
    <t>障害支援区分判定に係る市区町村の支援（ヘルプデスクの設置）及び市区町村が行った障害支援区分判定に係るデータの集計及び分析結果等から、全国の区分判定状況を客観化し、全国統一ルールによる判定業務の地域差の是正及び適正化を図ることが、サービスの支給決定の適正化につながり、障害者の地域生活の支援体制整備に資するとともに、サービス支給費全体の効率化に資するものである。</t>
    <rPh sb="32" eb="33">
      <t>ク</t>
    </rPh>
    <rPh sb="54" eb="56">
      <t>シュウケイ</t>
    </rPh>
    <rPh sb="56" eb="57">
      <t>オヨ</t>
    </rPh>
    <rPh sb="58" eb="60">
      <t>ブンセキ</t>
    </rPh>
    <rPh sb="60" eb="62">
      <t>ケッカ</t>
    </rPh>
    <rPh sb="62" eb="63">
      <t>トウ</t>
    </rPh>
    <rPh sb="108" eb="109">
      <t>ハカ</t>
    </rPh>
    <rPh sb="119" eb="123">
      <t>シキュウケッテイ</t>
    </rPh>
    <rPh sb="124" eb="127">
      <t>テキセイカ</t>
    </rPh>
    <rPh sb="137" eb="139">
      <t>チイキ</t>
    </rPh>
    <rPh sb="144" eb="146">
      <t>タイセイ</t>
    </rPh>
    <rPh sb="146" eb="148">
      <t>セイビ</t>
    </rPh>
    <rPh sb="149" eb="150">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</si>
</sst>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57150</xdr:colOff>
      <xdr:row>133</xdr:row>
      <xdr:rowOff>509720</xdr:rowOff>
    </xdr:from>
    <xdr:to>
      <xdr:col>34</xdr:col>
      <xdr:colOff>66675</xdr:colOff>
      <xdr:row>134</xdr:row>
      <xdr:rowOff>238126</xdr:rowOff>
    </xdr:to>
    <xdr:sp macro="" textlink="">
      <xdr:nvSpPr>
        <xdr:cNvPr id="3" name="正方形/長方形 2"/>
        <xdr:cNvSpPr/>
      </xdr:nvSpPr>
      <xdr:spPr>
        <a:xfrm>
          <a:off x="6057900" y="17607095"/>
          <a:ext cx="809625" cy="2808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(H27-29)</a:t>
          </a:r>
          <a:endParaRPr kumimoji="1" lang="ja-JP" altLang="en-US" sz="1100">
            <a:latin typeface="+mn-ea"/>
            <a:ea typeface="+mn-ea"/>
          </a:endParaRPr>
        </a:p>
      </xdr:txBody>
    </xdr:sp>
    <xdr:clientData/>
  </xdr:twoCellAnchor>
  <xdr:twoCellAnchor>
    <xdr:from>
      <xdr:col>24</xdr:col>
      <xdr:colOff>127953</xdr:colOff>
      <xdr:row>743</xdr:row>
      <xdr:rowOff>134503</xdr:rowOff>
    </xdr:from>
    <xdr:to>
      <xdr:col>32</xdr:col>
      <xdr:colOff>126048</xdr:colOff>
      <xdr:row>747</xdr:row>
      <xdr:rowOff>76047</xdr:rowOff>
    </xdr:to>
    <xdr:sp macro="" textlink="">
      <xdr:nvSpPr>
        <xdr:cNvPr id="4" name="テキスト ボックス 3"/>
        <xdr:cNvSpPr txBox="1"/>
      </xdr:nvSpPr>
      <xdr:spPr>
        <a:xfrm>
          <a:off x="4928553" y="38129728"/>
          <a:ext cx="1598295" cy="779744"/>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41.3</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6</xdr:col>
      <xdr:colOff>170530</xdr:colOff>
      <xdr:row>749</xdr:row>
      <xdr:rowOff>206946</xdr:rowOff>
    </xdr:from>
    <xdr:to>
      <xdr:col>18</xdr:col>
      <xdr:colOff>152400</xdr:colOff>
      <xdr:row>751</xdr:row>
      <xdr:rowOff>35825</xdr:rowOff>
    </xdr:to>
    <xdr:sp macro="" textlink="">
      <xdr:nvSpPr>
        <xdr:cNvPr id="6" name="テキスト ボックス 5"/>
        <xdr:cNvSpPr txBox="1"/>
      </xdr:nvSpPr>
      <xdr:spPr>
        <a:xfrm>
          <a:off x="1370680" y="39478521"/>
          <a:ext cx="2382170" cy="286079"/>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76201</xdr:colOff>
      <xdr:row>751</xdr:row>
      <xdr:rowOff>60505</xdr:rowOff>
    </xdr:from>
    <xdr:to>
      <xdr:col>19</xdr:col>
      <xdr:colOff>38100</xdr:colOff>
      <xdr:row>755</xdr:row>
      <xdr:rowOff>104775</xdr:rowOff>
    </xdr:to>
    <xdr:sp macro="" textlink="">
      <xdr:nvSpPr>
        <xdr:cNvPr id="7" name="テキスト ボックス 6"/>
        <xdr:cNvSpPr txBox="1"/>
      </xdr:nvSpPr>
      <xdr:spPr>
        <a:xfrm>
          <a:off x="1276351" y="39789280"/>
          <a:ext cx="2562224" cy="99677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Ａ．（株）リベルタス・コンサルティング</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19.4</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7</xdr:col>
      <xdr:colOff>32902</xdr:colOff>
      <xdr:row>755</xdr:row>
      <xdr:rowOff>108825</xdr:rowOff>
    </xdr:from>
    <xdr:to>
      <xdr:col>18</xdr:col>
      <xdr:colOff>47625</xdr:colOff>
      <xdr:row>767</xdr:row>
      <xdr:rowOff>47624</xdr:rowOff>
    </xdr:to>
    <xdr:sp macro="" textlink="">
      <xdr:nvSpPr>
        <xdr:cNvPr id="8" name="正方形/長方形 7"/>
        <xdr:cNvSpPr/>
      </xdr:nvSpPr>
      <xdr:spPr>
        <a:xfrm>
          <a:off x="1433077" y="40790100"/>
          <a:ext cx="2214998" cy="247244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障害支援区分管理事業業務一式</a:t>
          </a:r>
          <a:endParaRPr kumimoji="1" lang="en-US" altLang="ja-JP"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○障害支援区分判定ソフト等に関する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・市区町村から過去１年分の判定結果データの収集・分析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156730</xdr:colOff>
      <xdr:row>755</xdr:row>
      <xdr:rowOff>118622</xdr:rowOff>
    </xdr:from>
    <xdr:to>
      <xdr:col>18</xdr:col>
      <xdr:colOff>180976</xdr:colOff>
      <xdr:row>767</xdr:row>
      <xdr:rowOff>104775</xdr:rowOff>
    </xdr:to>
    <xdr:sp macro="" textlink="">
      <xdr:nvSpPr>
        <xdr:cNvPr id="9" name="大かっこ 8"/>
        <xdr:cNvSpPr/>
      </xdr:nvSpPr>
      <xdr:spPr>
        <a:xfrm>
          <a:off x="1356880" y="40799897"/>
          <a:ext cx="2424546" cy="2519803"/>
        </a:xfrm>
        <a:prstGeom prst="bracketPair">
          <a:avLst>
            <a:gd name="adj" fmla="val 3152"/>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141144</xdr:colOff>
      <xdr:row>750</xdr:row>
      <xdr:rowOff>8653</xdr:rowOff>
    </xdr:from>
    <xdr:to>
      <xdr:col>40</xdr:col>
      <xdr:colOff>149803</xdr:colOff>
      <xdr:row>751</xdr:row>
      <xdr:rowOff>79395</xdr:rowOff>
    </xdr:to>
    <xdr:sp macro="" textlink="">
      <xdr:nvSpPr>
        <xdr:cNvPr id="10" name="テキスト ボックス 9"/>
        <xdr:cNvSpPr txBox="1"/>
      </xdr:nvSpPr>
      <xdr:spPr>
        <a:xfrm>
          <a:off x="6141894" y="39813628"/>
          <a:ext cx="2008909" cy="318392"/>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81586</xdr:colOff>
      <xdr:row>751</xdr:row>
      <xdr:rowOff>104075</xdr:rowOff>
    </xdr:from>
    <xdr:to>
      <xdr:col>40</xdr:col>
      <xdr:colOff>71005</xdr:colOff>
      <xdr:row>754</xdr:row>
      <xdr:rowOff>114294</xdr:rowOff>
    </xdr:to>
    <xdr:sp macro="" textlink="">
      <xdr:nvSpPr>
        <xdr:cNvPr id="11" name="テキスト ボックス 10"/>
        <xdr:cNvSpPr txBox="1"/>
      </xdr:nvSpPr>
      <xdr:spPr>
        <a:xfrm>
          <a:off x="6282361" y="40156700"/>
          <a:ext cx="1789644" cy="753169"/>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Ｄ．（株）みずほ情報総研</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0.98</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12</xdr:col>
      <xdr:colOff>147206</xdr:colOff>
      <xdr:row>747</xdr:row>
      <xdr:rowOff>181723</xdr:rowOff>
    </xdr:from>
    <xdr:to>
      <xdr:col>13</xdr:col>
      <xdr:colOff>138546</xdr:colOff>
      <xdr:row>749</xdr:row>
      <xdr:rowOff>83987</xdr:rowOff>
    </xdr:to>
    <xdr:sp macro="" textlink="">
      <xdr:nvSpPr>
        <xdr:cNvPr id="2" name="下矢印 1"/>
        <xdr:cNvSpPr/>
      </xdr:nvSpPr>
      <xdr:spPr>
        <a:xfrm>
          <a:off x="2547506" y="39015148"/>
          <a:ext cx="191365" cy="32136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71005</xdr:colOff>
      <xdr:row>747</xdr:row>
      <xdr:rowOff>170577</xdr:rowOff>
    </xdr:from>
    <xdr:to>
      <xdr:col>25</xdr:col>
      <xdr:colOff>62345</xdr:colOff>
      <xdr:row>749</xdr:row>
      <xdr:rowOff>73595</xdr:rowOff>
    </xdr:to>
    <xdr:sp macro="" textlink="">
      <xdr:nvSpPr>
        <xdr:cNvPr id="14" name="下矢印 13"/>
        <xdr:cNvSpPr/>
      </xdr:nvSpPr>
      <xdr:spPr>
        <a:xfrm>
          <a:off x="4871605" y="39004002"/>
          <a:ext cx="191365" cy="322118"/>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63208</xdr:colOff>
      <xdr:row>749</xdr:row>
      <xdr:rowOff>199154</xdr:rowOff>
    </xdr:from>
    <xdr:to>
      <xdr:col>30</xdr:col>
      <xdr:colOff>152400</xdr:colOff>
      <xdr:row>751</xdr:row>
      <xdr:rowOff>29765</xdr:rowOff>
    </xdr:to>
    <xdr:sp macro="" textlink="">
      <xdr:nvSpPr>
        <xdr:cNvPr id="15" name="テキスト ボックス 14"/>
        <xdr:cNvSpPr txBox="1"/>
      </xdr:nvSpPr>
      <xdr:spPr>
        <a:xfrm>
          <a:off x="3863683" y="39470729"/>
          <a:ext cx="2289467" cy="287811"/>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106558</xdr:colOff>
      <xdr:row>747</xdr:row>
      <xdr:rowOff>181836</xdr:rowOff>
    </xdr:from>
    <xdr:to>
      <xdr:col>35</xdr:col>
      <xdr:colOff>97898</xdr:colOff>
      <xdr:row>749</xdr:row>
      <xdr:rowOff>86585</xdr:rowOff>
    </xdr:to>
    <xdr:sp macro="" textlink="">
      <xdr:nvSpPr>
        <xdr:cNvPr id="17" name="下矢印 16"/>
        <xdr:cNvSpPr/>
      </xdr:nvSpPr>
      <xdr:spPr>
        <a:xfrm>
          <a:off x="6677428" y="39358575"/>
          <a:ext cx="184600" cy="31888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5895</xdr:colOff>
      <xdr:row>750</xdr:row>
      <xdr:rowOff>8654</xdr:rowOff>
    </xdr:from>
    <xdr:to>
      <xdr:col>49</xdr:col>
      <xdr:colOff>409627</xdr:colOff>
      <xdr:row>751</xdr:row>
      <xdr:rowOff>47083</xdr:rowOff>
    </xdr:to>
    <xdr:sp macro="" textlink="">
      <xdr:nvSpPr>
        <xdr:cNvPr id="18" name="テキスト ボックス 17"/>
        <xdr:cNvSpPr txBox="1"/>
      </xdr:nvSpPr>
      <xdr:spPr>
        <a:xfrm>
          <a:off x="7929591" y="39806589"/>
          <a:ext cx="1949819" cy="286907"/>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71922</xdr:colOff>
      <xdr:row>747</xdr:row>
      <xdr:rowOff>199154</xdr:rowOff>
    </xdr:from>
    <xdr:to>
      <xdr:col>46</xdr:col>
      <xdr:colOff>63262</xdr:colOff>
      <xdr:row>749</xdr:row>
      <xdr:rowOff>103903</xdr:rowOff>
    </xdr:to>
    <xdr:sp macro="" textlink="">
      <xdr:nvSpPr>
        <xdr:cNvPr id="20" name="下矢印 19"/>
        <xdr:cNvSpPr/>
      </xdr:nvSpPr>
      <xdr:spPr>
        <a:xfrm>
          <a:off x="8768661" y="39375893"/>
          <a:ext cx="184601" cy="31888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88322</xdr:colOff>
      <xdr:row>755</xdr:row>
      <xdr:rowOff>176635</xdr:rowOff>
    </xdr:from>
    <xdr:to>
      <xdr:col>40</xdr:col>
      <xdr:colOff>96982</xdr:colOff>
      <xdr:row>763</xdr:row>
      <xdr:rowOff>9525</xdr:rowOff>
    </xdr:to>
    <xdr:sp macro="" textlink="">
      <xdr:nvSpPr>
        <xdr:cNvPr id="21" name="正方形/長方形 20"/>
        <xdr:cNvSpPr/>
      </xdr:nvSpPr>
      <xdr:spPr>
        <a:xfrm>
          <a:off x="6289097" y="40857910"/>
          <a:ext cx="1808885" cy="150929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障害支援区分ヘルプデスク業務一式</a:t>
          </a:r>
          <a:endParaRPr kumimoji="1" lang="en-US" altLang="ja-JP" sz="1100" b="1"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障害支援区分判定ソフトを使用する市町村からの問い合わせ対応</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38101</xdr:colOff>
      <xdr:row>755</xdr:row>
      <xdr:rowOff>166244</xdr:rowOff>
    </xdr:from>
    <xdr:to>
      <xdr:col>40</xdr:col>
      <xdr:colOff>85726</xdr:colOff>
      <xdr:row>763</xdr:row>
      <xdr:rowOff>57150</xdr:rowOff>
    </xdr:to>
    <xdr:sp macro="" textlink="">
      <xdr:nvSpPr>
        <xdr:cNvPr id="23" name="大かっこ 22"/>
        <xdr:cNvSpPr/>
      </xdr:nvSpPr>
      <xdr:spPr>
        <a:xfrm>
          <a:off x="6238876" y="40847519"/>
          <a:ext cx="1847850" cy="1567306"/>
        </a:xfrm>
        <a:prstGeom prst="bracketPair">
          <a:avLst>
            <a:gd name="adj" fmla="val 4976"/>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85726</xdr:colOff>
      <xdr:row>751</xdr:row>
      <xdr:rowOff>86584</xdr:rowOff>
    </xdr:from>
    <xdr:to>
      <xdr:col>29</xdr:col>
      <xdr:colOff>123825</xdr:colOff>
      <xdr:row>754</xdr:row>
      <xdr:rowOff>96803</xdr:rowOff>
    </xdr:to>
    <xdr:sp macro="" textlink="">
      <xdr:nvSpPr>
        <xdr:cNvPr id="24" name="テキスト ボックス 23"/>
        <xdr:cNvSpPr txBox="1"/>
      </xdr:nvSpPr>
      <xdr:spPr>
        <a:xfrm>
          <a:off x="4086226" y="40139209"/>
          <a:ext cx="1838324" cy="753169"/>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20.0</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41</xdr:col>
      <xdr:colOff>147204</xdr:colOff>
      <xdr:row>751</xdr:row>
      <xdr:rowOff>95244</xdr:rowOff>
    </xdr:from>
    <xdr:to>
      <xdr:col>49</xdr:col>
      <xdr:colOff>259773</xdr:colOff>
      <xdr:row>754</xdr:row>
      <xdr:rowOff>105463</xdr:rowOff>
    </xdr:to>
    <xdr:sp macro="" textlink="">
      <xdr:nvSpPr>
        <xdr:cNvPr id="25" name="テキスト ボックス 24"/>
        <xdr:cNvSpPr txBox="1"/>
      </xdr:nvSpPr>
      <xdr:spPr>
        <a:xfrm>
          <a:off x="8070900" y="40141657"/>
          <a:ext cx="1658656" cy="755654"/>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0.99</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41</xdr:col>
      <xdr:colOff>142010</xdr:colOff>
      <xdr:row>755</xdr:row>
      <xdr:rowOff>153266</xdr:rowOff>
    </xdr:from>
    <xdr:to>
      <xdr:col>49</xdr:col>
      <xdr:colOff>285750</xdr:colOff>
      <xdr:row>763</xdr:row>
      <xdr:rowOff>66675</xdr:rowOff>
    </xdr:to>
    <xdr:sp macro="" textlink="">
      <xdr:nvSpPr>
        <xdr:cNvPr id="26" name="正方形/長方形 25"/>
        <xdr:cNvSpPr/>
      </xdr:nvSpPr>
      <xdr:spPr>
        <a:xfrm>
          <a:off x="8343035" y="40834541"/>
          <a:ext cx="1743940" cy="158980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障害支援区分判定ソフト</a:t>
          </a:r>
          <a:r>
            <a:rPr kumimoji="1" lang="en-US" altLang="ja-JP" sz="1100" b="1" i="0" u="none" strike="noStrike" kern="0" cap="none" spc="0" normalizeH="0" baseline="0" noProof="0">
              <a:ln>
                <a:noFill/>
              </a:ln>
              <a:solidFill>
                <a:sysClr val="windowText" lastClr="000000"/>
              </a:solidFill>
              <a:effectLst/>
              <a:uLnTx/>
              <a:uFillTx/>
              <a:latin typeface="+mj-ea"/>
              <a:ea typeface="+mj-ea"/>
              <a:cs typeface="+mn-cs"/>
            </a:rPr>
            <a:t>2014</a:t>
          </a: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機能改修業務一式</a:t>
          </a:r>
          <a:endParaRPr kumimoji="1" lang="en-US" altLang="ja-JP" sz="1100" b="1"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新規難病追加に伴う障害支援区分判定ソフトの改修</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85725</xdr:colOff>
      <xdr:row>755</xdr:row>
      <xdr:rowOff>142875</xdr:rowOff>
    </xdr:from>
    <xdr:to>
      <xdr:col>49</xdr:col>
      <xdr:colOff>311728</xdr:colOff>
      <xdr:row>763</xdr:row>
      <xdr:rowOff>104775</xdr:rowOff>
    </xdr:to>
    <xdr:sp macro="" textlink="">
      <xdr:nvSpPr>
        <xdr:cNvPr id="27" name="大かっこ 26"/>
        <xdr:cNvSpPr/>
      </xdr:nvSpPr>
      <xdr:spPr>
        <a:xfrm>
          <a:off x="8286750" y="40824150"/>
          <a:ext cx="1826203" cy="1638300"/>
        </a:xfrm>
        <a:prstGeom prst="bracketPair">
          <a:avLst>
            <a:gd name="adj" fmla="val 4976"/>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152400</xdr:colOff>
      <xdr:row>755</xdr:row>
      <xdr:rowOff>124691</xdr:rowOff>
    </xdr:from>
    <xdr:to>
      <xdr:col>30</xdr:col>
      <xdr:colOff>95250</xdr:colOff>
      <xdr:row>766</xdr:row>
      <xdr:rowOff>76200</xdr:rowOff>
    </xdr:to>
    <xdr:sp macro="" textlink="">
      <xdr:nvSpPr>
        <xdr:cNvPr id="29" name="正方形/長方形 28"/>
        <xdr:cNvSpPr/>
      </xdr:nvSpPr>
      <xdr:spPr>
        <a:xfrm>
          <a:off x="3952875" y="40805966"/>
          <a:ext cx="2143125" cy="2266084"/>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障害支援区分判定ソフト</a:t>
          </a:r>
          <a:r>
            <a:rPr kumimoji="1" lang="en-US" altLang="ja-JP" sz="1100" b="1" i="0" u="none" strike="noStrike" kern="0" cap="none" spc="0" normalizeH="0" baseline="0" noProof="0">
              <a:ln>
                <a:noFill/>
              </a:ln>
              <a:solidFill>
                <a:sysClr val="windowText" lastClr="000000"/>
              </a:solidFill>
              <a:effectLst/>
              <a:uLnTx/>
              <a:uFillTx/>
              <a:latin typeface="+mj-ea"/>
              <a:ea typeface="+mj-ea"/>
              <a:cs typeface="+mn-cs"/>
            </a:rPr>
            <a:t>2014Windows10</a:t>
          </a: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対応等一式</a:t>
          </a:r>
          <a:endParaRPr kumimoji="1" lang="en-US" altLang="ja-JP" sz="1100" b="1"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Windows7</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Windows8</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OS</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端末にインストールして使用することを想定して開発された判定ソフトについて、</a:t>
          </a:r>
          <a:r>
            <a:rPr kumimoji="1" lang="en-US" altLang="ja-JP" sz="1100" b="0" i="0" baseline="0">
              <a:effectLst/>
              <a:latin typeface="+mn-lt"/>
              <a:ea typeface="+mn-ea"/>
              <a:cs typeface="+mn-cs"/>
            </a:rPr>
            <a:t>Windows7</a:t>
          </a:r>
          <a:r>
            <a:rPr kumimoji="1" lang="ja-JP" altLang="en-US" sz="1100" b="0" i="0" baseline="0">
              <a:effectLst/>
              <a:latin typeface="+mn-lt"/>
              <a:ea typeface="+mn-ea"/>
              <a:cs typeface="+mn-cs"/>
            </a:rPr>
            <a:t>のサポートが終了する</a:t>
          </a:r>
          <a:r>
            <a:rPr kumimoji="1" lang="en-US" altLang="ja-JP" sz="1100" b="0" i="0" baseline="0">
              <a:effectLst/>
              <a:latin typeface="+mn-lt"/>
              <a:ea typeface="+mn-ea"/>
              <a:cs typeface="+mn-cs"/>
            </a:rPr>
            <a:t>2020</a:t>
          </a:r>
          <a:r>
            <a:rPr kumimoji="1" lang="ja-JP" altLang="en-US" sz="1100" b="0" i="0" baseline="0">
              <a:effectLst/>
              <a:latin typeface="+mn-lt"/>
              <a:ea typeface="+mn-ea"/>
              <a:cs typeface="+mn-cs"/>
            </a:rPr>
            <a:t>年</a:t>
          </a:r>
          <a:r>
            <a:rPr kumimoji="1" lang="en-US" altLang="ja-JP" sz="1100" b="0" i="0" baseline="0">
              <a:effectLst/>
              <a:latin typeface="+mn-lt"/>
              <a:ea typeface="+mn-ea"/>
              <a:cs typeface="+mn-cs"/>
            </a:rPr>
            <a:t>1</a:t>
          </a:r>
          <a:r>
            <a:rPr kumimoji="1" lang="ja-JP" altLang="en-US" sz="1100" b="0" i="0" baseline="0">
              <a:effectLst/>
              <a:latin typeface="+mn-lt"/>
              <a:ea typeface="+mn-ea"/>
              <a:cs typeface="+mn-cs"/>
            </a:rPr>
            <a:t>月までに</a:t>
          </a:r>
          <a:r>
            <a:rPr lang="en-US" altLang="ja-JP" sz="1100">
              <a:effectLst/>
              <a:latin typeface="+mn-lt"/>
              <a:ea typeface="+mn-ea"/>
              <a:cs typeface="+mn-cs"/>
            </a:rPr>
            <a:t>Windows10</a:t>
          </a:r>
          <a:r>
            <a:rPr lang="ja-JP" altLang="ja-JP" sz="1100">
              <a:effectLst/>
              <a:latin typeface="+mn-lt"/>
              <a:ea typeface="+mn-ea"/>
              <a:cs typeface="+mn-cs"/>
            </a:rPr>
            <a:t>への対応</a:t>
          </a:r>
          <a:r>
            <a:rPr lang="ja-JP" altLang="en-US" sz="1100">
              <a:effectLst/>
              <a:latin typeface="+mn-lt"/>
              <a:ea typeface="+mn-ea"/>
              <a:cs typeface="+mn-cs"/>
            </a:rPr>
            <a:t>ができるよう改修</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114299</xdr:colOff>
      <xdr:row>755</xdr:row>
      <xdr:rowOff>104776</xdr:rowOff>
    </xdr:from>
    <xdr:to>
      <xdr:col>30</xdr:col>
      <xdr:colOff>104775</xdr:colOff>
      <xdr:row>766</xdr:row>
      <xdr:rowOff>85725</xdr:rowOff>
    </xdr:to>
    <xdr:sp macro="" textlink="">
      <xdr:nvSpPr>
        <xdr:cNvPr id="30" name="大かっこ 29"/>
        <xdr:cNvSpPr/>
      </xdr:nvSpPr>
      <xdr:spPr>
        <a:xfrm>
          <a:off x="3914774" y="40786051"/>
          <a:ext cx="2190751" cy="2295524"/>
        </a:xfrm>
        <a:prstGeom prst="bracketPair">
          <a:avLst>
            <a:gd name="adj" fmla="val 4444"/>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57150</xdr:colOff>
      <xdr:row>766</xdr:row>
      <xdr:rowOff>198293</xdr:rowOff>
    </xdr:from>
    <xdr:to>
      <xdr:col>31</xdr:col>
      <xdr:colOff>152400</xdr:colOff>
      <xdr:row>767</xdr:row>
      <xdr:rowOff>326572</xdr:rowOff>
    </xdr:to>
    <xdr:sp macro="" textlink="">
      <xdr:nvSpPr>
        <xdr:cNvPr id="28" name="テキスト ボックス 27"/>
        <xdr:cNvSpPr txBox="1"/>
      </xdr:nvSpPr>
      <xdr:spPr>
        <a:xfrm>
          <a:off x="3935186" y="43523436"/>
          <a:ext cx="2544535" cy="34599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24</xdr:col>
      <xdr:colOff>81450</xdr:colOff>
      <xdr:row>766</xdr:row>
      <xdr:rowOff>38100</xdr:rowOff>
    </xdr:from>
    <xdr:to>
      <xdr:col>25</xdr:col>
      <xdr:colOff>76200</xdr:colOff>
      <xdr:row>767</xdr:row>
      <xdr:rowOff>66675</xdr:rowOff>
    </xdr:to>
    <xdr:sp macro="" textlink="">
      <xdr:nvSpPr>
        <xdr:cNvPr id="31" name="下矢印 30"/>
        <xdr:cNvSpPr/>
      </xdr:nvSpPr>
      <xdr:spPr>
        <a:xfrm>
          <a:off x="4882050" y="43033950"/>
          <a:ext cx="194775" cy="24765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146341</xdr:colOff>
      <xdr:row>768</xdr:row>
      <xdr:rowOff>190498</xdr:rowOff>
    </xdr:from>
    <xdr:to>
      <xdr:col>29</xdr:col>
      <xdr:colOff>59750</xdr:colOff>
      <xdr:row>772</xdr:row>
      <xdr:rowOff>85725</xdr:rowOff>
    </xdr:to>
    <xdr:sp macro="" textlink="">
      <xdr:nvSpPr>
        <xdr:cNvPr id="32" name="テキスト ボックス 31"/>
        <xdr:cNvSpPr txBox="1"/>
      </xdr:nvSpPr>
      <xdr:spPr>
        <a:xfrm>
          <a:off x="4146841" y="43948348"/>
          <a:ext cx="1713634" cy="771527"/>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Ｃ．（株）情報実業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4.4</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20</xdr:col>
      <xdr:colOff>104775</xdr:colOff>
      <xdr:row>773</xdr:row>
      <xdr:rowOff>143742</xdr:rowOff>
    </xdr:from>
    <xdr:to>
      <xdr:col>30</xdr:col>
      <xdr:colOff>9525</xdr:colOff>
      <xdr:row>776</xdr:row>
      <xdr:rowOff>104775</xdr:rowOff>
    </xdr:to>
    <xdr:sp macro="" textlink="">
      <xdr:nvSpPr>
        <xdr:cNvPr id="33" name="正方形/長方形 32"/>
        <xdr:cNvSpPr/>
      </xdr:nvSpPr>
      <xdr:spPr>
        <a:xfrm>
          <a:off x="4105275" y="44996967"/>
          <a:ext cx="1905000" cy="618258"/>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アプリケーションプログラムの開発及びテスト</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171450</xdr:colOff>
      <xdr:row>773</xdr:row>
      <xdr:rowOff>95250</xdr:rowOff>
    </xdr:from>
    <xdr:to>
      <xdr:col>30</xdr:col>
      <xdr:colOff>28575</xdr:colOff>
      <xdr:row>776</xdr:row>
      <xdr:rowOff>152400</xdr:rowOff>
    </xdr:to>
    <xdr:sp macro="" textlink="">
      <xdr:nvSpPr>
        <xdr:cNvPr id="34" name="大かっこ 33"/>
        <xdr:cNvSpPr/>
      </xdr:nvSpPr>
      <xdr:spPr>
        <a:xfrm>
          <a:off x="3971925" y="44948475"/>
          <a:ext cx="2057400" cy="714375"/>
        </a:xfrm>
        <a:prstGeom prst="bracketPair">
          <a:avLst>
            <a:gd name="adj" fmla="val 12329"/>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0</xdr:colOff>
      <xdr:row>133</xdr:row>
      <xdr:rowOff>504825</xdr:rowOff>
    </xdr:from>
    <xdr:to>
      <xdr:col>49</xdr:col>
      <xdr:colOff>409575</xdr:colOff>
      <xdr:row>134</xdr:row>
      <xdr:rowOff>233231</xdr:rowOff>
    </xdr:to>
    <xdr:sp macro="" textlink="">
      <xdr:nvSpPr>
        <xdr:cNvPr id="35" name="正方形/長方形 34"/>
        <xdr:cNvSpPr/>
      </xdr:nvSpPr>
      <xdr:spPr>
        <a:xfrm>
          <a:off x="9401175" y="17602200"/>
          <a:ext cx="809625" cy="2808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(H30-R2)</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80" zoomScale="115" zoomScaleNormal="75" zoomScaleSheetLayoutView="115" zoomScalePageLayoutView="85" workbookViewId="0">
      <selection activeCell="E430" sqref="E430:F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754</v>
      </c>
      <c r="AT2" s="967"/>
      <c r="AU2" s="967"/>
      <c r="AV2" s="51" t="str">
        <f>IF(AW2="", "", "-")</f>
        <v/>
      </c>
      <c r="AW2" s="912"/>
      <c r="AX2" s="912"/>
    </row>
    <row r="3" spans="1:50" ht="21" customHeight="1" thickBot="1" x14ac:dyDescent="0.2">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515</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563</v>
      </c>
      <c r="AF5" s="700"/>
      <c r="AG5" s="700"/>
      <c r="AH5" s="700"/>
      <c r="AI5" s="700"/>
      <c r="AJ5" s="700"/>
      <c r="AK5" s="700"/>
      <c r="AL5" s="700"/>
      <c r="AM5" s="700"/>
      <c r="AN5" s="700"/>
      <c r="AO5" s="700"/>
      <c r="AP5" s="701"/>
      <c r="AQ5" s="702" t="s">
        <v>562</v>
      </c>
      <c r="AR5" s="703"/>
      <c r="AS5" s="703"/>
      <c r="AT5" s="703"/>
      <c r="AU5" s="703"/>
      <c r="AV5" s="703"/>
      <c r="AW5" s="703"/>
      <c r="AX5" s="704"/>
    </row>
    <row r="6" spans="1:50" ht="33"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2" customHeight="1" x14ac:dyDescent="0.15">
      <c r="A7" s="498" t="s">
        <v>22</v>
      </c>
      <c r="B7" s="499"/>
      <c r="C7" s="499"/>
      <c r="D7" s="499"/>
      <c r="E7" s="499"/>
      <c r="F7" s="500"/>
      <c r="G7" s="501" t="s">
        <v>663</v>
      </c>
      <c r="H7" s="502"/>
      <c r="I7" s="502"/>
      <c r="J7" s="502"/>
      <c r="K7" s="502"/>
      <c r="L7" s="502"/>
      <c r="M7" s="502"/>
      <c r="N7" s="502"/>
      <c r="O7" s="502"/>
      <c r="P7" s="502"/>
      <c r="Q7" s="502"/>
      <c r="R7" s="502"/>
      <c r="S7" s="502"/>
      <c r="T7" s="502"/>
      <c r="U7" s="502"/>
      <c r="V7" s="502"/>
      <c r="W7" s="502"/>
      <c r="X7" s="503"/>
      <c r="Y7" s="923" t="s">
        <v>391</v>
      </c>
      <c r="Z7" s="446"/>
      <c r="AA7" s="446"/>
      <c r="AB7" s="446"/>
      <c r="AC7" s="446"/>
      <c r="AD7" s="924"/>
      <c r="AE7" s="913" t="s">
        <v>664</v>
      </c>
      <c r="AF7" s="914"/>
      <c r="AG7" s="914"/>
      <c r="AH7" s="914"/>
      <c r="AI7" s="914"/>
      <c r="AJ7" s="914"/>
      <c r="AK7" s="914"/>
      <c r="AL7" s="914"/>
      <c r="AM7" s="914"/>
      <c r="AN7" s="914"/>
      <c r="AO7" s="914"/>
      <c r="AP7" s="914"/>
      <c r="AQ7" s="914"/>
      <c r="AR7" s="914"/>
      <c r="AS7" s="914"/>
      <c r="AT7" s="914"/>
      <c r="AU7" s="914"/>
      <c r="AV7" s="914"/>
      <c r="AW7" s="914"/>
      <c r="AX7" s="915"/>
    </row>
    <row r="8" spans="1:50" ht="43.5" customHeight="1" x14ac:dyDescent="0.15">
      <c r="A8" s="498" t="s">
        <v>259</v>
      </c>
      <c r="B8" s="499"/>
      <c r="C8" s="499"/>
      <c r="D8" s="499"/>
      <c r="E8" s="499"/>
      <c r="F8" s="500"/>
      <c r="G8" s="934" t="str">
        <f>入力規則等!A27</f>
        <v>障害者施策</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8" customHeight="1" x14ac:dyDescent="0.15">
      <c r="A10" s="661" t="s">
        <v>30</v>
      </c>
      <c r="B10" s="662"/>
      <c r="C10" s="662"/>
      <c r="D10" s="662"/>
      <c r="E10" s="662"/>
      <c r="F10" s="662"/>
      <c r="G10" s="755" t="s">
        <v>566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41</v>
      </c>
      <c r="Q13" s="659"/>
      <c r="R13" s="659"/>
      <c r="S13" s="659"/>
      <c r="T13" s="659"/>
      <c r="U13" s="659"/>
      <c r="V13" s="660"/>
      <c r="W13" s="658">
        <v>55</v>
      </c>
      <c r="X13" s="659"/>
      <c r="Y13" s="659"/>
      <c r="Z13" s="659"/>
      <c r="AA13" s="659"/>
      <c r="AB13" s="659"/>
      <c r="AC13" s="660"/>
      <c r="AD13" s="658">
        <v>51</v>
      </c>
      <c r="AE13" s="659"/>
      <c r="AF13" s="659"/>
      <c r="AG13" s="659"/>
      <c r="AH13" s="659"/>
      <c r="AI13" s="659"/>
      <c r="AJ13" s="660"/>
      <c r="AK13" s="658">
        <v>52</v>
      </c>
      <c r="AL13" s="659"/>
      <c r="AM13" s="659"/>
      <c r="AN13" s="659"/>
      <c r="AO13" s="659"/>
      <c r="AP13" s="659"/>
      <c r="AQ13" s="660"/>
      <c r="AR13" s="920">
        <v>54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571</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571</v>
      </c>
      <c r="X15" s="659"/>
      <c r="Y15" s="659"/>
      <c r="Z15" s="659"/>
      <c r="AA15" s="659"/>
      <c r="AB15" s="659"/>
      <c r="AC15" s="660"/>
      <c r="AD15" s="658" t="s">
        <v>570</v>
      </c>
      <c r="AE15" s="659"/>
      <c r="AF15" s="659"/>
      <c r="AG15" s="659"/>
      <c r="AH15" s="659"/>
      <c r="AI15" s="659"/>
      <c r="AJ15" s="660"/>
      <c r="AK15" s="658" t="s">
        <v>573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571</v>
      </c>
      <c r="X17" s="659"/>
      <c r="Y17" s="659"/>
      <c r="Z17" s="659"/>
      <c r="AA17" s="659"/>
      <c r="AB17" s="659"/>
      <c r="AC17" s="660"/>
      <c r="AD17" s="658" t="s">
        <v>572</v>
      </c>
      <c r="AE17" s="659"/>
      <c r="AF17" s="659"/>
      <c r="AG17" s="659"/>
      <c r="AH17" s="659"/>
      <c r="AI17" s="659"/>
      <c r="AJ17" s="660"/>
      <c r="AK17" s="658" t="s">
        <v>574</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41</v>
      </c>
      <c r="Q18" s="880"/>
      <c r="R18" s="880"/>
      <c r="S18" s="880"/>
      <c r="T18" s="880"/>
      <c r="U18" s="880"/>
      <c r="V18" s="881"/>
      <c r="W18" s="879">
        <f>SUM(W13:AC17)</f>
        <v>55</v>
      </c>
      <c r="X18" s="880"/>
      <c r="Y18" s="880"/>
      <c r="Z18" s="880"/>
      <c r="AA18" s="880"/>
      <c r="AB18" s="880"/>
      <c r="AC18" s="881"/>
      <c r="AD18" s="879">
        <f>SUM(AD13:AJ17)</f>
        <v>51</v>
      </c>
      <c r="AE18" s="880"/>
      <c r="AF18" s="880"/>
      <c r="AG18" s="880"/>
      <c r="AH18" s="880"/>
      <c r="AI18" s="880"/>
      <c r="AJ18" s="881"/>
      <c r="AK18" s="879">
        <f>SUM(AK13:AQ17)</f>
        <v>52</v>
      </c>
      <c r="AL18" s="880"/>
      <c r="AM18" s="880"/>
      <c r="AN18" s="880"/>
      <c r="AO18" s="880"/>
      <c r="AP18" s="880"/>
      <c r="AQ18" s="881"/>
      <c r="AR18" s="879">
        <f>SUM(AR13:AX17)</f>
        <v>54</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41</v>
      </c>
      <c r="Q19" s="659"/>
      <c r="R19" s="659"/>
      <c r="S19" s="659"/>
      <c r="T19" s="659"/>
      <c r="U19" s="659"/>
      <c r="V19" s="660"/>
      <c r="W19" s="658">
        <v>55</v>
      </c>
      <c r="X19" s="659"/>
      <c r="Y19" s="659"/>
      <c r="Z19" s="659"/>
      <c r="AA19" s="659"/>
      <c r="AB19" s="659"/>
      <c r="AC19" s="660"/>
      <c r="AD19" s="658">
        <v>41</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0.80392156862745101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355</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0.80392156862745101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430</v>
      </c>
      <c r="B22" s="948"/>
      <c r="C22" s="948"/>
      <c r="D22" s="948"/>
      <c r="E22" s="948"/>
      <c r="F22" s="949"/>
      <c r="G22" s="985" t="s">
        <v>334</v>
      </c>
      <c r="H22" s="220"/>
      <c r="I22" s="220"/>
      <c r="J22" s="220"/>
      <c r="K22" s="220"/>
      <c r="L22" s="220"/>
      <c r="M22" s="220"/>
      <c r="N22" s="220"/>
      <c r="O22" s="221"/>
      <c r="P22" s="936" t="s">
        <v>431</v>
      </c>
      <c r="Q22" s="220"/>
      <c r="R22" s="220"/>
      <c r="S22" s="220"/>
      <c r="T22" s="220"/>
      <c r="U22" s="220"/>
      <c r="V22" s="221"/>
      <c r="W22" s="936" t="s">
        <v>432</v>
      </c>
      <c r="X22" s="220"/>
      <c r="Y22" s="220"/>
      <c r="Z22" s="220"/>
      <c r="AA22" s="220"/>
      <c r="AB22" s="220"/>
      <c r="AC22" s="221"/>
      <c r="AD22" s="936" t="s">
        <v>333</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575</v>
      </c>
      <c r="H23" s="987"/>
      <c r="I23" s="987"/>
      <c r="J23" s="987"/>
      <c r="K23" s="987"/>
      <c r="L23" s="987"/>
      <c r="M23" s="987"/>
      <c r="N23" s="987"/>
      <c r="O23" s="988"/>
      <c r="P23" s="920">
        <v>52</v>
      </c>
      <c r="Q23" s="921"/>
      <c r="R23" s="921"/>
      <c r="S23" s="921"/>
      <c r="T23" s="921"/>
      <c r="U23" s="921"/>
      <c r="V23" s="937"/>
      <c r="W23" s="920">
        <v>54</v>
      </c>
      <c r="X23" s="921"/>
      <c r="Y23" s="921"/>
      <c r="Z23" s="921"/>
      <c r="AA23" s="921"/>
      <c r="AB23" s="921"/>
      <c r="AC23" s="937"/>
      <c r="AD23" s="957" t="s">
        <v>688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338</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335</v>
      </c>
      <c r="H29" s="945"/>
      <c r="I29" s="945"/>
      <c r="J29" s="945"/>
      <c r="K29" s="945"/>
      <c r="L29" s="945"/>
      <c r="M29" s="945"/>
      <c r="N29" s="945"/>
      <c r="O29" s="946"/>
      <c r="P29" s="658">
        <f>AK13</f>
        <v>52</v>
      </c>
      <c r="Q29" s="659"/>
      <c r="R29" s="659"/>
      <c r="S29" s="659"/>
      <c r="T29" s="659"/>
      <c r="U29" s="659"/>
      <c r="V29" s="660"/>
      <c r="W29" s="968">
        <f>AR13</f>
        <v>54</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350</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394</v>
      </c>
      <c r="AF30" s="860"/>
      <c r="AG30" s="860"/>
      <c r="AH30" s="861"/>
      <c r="AI30" s="859" t="s">
        <v>416</v>
      </c>
      <c r="AJ30" s="860"/>
      <c r="AK30" s="860"/>
      <c r="AL30" s="861"/>
      <c r="AM30" s="916" t="s">
        <v>421</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664</v>
      </c>
      <c r="AR31" s="199"/>
      <c r="AS31" s="132" t="s">
        <v>236</v>
      </c>
      <c r="AT31" s="133"/>
      <c r="AU31" s="198" t="s">
        <v>666</v>
      </c>
      <c r="AV31" s="198"/>
      <c r="AW31" s="398" t="s">
        <v>181</v>
      </c>
      <c r="AX31" s="399"/>
    </row>
    <row r="32" spans="1:50" ht="21" customHeight="1" x14ac:dyDescent="0.15">
      <c r="A32" s="403"/>
      <c r="B32" s="401"/>
      <c r="C32" s="401"/>
      <c r="D32" s="401"/>
      <c r="E32" s="401"/>
      <c r="F32" s="402"/>
      <c r="G32" s="564" t="s">
        <v>576</v>
      </c>
      <c r="H32" s="565"/>
      <c r="I32" s="565"/>
      <c r="J32" s="565"/>
      <c r="K32" s="565"/>
      <c r="L32" s="565"/>
      <c r="M32" s="565"/>
      <c r="N32" s="565"/>
      <c r="O32" s="566"/>
      <c r="P32" s="104" t="s">
        <v>577</v>
      </c>
      <c r="Q32" s="104"/>
      <c r="R32" s="104"/>
      <c r="S32" s="104"/>
      <c r="T32" s="104"/>
      <c r="U32" s="104"/>
      <c r="V32" s="104"/>
      <c r="W32" s="104"/>
      <c r="X32" s="105"/>
      <c r="Y32" s="474" t="s">
        <v>12</v>
      </c>
      <c r="Z32" s="534"/>
      <c r="AA32" s="535"/>
      <c r="AB32" s="464" t="s">
        <v>578</v>
      </c>
      <c r="AC32" s="464"/>
      <c r="AD32" s="464"/>
      <c r="AE32" s="216" t="s">
        <v>570</v>
      </c>
      <c r="AF32" s="217"/>
      <c r="AG32" s="217"/>
      <c r="AH32" s="217"/>
      <c r="AI32" s="216" t="s">
        <v>570</v>
      </c>
      <c r="AJ32" s="217"/>
      <c r="AK32" s="217"/>
      <c r="AL32" s="217"/>
      <c r="AM32" s="216" t="s">
        <v>570</v>
      </c>
      <c r="AN32" s="217"/>
      <c r="AO32" s="217"/>
      <c r="AP32" s="217"/>
      <c r="AQ32" s="340" t="s">
        <v>665</v>
      </c>
      <c r="AR32" s="206"/>
      <c r="AS32" s="206"/>
      <c r="AT32" s="341"/>
      <c r="AU32" s="217" t="s">
        <v>664</v>
      </c>
      <c r="AV32" s="217"/>
      <c r="AW32" s="217"/>
      <c r="AX32" s="219"/>
    </row>
    <row r="33" spans="1:50" ht="2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579</v>
      </c>
      <c r="AC33" s="526"/>
      <c r="AD33" s="526"/>
      <c r="AE33" s="216" t="s">
        <v>570</v>
      </c>
      <c r="AF33" s="217"/>
      <c r="AG33" s="217"/>
      <c r="AH33" s="217"/>
      <c r="AI33" s="216" t="s">
        <v>570</v>
      </c>
      <c r="AJ33" s="217"/>
      <c r="AK33" s="217"/>
      <c r="AL33" s="217"/>
      <c r="AM33" s="216" t="s">
        <v>570</v>
      </c>
      <c r="AN33" s="217"/>
      <c r="AO33" s="217"/>
      <c r="AP33" s="217"/>
      <c r="AQ33" s="340" t="s">
        <v>665</v>
      </c>
      <c r="AR33" s="206"/>
      <c r="AS33" s="206"/>
      <c r="AT33" s="341"/>
      <c r="AU33" s="217" t="s">
        <v>666</v>
      </c>
      <c r="AV33" s="217"/>
      <c r="AW33" s="217"/>
      <c r="AX33" s="219"/>
    </row>
    <row r="34" spans="1:50" ht="2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570</v>
      </c>
      <c r="AJ34" s="217"/>
      <c r="AK34" s="217"/>
      <c r="AL34" s="217"/>
      <c r="AM34" s="216" t="s">
        <v>570</v>
      </c>
      <c r="AN34" s="217"/>
      <c r="AO34" s="217"/>
      <c r="AP34" s="217"/>
      <c r="AQ34" s="340" t="s">
        <v>664</v>
      </c>
      <c r="AR34" s="206"/>
      <c r="AS34" s="206"/>
      <c r="AT34" s="341"/>
      <c r="AU34" s="217" t="s">
        <v>664</v>
      </c>
      <c r="AV34" s="217"/>
      <c r="AW34" s="217"/>
      <c r="AX34" s="219"/>
    </row>
    <row r="35" spans="1:50" ht="23.25" hidden="1" customHeight="1" x14ac:dyDescent="0.15">
      <c r="A35" s="224" t="s">
        <v>382</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350</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6"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350</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1"/>
    </row>
    <row r="80" spans="1:50" ht="18.75" customHeight="1" x14ac:dyDescent="0.15">
      <c r="A80" s="865"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30"/>
      <c r="C82" s="431"/>
      <c r="D82" s="431"/>
      <c r="E82" s="431"/>
      <c r="F82" s="432"/>
      <c r="G82" s="677" t="s">
        <v>581</v>
      </c>
      <c r="H82" s="677"/>
      <c r="I82" s="677"/>
      <c r="J82" s="677"/>
      <c r="K82" s="677"/>
      <c r="L82" s="677"/>
      <c r="M82" s="677"/>
      <c r="N82" s="677"/>
      <c r="O82" s="677"/>
      <c r="P82" s="677"/>
      <c r="Q82" s="677"/>
      <c r="R82" s="677"/>
      <c r="S82" s="677"/>
      <c r="T82" s="677"/>
      <c r="U82" s="677"/>
      <c r="V82" s="677"/>
      <c r="W82" s="677"/>
      <c r="X82" s="677"/>
      <c r="Y82" s="677"/>
      <c r="Z82" s="677"/>
      <c r="AA82" s="678"/>
      <c r="AB82" s="885" t="s">
        <v>635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7.5"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667</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6"/>
      <c r="B87" s="431"/>
      <c r="C87" s="431"/>
      <c r="D87" s="431"/>
      <c r="E87" s="431"/>
      <c r="F87" s="432"/>
      <c r="G87" s="103" t="s">
        <v>689</v>
      </c>
      <c r="H87" s="104"/>
      <c r="I87" s="104"/>
      <c r="J87" s="104"/>
      <c r="K87" s="104"/>
      <c r="L87" s="104"/>
      <c r="M87" s="104"/>
      <c r="N87" s="104"/>
      <c r="O87" s="105"/>
      <c r="P87" s="104" t="s">
        <v>582</v>
      </c>
      <c r="Q87" s="517"/>
      <c r="R87" s="517"/>
      <c r="S87" s="517"/>
      <c r="T87" s="517"/>
      <c r="U87" s="517"/>
      <c r="V87" s="517"/>
      <c r="W87" s="517"/>
      <c r="X87" s="518"/>
      <c r="Y87" s="561" t="s">
        <v>62</v>
      </c>
      <c r="Z87" s="562"/>
      <c r="AA87" s="563"/>
      <c r="AB87" s="464" t="s">
        <v>583</v>
      </c>
      <c r="AC87" s="464"/>
      <c r="AD87" s="464"/>
      <c r="AE87" s="216">
        <v>41</v>
      </c>
      <c r="AF87" s="217"/>
      <c r="AG87" s="217"/>
      <c r="AH87" s="217"/>
      <c r="AI87" s="216">
        <v>55</v>
      </c>
      <c r="AJ87" s="217"/>
      <c r="AK87" s="217"/>
      <c r="AL87" s="217"/>
      <c r="AM87" s="216">
        <v>41</v>
      </c>
      <c r="AN87" s="217"/>
      <c r="AO87" s="217"/>
      <c r="AP87" s="217"/>
      <c r="AQ87" s="340" t="s">
        <v>668</v>
      </c>
      <c r="AR87" s="206"/>
      <c r="AS87" s="206"/>
      <c r="AT87" s="341"/>
      <c r="AU87" s="217" t="s">
        <v>670</v>
      </c>
      <c r="AV87" s="217"/>
      <c r="AW87" s="217"/>
      <c r="AX87" s="219"/>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583</v>
      </c>
      <c r="AC88" s="526"/>
      <c r="AD88" s="526"/>
      <c r="AE88" s="216">
        <v>41</v>
      </c>
      <c r="AF88" s="217"/>
      <c r="AG88" s="217"/>
      <c r="AH88" s="217"/>
      <c r="AI88" s="216">
        <v>55</v>
      </c>
      <c r="AJ88" s="217"/>
      <c r="AK88" s="217"/>
      <c r="AL88" s="217"/>
      <c r="AM88" s="216">
        <v>51</v>
      </c>
      <c r="AN88" s="217"/>
      <c r="AO88" s="217"/>
      <c r="AP88" s="217"/>
      <c r="AQ88" s="340" t="s">
        <v>669</v>
      </c>
      <c r="AR88" s="206"/>
      <c r="AS88" s="206"/>
      <c r="AT88" s="341"/>
      <c r="AU88" s="217">
        <v>52</v>
      </c>
      <c r="AV88" s="217"/>
      <c r="AW88" s="217"/>
      <c r="AX88" s="219"/>
      <c r="AY88" s="10"/>
      <c r="AZ88" s="10"/>
      <c r="BA88" s="10"/>
      <c r="BB88" s="10"/>
      <c r="BC88" s="10"/>
    </row>
    <row r="89" spans="1:60" ht="27.7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v>100</v>
      </c>
      <c r="AF89" s="217"/>
      <c r="AG89" s="217"/>
      <c r="AH89" s="217"/>
      <c r="AI89" s="216">
        <v>100</v>
      </c>
      <c r="AJ89" s="217"/>
      <c r="AK89" s="217"/>
      <c r="AL89" s="217"/>
      <c r="AM89" s="216">
        <v>80</v>
      </c>
      <c r="AN89" s="217"/>
      <c r="AO89" s="217"/>
      <c r="AP89" s="217"/>
      <c r="AQ89" s="340" t="s">
        <v>664</v>
      </c>
      <c r="AR89" s="206"/>
      <c r="AS89" s="206"/>
      <c r="AT89" s="341"/>
      <c r="AU89" s="217" t="s">
        <v>664</v>
      </c>
      <c r="AV89" s="217"/>
      <c r="AW89" s="217"/>
      <c r="AX89" s="219"/>
      <c r="AY89" s="10"/>
      <c r="AZ89" s="10"/>
      <c r="BA89" s="10"/>
      <c r="BB89" s="10"/>
      <c r="BC89" s="10"/>
      <c r="BD89" s="10"/>
      <c r="BE89" s="10"/>
      <c r="BF89" s="10"/>
      <c r="BG89" s="10"/>
      <c r="BH89" s="10"/>
    </row>
    <row r="90" spans="1:60" ht="18.75" hidden="1" customHeight="1" thickBot="1" x14ac:dyDescent="0.2">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6" t="s">
        <v>134</v>
      </c>
      <c r="AV90" s="536"/>
      <c r="AW90" s="536"/>
      <c r="AX90" s="537"/>
    </row>
    <row r="91" spans="1:60" ht="18.75" hidden="1" customHeight="1" thickBot="1" x14ac:dyDescent="0.2">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thickBot="1" x14ac:dyDescent="0.2">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thickBot="1" x14ac:dyDescent="0.2">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thickBot="1" x14ac:dyDescent="0.2">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thickBot="1" x14ac:dyDescent="0.2">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thickBot="1" x14ac:dyDescent="0.2">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thickBot="1" x14ac:dyDescent="0.2">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thickBot="1" x14ac:dyDescent="0.2">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394</v>
      </c>
      <c r="AF100" s="543"/>
      <c r="AG100" s="543"/>
      <c r="AH100" s="544"/>
      <c r="AI100" s="542" t="s">
        <v>414</v>
      </c>
      <c r="AJ100" s="543"/>
      <c r="AK100" s="543"/>
      <c r="AL100" s="544"/>
      <c r="AM100" s="542" t="s">
        <v>421</v>
      </c>
      <c r="AN100" s="543"/>
      <c r="AO100" s="543"/>
      <c r="AP100" s="544"/>
      <c r="AQ100" s="318" t="s">
        <v>434</v>
      </c>
      <c r="AR100" s="319"/>
      <c r="AS100" s="319"/>
      <c r="AT100" s="320"/>
      <c r="AU100" s="318" t="s">
        <v>435</v>
      </c>
      <c r="AV100" s="319"/>
      <c r="AW100" s="319"/>
      <c r="AX100" s="321"/>
    </row>
    <row r="101" spans="1:60" ht="23.25" customHeight="1" x14ac:dyDescent="0.15">
      <c r="A101" s="425"/>
      <c r="B101" s="426"/>
      <c r="C101" s="426"/>
      <c r="D101" s="426"/>
      <c r="E101" s="426"/>
      <c r="F101" s="427"/>
      <c r="G101" s="104" t="s">
        <v>614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v>1741</v>
      </c>
      <c r="AF101" s="217"/>
      <c r="AG101" s="217"/>
      <c r="AH101" s="218"/>
      <c r="AI101" s="216">
        <v>1741</v>
      </c>
      <c r="AJ101" s="217"/>
      <c r="AK101" s="217"/>
      <c r="AL101" s="218"/>
      <c r="AM101" s="216">
        <v>1741</v>
      </c>
      <c r="AN101" s="217"/>
      <c r="AO101" s="217"/>
      <c r="AP101" s="218"/>
      <c r="AQ101" s="216" t="s">
        <v>585</v>
      </c>
      <c r="AR101" s="217"/>
      <c r="AS101" s="217"/>
      <c r="AT101" s="218"/>
      <c r="AU101" s="216" t="s">
        <v>671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v>1741</v>
      </c>
      <c r="AF102" s="421"/>
      <c r="AG102" s="421"/>
      <c r="AH102" s="421"/>
      <c r="AI102" s="421">
        <v>1741</v>
      </c>
      <c r="AJ102" s="421"/>
      <c r="AK102" s="421"/>
      <c r="AL102" s="421"/>
      <c r="AM102" s="421">
        <v>1741</v>
      </c>
      <c r="AN102" s="421"/>
      <c r="AO102" s="421"/>
      <c r="AP102" s="421"/>
      <c r="AQ102" s="271">
        <v>1741</v>
      </c>
      <c r="AR102" s="272"/>
      <c r="AS102" s="272"/>
      <c r="AT102" s="317"/>
      <c r="AU102" s="271" t="s">
        <v>671</v>
      </c>
      <c r="AV102" s="272"/>
      <c r="AW102" s="272"/>
      <c r="AX102" s="317"/>
    </row>
    <row r="103" spans="1:60" ht="31.5" hidden="1"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92" t="s">
        <v>436</v>
      </c>
      <c r="AR115" s="593"/>
      <c r="AS115" s="593"/>
      <c r="AT115" s="593"/>
      <c r="AU115" s="593"/>
      <c r="AV115" s="593"/>
      <c r="AW115" s="593"/>
      <c r="AX115" s="594"/>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23262</v>
      </c>
      <c r="AF116" s="421"/>
      <c r="AG116" s="421"/>
      <c r="AH116" s="421"/>
      <c r="AI116" s="421">
        <v>31780</v>
      </c>
      <c r="AJ116" s="421"/>
      <c r="AK116" s="421"/>
      <c r="AL116" s="421"/>
      <c r="AM116" s="421">
        <v>23746</v>
      </c>
      <c r="AN116" s="421"/>
      <c r="AO116" s="421"/>
      <c r="AP116" s="421"/>
      <c r="AQ116" s="216">
        <v>29643</v>
      </c>
      <c r="AR116" s="217"/>
      <c r="AS116" s="217"/>
      <c r="AT116" s="217"/>
      <c r="AU116" s="217"/>
      <c r="AV116" s="217"/>
      <c r="AW116" s="217"/>
      <c r="AX116" s="219"/>
    </row>
    <row r="117" spans="1:50" ht="60"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91" t="s">
        <v>589</v>
      </c>
      <c r="AF117" s="554"/>
      <c r="AG117" s="554"/>
      <c r="AH117" s="554"/>
      <c r="AI117" s="591" t="s">
        <v>590</v>
      </c>
      <c r="AJ117" s="554"/>
      <c r="AK117" s="554"/>
      <c r="AL117" s="554"/>
      <c r="AM117" s="591" t="s">
        <v>591</v>
      </c>
      <c r="AN117" s="554"/>
      <c r="AO117" s="554"/>
      <c r="AP117" s="554"/>
      <c r="AQ117" s="591" t="s">
        <v>608</v>
      </c>
      <c r="AR117" s="554"/>
      <c r="AS117" s="554"/>
      <c r="AT117" s="554"/>
      <c r="AU117" s="554"/>
      <c r="AV117" s="554"/>
      <c r="AW117" s="554"/>
      <c r="AX117" s="555"/>
    </row>
    <row r="118" spans="1:50" ht="23.25" hidden="1" customHeight="1" thickBo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92" t="s">
        <v>436</v>
      </c>
      <c r="AR118" s="593"/>
      <c r="AS118" s="593"/>
      <c r="AT118" s="593"/>
      <c r="AU118" s="593"/>
      <c r="AV118" s="593"/>
      <c r="AW118" s="593"/>
      <c r="AX118" s="594"/>
    </row>
    <row r="119" spans="1:50" ht="23.25" hidden="1" customHeight="1" thickBot="1" x14ac:dyDescent="0.2">
      <c r="A119" s="442"/>
      <c r="B119" s="443"/>
      <c r="C119" s="443"/>
      <c r="D119" s="443"/>
      <c r="E119" s="443"/>
      <c r="F119" s="444"/>
      <c r="G119" s="393" t="s">
        <v>360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thickBo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92" t="s">
        <v>436</v>
      </c>
      <c r="AR121" s="593"/>
      <c r="AS121" s="593"/>
      <c r="AT121" s="593"/>
      <c r="AU121" s="593"/>
      <c r="AV121" s="593"/>
      <c r="AW121" s="593"/>
      <c r="AX121" s="594"/>
    </row>
    <row r="122" spans="1:50" ht="23.25" hidden="1" customHeight="1" thickBot="1" x14ac:dyDescent="0.2">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thickBo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92" t="s">
        <v>436</v>
      </c>
      <c r="AR124" s="593"/>
      <c r="AS124" s="593"/>
      <c r="AT124" s="593"/>
      <c r="AU124" s="593"/>
      <c r="AV124" s="593"/>
      <c r="AW124" s="593"/>
      <c r="AX124" s="594"/>
    </row>
    <row r="125" spans="1:50" ht="23.25" hidden="1" customHeight="1" thickBot="1" x14ac:dyDescent="0.2">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359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thickBot="1" x14ac:dyDescent="0.2">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394</v>
      </c>
      <c r="AF127" s="419"/>
      <c r="AG127" s="419"/>
      <c r="AH127" s="420"/>
      <c r="AI127" s="418" t="s">
        <v>392</v>
      </c>
      <c r="AJ127" s="419"/>
      <c r="AK127" s="419"/>
      <c r="AL127" s="420"/>
      <c r="AM127" s="418" t="s">
        <v>421</v>
      </c>
      <c r="AN127" s="419"/>
      <c r="AO127" s="419"/>
      <c r="AP127" s="420"/>
      <c r="AQ127" s="592" t="s">
        <v>436</v>
      </c>
      <c r="AR127" s="593"/>
      <c r="AS127" s="593"/>
      <c r="AT127" s="593"/>
      <c r="AU127" s="593"/>
      <c r="AV127" s="593"/>
      <c r="AW127" s="593"/>
      <c r="AX127" s="594"/>
    </row>
    <row r="128" spans="1:50" ht="23.25" hidden="1" customHeight="1" thickBot="1" x14ac:dyDescent="0.2">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409</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594</v>
      </c>
      <c r="AR133" s="198"/>
      <c r="AS133" s="132" t="s">
        <v>236</v>
      </c>
      <c r="AT133" s="133"/>
      <c r="AU133" s="199">
        <v>2</v>
      </c>
      <c r="AV133" s="199"/>
      <c r="AW133" s="132" t="s">
        <v>181</v>
      </c>
      <c r="AX133" s="194"/>
    </row>
    <row r="134" spans="1:50" ht="43.5" customHeight="1" x14ac:dyDescent="0.15">
      <c r="A134" s="188"/>
      <c r="B134" s="185"/>
      <c r="C134" s="179"/>
      <c r="D134" s="185"/>
      <c r="E134" s="179"/>
      <c r="F134" s="180"/>
      <c r="G134" s="103" t="s">
        <v>600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v>5.8</v>
      </c>
      <c r="AF134" s="206"/>
      <c r="AG134" s="206"/>
      <c r="AH134" s="206"/>
      <c r="AI134" s="205">
        <v>2.4</v>
      </c>
      <c r="AJ134" s="206"/>
      <c r="AK134" s="206"/>
      <c r="AL134" s="206"/>
      <c r="AM134" s="205" t="s">
        <v>410</v>
      </c>
      <c r="AN134" s="206"/>
      <c r="AO134" s="206"/>
      <c r="AP134" s="206"/>
      <c r="AQ134" s="205" t="s">
        <v>595</v>
      </c>
      <c r="AR134" s="206"/>
      <c r="AS134" s="206"/>
      <c r="AT134" s="206"/>
      <c r="AU134" s="205" t="s">
        <v>597</v>
      </c>
      <c r="AV134" s="206"/>
      <c r="AW134" s="206"/>
      <c r="AX134" s="207"/>
    </row>
    <row r="135" spans="1:50" ht="43.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v>12</v>
      </c>
      <c r="AF135" s="206"/>
      <c r="AG135" s="206"/>
      <c r="AH135" s="206"/>
      <c r="AI135" s="205" t="s">
        <v>573</v>
      </c>
      <c r="AJ135" s="206"/>
      <c r="AK135" s="206"/>
      <c r="AL135" s="206"/>
      <c r="AM135" s="205" t="s">
        <v>596</v>
      </c>
      <c r="AN135" s="206"/>
      <c r="AO135" s="206"/>
      <c r="AP135" s="206"/>
      <c r="AQ135" s="205" t="s">
        <v>595</v>
      </c>
      <c r="AR135" s="206"/>
      <c r="AS135" s="206"/>
      <c r="AT135" s="206"/>
      <c r="AU135" s="205">
        <v>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20.2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14.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x14ac:dyDescent="0.15">
      <c r="A182" s="188"/>
      <c r="B182" s="185"/>
      <c r="C182" s="179"/>
      <c r="D182" s="185"/>
      <c r="E182" s="179"/>
      <c r="F182" s="180"/>
      <c r="G182" s="103" t="s">
        <v>685</v>
      </c>
      <c r="H182" s="104"/>
      <c r="I182" s="104"/>
      <c r="J182" s="104"/>
      <c r="K182" s="104"/>
      <c r="L182" s="104"/>
      <c r="M182" s="104"/>
      <c r="N182" s="104"/>
      <c r="O182" s="104"/>
      <c r="P182" s="105"/>
      <c r="Q182" s="124" t="s">
        <v>685</v>
      </c>
      <c r="R182" s="104"/>
      <c r="S182" s="104"/>
      <c r="T182" s="104"/>
      <c r="U182" s="104"/>
      <c r="V182" s="104"/>
      <c r="W182" s="104"/>
      <c r="X182" s="104"/>
      <c r="Y182" s="104"/>
      <c r="Z182" s="104"/>
      <c r="AA182" s="291"/>
      <c r="AB182" s="140" t="s">
        <v>685</v>
      </c>
      <c r="AC182" s="141"/>
      <c r="AD182" s="141"/>
      <c r="AE182" s="146" t="s">
        <v>685</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685</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20.2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18"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8.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19.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3"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20.2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12"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1.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8.2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14.2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0.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16.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31.5" customHeight="1" x14ac:dyDescent="0.15">
      <c r="A428" s="188"/>
      <c r="B428" s="185"/>
      <c r="C428" s="179"/>
      <c r="D428" s="185"/>
      <c r="E428" s="124" t="s">
        <v>690</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0.5" customHeight="1" x14ac:dyDescent="0.15">
      <c r="A430" s="188"/>
      <c r="B430" s="185"/>
      <c r="C430" s="177" t="s">
        <v>424</v>
      </c>
      <c r="D430" s="932"/>
      <c r="E430" s="173" t="s">
        <v>402</v>
      </c>
      <c r="F430" s="899"/>
      <c r="G430" s="900" t="s">
        <v>255</v>
      </c>
      <c r="H430" s="122"/>
      <c r="I430" s="122"/>
      <c r="J430" s="901" t="s">
        <v>567</v>
      </c>
      <c r="K430" s="902"/>
      <c r="L430" s="902"/>
      <c r="M430" s="902"/>
      <c r="N430" s="902"/>
      <c r="O430" s="902"/>
      <c r="P430" s="902"/>
      <c r="Q430" s="902"/>
      <c r="R430" s="902"/>
      <c r="S430" s="902"/>
      <c r="T430" s="903"/>
      <c r="U430" s="588" t="s">
        <v>570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602</v>
      </c>
      <c r="AR432" s="199"/>
      <c r="AS432" s="132" t="s">
        <v>236</v>
      </c>
      <c r="AT432" s="133"/>
      <c r="AU432" s="199" t="s">
        <v>570</v>
      </c>
      <c r="AV432" s="199"/>
      <c r="AW432" s="132" t="s">
        <v>181</v>
      </c>
      <c r="AX432" s="194"/>
    </row>
    <row r="433" spans="1:50" ht="21" customHeight="1" x14ac:dyDescent="0.15">
      <c r="A433" s="188"/>
      <c r="B433" s="185"/>
      <c r="C433" s="179"/>
      <c r="D433" s="185"/>
      <c r="E433" s="342"/>
      <c r="F433" s="343"/>
      <c r="G433" s="103" t="s">
        <v>601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40" t="s">
        <v>570</v>
      </c>
      <c r="AF433" s="206"/>
      <c r="AG433" s="206"/>
      <c r="AH433" s="206"/>
      <c r="AI433" s="340" t="s">
        <v>570</v>
      </c>
      <c r="AJ433" s="206"/>
      <c r="AK433" s="206"/>
      <c r="AL433" s="206"/>
      <c r="AM433" s="340" t="s">
        <v>570</v>
      </c>
      <c r="AN433" s="206"/>
      <c r="AO433" s="206"/>
      <c r="AP433" s="341"/>
      <c r="AQ433" s="340" t="s">
        <v>603</v>
      </c>
      <c r="AR433" s="206"/>
      <c r="AS433" s="206"/>
      <c r="AT433" s="341"/>
      <c r="AU433" s="206" t="s">
        <v>570</v>
      </c>
      <c r="AV433" s="206"/>
      <c r="AW433" s="206"/>
      <c r="AX433" s="207"/>
    </row>
    <row r="434" spans="1:50" ht="2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602</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603</v>
      </c>
      <c r="AV434" s="206"/>
      <c r="AW434" s="206"/>
      <c r="AX434" s="207"/>
    </row>
    <row r="435" spans="1:50" ht="2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599</v>
      </c>
      <c r="AF435" s="206"/>
      <c r="AG435" s="206"/>
      <c r="AH435" s="341"/>
      <c r="AI435" s="340" t="s">
        <v>570</v>
      </c>
      <c r="AJ435" s="206"/>
      <c r="AK435" s="206"/>
      <c r="AL435" s="206"/>
      <c r="AM435" s="340" t="s">
        <v>603</v>
      </c>
      <c r="AN435" s="206"/>
      <c r="AO435" s="206"/>
      <c r="AP435" s="341"/>
      <c r="AQ435" s="340" t="s">
        <v>576</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11.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0" t="s">
        <v>579</v>
      </c>
      <c r="AR457" s="199"/>
      <c r="AS457" s="132" t="s">
        <v>236</v>
      </c>
      <c r="AT457" s="133"/>
      <c r="AU457" s="199" t="s">
        <v>606</v>
      </c>
      <c r="AV457" s="199"/>
      <c r="AW457" s="132" t="s">
        <v>181</v>
      </c>
      <c r="AX457" s="194"/>
    </row>
    <row r="458" spans="1:50" ht="20.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40" t="s">
        <v>570</v>
      </c>
      <c r="AF458" s="206"/>
      <c r="AG458" s="206"/>
      <c r="AH458" s="206"/>
      <c r="AI458" s="340" t="s">
        <v>570</v>
      </c>
      <c r="AJ458" s="206"/>
      <c r="AK458" s="206"/>
      <c r="AL458" s="206"/>
      <c r="AM458" s="340" t="s">
        <v>579</v>
      </c>
      <c r="AN458" s="206"/>
      <c r="AO458" s="206"/>
      <c r="AP458" s="341"/>
      <c r="AQ458" s="340" t="s">
        <v>605</v>
      </c>
      <c r="AR458" s="206"/>
      <c r="AS458" s="206"/>
      <c r="AT458" s="341"/>
      <c r="AU458" s="206" t="s">
        <v>570</v>
      </c>
      <c r="AV458" s="206"/>
      <c r="AW458" s="206"/>
      <c r="AX458" s="207"/>
    </row>
    <row r="459" spans="1:50" ht="20.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602</v>
      </c>
      <c r="AC459" s="204"/>
      <c r="AD459" s="204"/>
      <c r="AE459" s="340" t="s">
        <v>570</v>
      </c>
      <c r="AF459" s="206"/>
      <c r="AG459" s="206"/>
      <c r="AH459" s="341"/>
      <c r="AI459" s="340" t="s">
        <v>570</v>
      </c>
      <c r="AJ459" s="206"/>
      <c r="AK459" s="206"/>
      <c r="AL459" s="206"/>
      <c r="AM459" s="340" t="s">
        <v>570</v>
      </c>
      <c r="AN459" s="206"/>
      <c r="AO459" s="206"/>
      <c r="AP459" s="341"/>
      <c r="AQ459" s="340" t="s">
        <v>604</v>
      </c>
      <c r="AR459" s="206"/>
      <c r="AS459" s="206"/>
      <c r="AT459" s="341"/>
      <c r="AU459" s="206" t="s">
        <v>570</v>
      </c>
      <c r="AV459" s="206"/>
      <c r="AW459" s="206"/>
      <c r="AX459" s="207"/>
    </row>
    <row r="460" spans="1:50" ht="20.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604</v>
      </c>
      <c r="AJ460" s="206"/>
      <c r="AK460" s="206"/>
      <c r="AL460" s="206"/>
      <c r="AM460" s="340" t="s">
        <v>604</v>
      </c>
      <c r="AN460" s="206"/>
      <c r="AO460" s="206"/>
      <c r="AP460" s="341"/>
      <c r="AQ460" s="340" t="s">
        <v>579</v>
      </c>
      <c r="AR460" s="206"/>
      <c r="AS460" s="206"/>
      <c r="AT460" s="341"/>
      <c r="AU460" s="206" t="s">
        <v>607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2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 customHeight="1" thickBot="1" x14ac:dyDescent="0.2">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2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2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thickBo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thickBo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thickBo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thickBo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thickBo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thickBo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thickBo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thickBo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thickBo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thickBo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thickBo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thickBo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thickBo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thickBo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thickBot="1" x14ac:dyDescent="0.2">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4"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57.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4.7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564</v>
      </c>
      <c r="AE705" s="716"/>
      <c r="AF705" s="716"/>
      <c r="AG705" s="124" t="s">
        <v>672</v>
      </c>
      <c r="AH705" s="104"/>
      <c r="AI705" s="104"/>
      <c r="AJ705" s="104"/>
      <c r="AK705" s="104"/>
      <c r="AL705" s="104"/>
      <c r="AM705" s="104"/>
      <c r="AN705" s="104"/>
      <c r="AO705" s="104"/>
      <c r="AP705" s="104"/>
      <c r="AQ705" s="104"/>
      <c r="AR705" s="104"/>
      <c r="AS705" s="104"/>
      <c r="AT705" s="104"/>
      <c r="AU705" s="104"/>
      <c r="AV705" s="104"/>
      <c r="AW705" s="104"/>
      <c r="AX705" s="125"/>
    </row>
    <row r="706" spans="1:50" ht="33"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613</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3.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615</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33"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48"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564</v>
      </c>
      <c r="AE710" s="327"/>
      <c r="AF710" s="327"/>
      <c r="AG710" s="100" t="s">
        <v>617</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564</v>
      </c>
      <c r="AE711" s="327"/>
      <c r="AF711" s="327"/>
      <c r="AG711" s="100" t="s">
        <v>618</v>
      </c>
      <c r="AH711" s="101"/>
      <c r="AI711" s="101"/>
      <c r="AJ711" s="101"/>
      <c r="AK711" s="101"/>
      <c r="AL711" s="101"/>
      <c r="AM711" s="101"/>
      <c r="AN711" s="101"/>
      <c r="AO711" s="101"/>
      <c r="AP711" s="101"/>
      <c r="AQ711" s="101"/>
      <c r="AR711" s="101"/>
      <c r="AS711" s="101"/>
      <c r="AT711" s="101"/>
      <c r="AU711" s="101"/>
      <c r="AV711" s="101"/>
      <c r="AW711" s="101"/>
      <c r="AX711" s="102"/>
    </row>
    <row r="712" spans="1:50" ht="36" customHeight="1" x14ac:dyDescent="0.15">
      <c r="A712" s="643"/>
      <c r="B712" s="645"/>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564</v>
      </c>
      <c r="AE712" s="784"/>
      <c r="AF712" s="784"/>
      <c r="AG712" s="811" t="s">
        <v>619</v>
      </c>
      <c r="AH712" s="812"/>
      <c r="AI712" s="812"/>
      <c r="AJ712" s="812"/>
      <c r="AK712" s="812"/>
      <c r="AL712" s="812"/>
      <c r="AM712" s="812"/>
      <c r="AN712" s="812"/>
      <c r="AO712" s="812"/>
      <c r="AP712" s="812"/>
      <c r="AQ712" s="812"/>
      <c r="AR712" s="812"/>
      <c r="AS712" s="812"/>
      <c r="AT712" s="812"/>
      <c r="AU712" s="812"/>
      <c r="AV712" s="812"/>
      <c r="AW712" s="812"/>
      <c r="AX712" s="813"/>
    </row>
    <row r="713" spans="1:50" ht="23.25" customHeight="1" x14ac:dyDescent="0.15">
      <c r="A713" s="643"/>
      <c r="B713" s="645"/>
      <c r="C713" s="982" t="s">
        <v>348</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615</v>
      </c>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615</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30.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621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615</v>
      </c>
      <c r="AE716" s="628"/>
      <c r="AF716" s="628"/>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32.2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64.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615</v>
      </c>
      <c r="AE719" s="606"/>
      <c r="AF719" s="606"/>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1.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6" customHeight="1" thickBot="1" x14ac:dyDescent="0.2">
      <c r="A727" s="804"/>
      <c r="B727" s="805"/>
      <c r="C727" s="749" t="s">
        <v>57</v>
      </c>
      <c r="D727" s="750"/>
      <c r="E727" s="750"/>
      <c r="F727" s="751"/>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5.5" customHeight="1" thickBot="1" x14ac:dyDescent="0.2">
      <c r="A729" s="635" t="s">
        <v>673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9.25" customHeight="1" thickBot="1" x14ac:dyDescent="0.2">
      <c r="A731" s="800" t="s">
        <v>138</v>
      </c>
      <c r="B731" s="801"/>
      <c r="C731" s="801"/>
      <c r="D731" s="801"/>
      <c r="E731" s="802"/>
      <c r="F731" s="730" t="s">
        <v>687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1.5" customHeight="1" thickBot="1" x14ac:dyDescent="0.2">
      <c r="A733" s="674" t="s">
        <v>138</v>
      </c>
      <c r="B733" s="675"/>
      <c r="C733" s="675"/>
      <c r="D733" s="675"/>
      <c r="E733" s="676"/>
      <c r="F733" s="638" t="s">
        <v>686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1" t="s">
        <v>671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3.25" customHeight="1" x14ac:dyDescent="0.15">
      <c r="A737" s="989" t="s">
        <v>405</v>
      </c>
      <c r="B737" s="209"/>
      <c r="C737" s="209"/>
      <c r="D737" s="210"/>
      <c r="E737" s="990" t="s">
        <v>626</v>
      </c>
      <c r="F737" s="990"/>
      <c r="G737" s="990"/>
      <c r="H737" s="990"/>
      <c r="I737" s="990"/>
      <c r="J737" s="990"/>
      <c r="K737" s="990"/>
      <c r="L737" s="990"/>
      <c r="M737" s="990"/>
      <c r="N737" s="365" t="s">
        <v>400</v>
      </c>
      <c r="O737" s="365"/>
      <c r="P737" s="365"/>
      <c r="Q737" s="365"/>
      <c r="R737" s="990" t="s">
        <v>629</v>
      </c>
      <c r="S737" s="990"/>
      <c r="T737" s="990"/>
      <c r="U737" s="990"/>
      <c r="V737" s="990"/>
      <c r="W737" s="990"/>
      <c r="X737" s="990"/>
      <c r="Y737" s="990"/>
      <c r="Z737" s="990"/>
      <c r="AA737" s="365" t="s">
        <v>399</v>
      </c>
      <c r="AB737" s="365"/>
      <c r="AC737" s="365"/>
      <c r="AD737" s="365"/>
      <c r="AE737" s="990" t="s">
        <v>631</v>
      </c>
      <c r="AF737" s="990"/>
      <c r="AG737" s="990"/>
      <c r="AH737" s="990"/>
      <c r="AI737" s="990"/>
      <c r="AJ737" s="990"/>
      <c r="AK737" s="990"/>
      <c r="AL737" s="990"/>
      <c r="AM737" s="990"/>
      <c r="AN737" s="365" t="s">
        <v>398</v>
      </c>
      <c r="AO737" s="365"/>
      <c r="AP737" s="365"/>
      <c r="AQ737" s="365"/>
      <c r="AR737" s="996" t="s">
        <v>633</v>
      </c>
      <c r="AS737" s="997"/>
      <c r="AT737" s="997"/>
      <c r="AU737" s="997"/>
      <c r="AV737" s="997"/>
      <c r="AW737" s="997"/>
      <c r="AX737" s="998"/>
      <c r="AY737" s="88"/>
      <c r="AZ737" s="88"/>
    </row>
    <row r="738" spans="1:52" ht="23.25" customHeight="1" x14ac:dyDescent="0.15">
      <c r="A738" s="989" t="s">
        <v>397</v>
      </c>
      <c r="B738" s="209"/>
      <c r="C738" s="209"/>
      <c r="D738" s="210"/>
      <c r="E738" s="990" t="s">
        <v>627</v>
      </c>
      <c r="F738" s="990"/>
      <c r="G738" s="990"/>
      <c r="H738" s="990"/>
      <c r="I738" s="990"/>
      <c r="J738" s="990"/>
      <c r="K738" s="990"/>
      <c r="L738" s="990"/>
      <c r="M738" s="990"/>
      <c r="N738" s="365" t="s">
        <v>396</v>
      </c>
      <c r="O738" s="365"/>
      <c r="P738" s="365"/>
      <c r="Q738" s="365"/>
      <c r="R738" s="990" t="s">
        <v>630</v>
      </c>
      <c r="S738" s="990"/>
      <c r="T738" s="990"/>
      <c r="U738" s="990"/>
      <c r="V738" s="990"/>
      <c r="W738" s="990"/>
      <c r="X738" s="990"/>
      <c r="Y738" s="990"/>
      <c r="Z738" s="990"/>
      <c r="AA738" s="365" t="s">
        <v>395</v>
      </c>
      <c r="AB738" s="365"/>
      <c r="AC738" s="365"/>
      <c r="AD738" s="365"/>
      <c r="AE738" s="990" t="s">
        <v>632</v>
      </c>
      <c r="AF738" s="990"/>
      <c r="AG738" s="990"/>
      <c r="AH738" s="990"/>
      <c r="AI738" s="990"/>
      <c r="AJ738" s="990"/>
      <c r="AK738" s="990"/>
      <c r="AL738" s="990"/>
      <c r="AM738" s="990"/>
      <c r="AN738" s="365" t="s">
        <v>394</v>
      </c>
      <c r="AO738" s="365"/>
      <c r="AP738" s="365"/>
      <c r="AQ738" s="365"/>
      <c r="AR738" s="996" t="s">
        <v>634</v>
      </c>
      <c r="AS738" s="997"/>
      <c r="AT738" s="997"/>
      <c r="AU738" s="997"/>
      <c r="AV738" s="997"/>
      <c r="AW738" s="997"/>
      <c r="AX738" s="998"/>
    </row>
    <row r="739" spans="1:52" ht="23.25" customHeight="1" x14ac:dyDescent="0.15">
      <c r="A739" s="989" t="s">
        <v>393</v>
      </c>
      <c r="B739" s="209"/>
      <c r="C739" s="209"/>
      <c r="D739" s="210"/>
      <c r="E739" s="990" t="s">
        <v>628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3.25" customHeight="1" thickBot="1" x14ac:dyDescent="0.2">
      <c r="A740" s="971" t="s">
        <v>417</v>
      </c>
      <c r="B740" s="972"/>
      <c r="C740" s="972"/>
      <c r="D740" s="973"/>
      <c r="E740" s="974" t="s">
        <v>559</v>
      </c>
      <c r="F740" s="975"/>
      <c r="G740" s="975"/>
      <c r="H740" s="92" t="str">
        <f>IF(E740="", "", "(")</f>
        <v>(</v>
      </c>
      <c r="I740" s="975"/>
      <c r="J740" s="975"/>
      <c r="K740" s="92" t="str">
        <f>IF(OR(I740="　", I740=""), "", "-")</f>
        <v/>
      </c>
      <c r="L740" s="976">
        <v>736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6.25" customHeight="1" x14ac:dyDescent="0.15">
      <c r="A741" s="615" t="s">
        <v>386</v>
      </c>
      <c r="B741" s="616"/>
      <c r="C741" s="616"/>
      <c r="D741" s="616"/>
      <c r="E741" s="616"/>
      <c r="F741" s="61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idden="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6.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6.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6.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6.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6.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6.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6.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9.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9.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9.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9.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6.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6.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6.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6.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6.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6.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6.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6.5"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6.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6.5"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6.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7.2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7.2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0"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7.2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7.2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7.2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7.2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7.2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7.2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7.2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7.2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7.25" customHeight="1" thickBot="1" x14ac:dyDescent="0.2">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1.75" hidden="1" customHeight="1" thickBot="1" x14ac:dyDescent="0.2">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7.2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7.25" customHeight="1" x14ac:dyDescent="0.15">
      <c r="A780" s="629" t="s">
        <v>388</v>
      </c>
      <c r="B780" s="630"/>
      <c r="C780" s="630"/>
      <c r="D780" s="630"/>
      <c r="E780" s="630"/>
      <c r="F780" s="631"/>
      <c r="G780" s="596" t="s">
        <v>643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44.25" customHeight="1" x14ac:dyDescent="0.15">
      <c r="A782" s="632"/>
      <c r="B782" s="633"/>
      <c r="C782" s="633"/>
      <c r="D782" s="633"/>
      <c r="E782" s="633"/>
      <c r="F782" s="634"/>
      <c r="G782" s="671" t="s">
        <v>644</v>
      </c>
      <c r="H782" s="672"/>
      <c r="I782" s="672"/>
      <c r="J782" s="672"/>
      <c r="K782" s="673"/>
      <c r="L782" s="665" t="s">
        <v>651</v>
      </c>
      <c r="M782" s="666"/>
      <c r="N782" s="666"/>
      <c r="O782" s="666"/>
      <c r="P782" s="666"/>
      <c r="Q782" s="666"/>
      <c r="R782" s="666"/>
      <c r="S782" s="666"/>
      <c r="T782" s="666"/>
      <c r="U782" s="666"/>
      <c r="V782" s="666"/>
      <c r="W782" s="666"/>
      <c r="X782" s="667"/>
      <c r="Y782" s="388">
        <v>15.8</v>
      </c>
      <c r="Z782" s="389"/>
      <c r="AA782" s="389"/>
      <c r="AB782" s="806"/>
      <c r="AC782" s="671" t="s">
        <v>644</v>
      </c>
      <c r="AD782" s="672"/>
      <c r="AE782" s="672"/>
      <c r="AF782" s="672"/>
      <c r="AG782" s="673"/>
      <c r="AH782" s="665" t="s">
        <v>647</v>
      </c>
      <c r="AI782" s="666"/>
      <c r="AJ782" s="666"/>
      <c r="AK782" s="666"/>
      <c r="AL782" s="666"/>
      <c r="AM782" s="666"/>
      <c r="AN782" s="666"/>
      <c r="AO782" s="666"/>
      <c r="AP782" s="666"/>
      <c r="AQ782" s="666"/>
      <c r="AR782" s="666"/>
      <c r="AS782" s="666"/>
      <c r="AT782" s="667"/>
      <c r="AU782" s="388">
        <v>13.2</v>
      </c>
      <c r="AV782" s="389"/>
      <c r="AW782" s="389"/>
      <c r="AX782" s="390"/>
    </row>
    <row r="783" spans="1:50" ht="24" customHeight="1" x14ac:dyDescent="0.15">
      <c r="A783" s="632"/>
      <c r="B783" s="633"/>
      <c r="C783" s="633"/>
      <c r="D783" s="633"/>
      <c r="E783" s="633"/>
      <c r="F783" s="634"/>
      <c r="G783" s="607" t="s">
        <v>652</v>
      </c>
      <c r="H783" s="608"/>
      <c r="I783" s="608"/>
      <c r="J783" s="608"/>
      <c r="K783" s="609"/>
      <c r="L783" s="599" t="s">
        <v>653</v>
      </c>
      <c r="M783" s="600"/>
      <c r="N783" s="600"/>
      <c r="O783" s="600"/>
      <c r="P783" s="600"/>
      <c r="Q783" s="600"/>
      <c r="R783" s="600"/>
      <c r="S783" s="600"/>
      <c r="T783" s="600"/>
      <c r="U783" s="600"/>
      <c r="V783" s="600"/>
      <c r="W783" s="600"/>
      <c r="X783" s="601"/>
      <c r="Y783" s="602">
        <v>0.2</v>
      </c>
      <c r="Z783" s="603"/>
      <c r="AA783" s="603"/>
      <c r="AB783" s="613"/>
      <c r="AC783" s="607" t="s">
        <v>646</v>
      </c>
      <c r="AD783" s="608"/>
      <c r="AE783" s="608"/>
      <c r="AF783" s="608"/>
      <c r="AG783" s="609"/>
      <c r="AH783" s="599" t="s">
        <v>649</v>
      </c>
      <c r="AI783" s="600"/>
      <c r="AJ783" s="600"/>
      <c r="AK783" s="600"/>
      <c r="AL783" s="600"/>
      <c r="AM783" s="600"/>
      <c r="AN783" s="600"/>
      <c r="AO783" s="600"/>
      <c r="AP783" s="600"/>
      <c r="AQ783" s="600"/>
      <c r="AR783" s="600"/>
      <c r="AS783" s="600"/>
      <c r="AT783" s="601"/>
      <c r="AU783" s="602">
        <v>4.4000000000000004</v>
      </c>
      <c r="AV783" s="603"/>
      <c r="AW783" s="603"/>
      <c r="AX783" s="604"/>
    </row>
    <row r="784" spans="1:50" ht="24" customHeight="1" x14ac:dyDescent="0.15">
      <c r="A784" s="632"/>
      <c r="B784" s="633"/>
      <c r="C784" s="633"/>
      <c r="D784" s="633"/>
      <c r="E784" s="633"/>
      <c r="F784" s="634"/>
      <c r="G784" s="607" t="s">
        <v>654</v>
      </c>
      <c r="H784" s="608"/>
      <c r="I784" s="608"/>
      <c r="J784" s="608"/>
      <c r="K784" s="609"/>
      <c r="L784" s="599" t="s">
        <v>655</v>
      </c>
      <c r="M784" s="600"/>
      <c r="N784" s="600"/>
      <c r="O784" s="600"/>
      <c r="P784" s="600"/>
      <c r="Q784" s="600"/>
      <c r="R784" s="600"/>
      <c r="S784" s="600"/>
      <c r="T784" s="600"/>
      <c r="U784" s="600"/>
      <c r="V784" s="600"/>
      <c r="W784" s="600"/>
      <c r="X784" s="601"/>
      <c r="Y784" s="602">
        <v>1.6</v>
      </c>
      <c r="Z784" s="603"/>
      <c r="AA784" s="603"/>
      <c r="AB784" s="613"/>
      <c r="AC784" s="607" t="s">
        <v>645</v>
      </c>
      <c r="AD784" s="608"/>
      <c r="AE784" s="608"/>
      <c r="AF784" s="608"/>
      <c r="AG784" s="609"/>
      <c r="AH784" s="599" t="s">
        <v>648</v>
      </c>
      <c r="AI784" s="600"/>
      <c r="AJ784" s="600"/>
      <c r="AK784" s="600"/>
      <c r="AL784" s="600"/>
      <c r="AM784" s="600"/>
      <c r="AN784" s="600"/>
      <c r="AO784" s="600"/>
      <c r="AP784" s="600"/>
      <c r="AQ784" s="600"/>
      <c r="AR784" s="600"/>
      <c r="AS784" s="600"/>
      <c r="AT784" s="601"/>
      <c r="AU784" s="602">
        <v>0.6</v>
      </c>
      <c r="AV784" s="603"/>
      <c r="AW784" s="603"/>
      <c r="AX784" s="604"/>
    </row>
    <row r="785" spans="1:50" ht="30.75" customHeight="1" x14ac:dyDescent="0.15">
      <c r="A785" s="632"/>
      <c r="B785" s="633"/>
      <c r="C785" s="633"/>
      <c r="D785" s="633"/>
      <c r="E785" s="633"/>
      <c r="F785" s="634"/>
      <c r="G785" s="607" t="s">
        <v>656</v>
      </c>
      <c r="H785" s="608"/>
      <c r="I785" s="608"/>
      <c r="J785" s="608"/>
      <c r="K785" s="609"/>
      <c r="L785" s="599" t="s">
        <v>676</v>
      </c>
      <c r="M785" s="600"/>
      <c r="N785" s="600"/>
      <c r="O785" s="600"/>
      <c r="P785" s="600"/>
      <c r="Q785" s="600"/>
      <c r="R785" s="600"/>
      <c r="S785" s="600"/>
      <c r="T785" s="600"/>
      <c r="U785" s="600"/>
      <c r="V785" s="600"/>
      <c r="W785" s="600"/>
      <c r="X785" s="601"/>
      <c r="Y785" s="602">
        <v>1.8</v>
      </c>
      <c r="Z785" s="603"/>
      <c r="AA785" s="603"/>
      <c r="AB785" s="613"/>
      <c r="AC785" s="607" t="s">
        <v>656</v>
      </c>
      <c r="AD785" s="608"/>
      <c r="AE785" s="608"/>
      <c r="AF785" s="608"/>
      <c r="AG785" s="609"/>
      <c r="AH785" s="599" t="s">
        <v>677</v>
      </c>
      <c r="AI785" s="600"/>
      <c r="AJ785" s="600"/>
      <c r="AK785" s="600"/>
      <c r="AL785" s="600"/>
      <c r="AM785" s="600"/>
      <c r="AN785" s="600"/>
      <c r="AO785" s="600"/>
      <c r="AP785" s="600"/>
      <c r="AQ785" s="600"/>
      <c r="AR785" s="600"/>
      <c r="AS785" s="600"/>
      <c r="AT785" s="601"/>
      <c r="AU785" s="602">
        <v>1.8</v>
      </c>
      <c r="AV785" s="603"/>
      <c r="AW785" s="603"/>
      <c r="AX785" s="604"/>
    </row>
    <row r="786" spans="1:50" ht="18.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18.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18.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18.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18.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18.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19.400000000000002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20.000000000000004</v>
      </c>
      <c r="AV792" s="833"/>
      <c r="AW792" s="833"/>
      <c r="AX792" s="835"/>
    </row>
    <row r="793" spans="1:50" ht="24" customHeight="1" x14ac:dyDescent="0.15">
      <c r="A793" s="632"/>
      <c r="B793" s="633"/>
      <c r="C793" s="633"/>
      <c r="D793" s="633"/>
      <c r="E793" s="633"/>
      <c r="F793" s="634"/>
      <c r="G793" s="596" t="s">
        <v>658</v>
      </c>
      <c r="H793" s="597"/>
      <c r="I793" s="597"/>
      <c r="J793" s="597"/>
      <c r="K793" s="597"/>
      <c r="L793" s="597"/>
      <c r="M793" s="597"/>
      <c r="N793" s="597"/>
      <c r="O793" s="597"/>
      <c r="P793" s="597"/>
      <c r="Q793" s="597"/>
      <c r="R793" s="597"/>
      <c r="S793" s="597"/>
      <c r="T793" s="597"/>
      <c r="U793" s="597"/>
      <c r="V793" s="597"/>
      <c r="W793" s="597"/>
      <c r="X793" s="597"/>
      <c r="Y793" s="597"/>
      <c r="Z793" s="597"/>
      <c r="AA793" s="597"/>
      <c r="AB793" s="794"/>
      <c r="AC793" s="596" t="s">
        <v>674</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598"/>
    </row>
    <row r="794" spans="1:50" ht="24"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 customHeight="1" x14ac:dyDescent="0.15">
      <c r="A795" s="632"/>
      <c r="B795" s="633"/>
      <c r="C795" s="633"/>
      <c r="D795" s="633"/>
      <c r="E795" s="633"/>
      <c r="F795" s="634"/>
      <c r="G795" s="671" t="s">
        <v>644</v>
      </c>
      <c r="H795" s="672"/>
      <c r="I795" s="672"/>
      <c r="J795" s="672"/>
      <c r="K795" s="673"/>
      <c r="L795" s="665" t="s">
        <v>650</v>
      </c>
      <c r="M795" s="666"/>
      <c r="N795" s="666"/>
      <c r="O795" s="666"/>
      <c r="P795" s="666"/>
      <c r="Q795" s="666"/>
      <c r="R795" s="666"/>
      <c r="S795" s="666"/>
      <c r="T795" s="666"/>
      <c r="U795" s="666"/>
      <c r="V795" s="666"/>
      <c r="W795" s="666"/>
      <c r="X795" s="667"/>
      <c r="Y795" s="388">
        <v>4.4000000000000004</v>
      </c>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19.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19.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19.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19.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19.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19.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19.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19.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19.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4.4000000000000004</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 customHeight="1" x14ac:dyDescent="0.15">
      <c r="A806" s="632"/>
      <c r="B806" s="633"/>
      <c r="C806" s="633"/>
      <c r="D806" s="633"/>
      <c r="E806" s="633"/>
      <c r="F806" s="634"/>
      <c r="G806" s="596" t="s">
        <v>675</v>
      </c>
      <c r="H806" s="597"/>
      <c r="I806" s="597"/>
      <c r="J806" s="597"/>
      <c r="K806" s="597"/>
      <c r="L806" s="597"/>
      <c r="M806" s="597"/>
      <c r="N806" s="597"/>
      <c r="O806" s="597"/>
      <c r="P806" s="597"/>
      <c r="Q806" s="597"/>
      <c r="R806" s="597"/>
      <c r="S806" s="597"/>
      <c r="T806" s="597"/>
      <c r="U806" s="597"/>
      <c r="V806" s="597"/>
      <c r="W806" s="597"/>
      <c r="X806" s="597"/>
      <c r="Y806" s="597"/>
      <c r="Z806" s="597"/>
      <c r="AA806" s="597"/>
      <c r="AB806" s="794"/>
      <c r="AC806" s="596" t="s">
        <v>321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598"/>
    </row>
    <row r="807" spans="1:50" ht="24"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15.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794"/>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598"/>
    </row>
    <row r="820" spans="1:50" hidden="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idden="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idden="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idden="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idden="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idden="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idden="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idden="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idden="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idden="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idden="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idden="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14.25" hidden="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638</v>
      </c>
      <c r="D838" s="347"/>
      <c r="E838" s="347"/>
      <c r="F838" s="347"/>
      <c r="G838" s="347"/>
      <c r="H838" s="347"/>
      <c r="I838" s="347"/>
      <c r="J838" s="348">
        <v>4010401058533</v>
      </c>
      <c r="K838" s="349"/>
      <c r="L838" s="349"/>
      <c r="M838" s="349"/>
      <c r="N838" s="349"/>
      <c r="O838" s="349"/>
      <c r="P838" s="362" t="s">
        <v>639</v>
      </c>
      <c r="Q838" s="350"/>
      <c r="R838" s="350"/>
      <c r="S838" s="350"/>
      <c r="T838" s="350"/>
      <c r="U838" s="350"/>
      <c r="V838" s="350"/>
      <c r="W838" s="350"/>
      <c r="X838" s="350"/>
      <c r="Y838" s="351">
        <v>19.399999999999999</v>
      </c>
      <c r="Z838" s="352"/>
      <c r="AA838" s="352"/>
      <c r="AB838" s="353"/>
      <c r="AC838" s="363" t="s">
        <v>374</v>
      </c>
      <c r="AD838" s="371"/>
      <c r="AE838" s="371"/>
      <c r="AF838" s="371"/>
      <c r="AG838" s="371"/>
      <c r="AH838" s="372">
        <v>2</v>
      </c>
      <c r="AI838" s="373"/>
      <c r="AJ838" s="373"/>
      <c r="AK838" s="373"/>
      <c r="AL838" s="357">
        <v>76.599999999999994</v>
      </c>
      <c r="AM838" s="358"/>
      <c r="AN838" s="358"/>
      <c r="AO838" s="359"/>
      <c r="AP838" s="360" t="s">
        <v>678</v>
      </c>
      <c r="AQ838" s="360"/>
      <c r="AR838" s="360"/>
      <c r="AS838" s="360"/>
      <c r="AT838" s="360"/>
      <c r="AU838" s="360"/>
      <c r="AV838" s="360"/>
      <c r="AW838" s="360"/>
      <c r="AX838" s="360"/>
    </row>
    <row r="839" spans="1:50" ht="0.75"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idden="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idden="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idden="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idden="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idden="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idden="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idden="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25"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idden="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idden="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0.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42" customHeight="1" x14ac:dyDescent="0.15">
      <c r="A871" s="376">
        <v>1</v>
      </c>
      <c r="B871" s="376">
        <v>1</v>
      </c>
      <c r="C871" s="361" t="s">
        <v>640</v>
      </c>
      <c r="D871" s="347"/>
      <c r="E871" s="347"/>
      <c r="F871" s="347"/>
      <c r="G871" s="347"/>
      <c r="H871" s="347"/>
      <c r="I871" s="347"/>
      <c r="J871" s="348">
        <v>7010401052137</v>
      </c>
      <c r="K871" s="349"/>
      <c r="L871" s="349"/>
      <c r="M871" s="349"/>
      <c r="N871" s="349"/>
      <c r="O871" s="349"/>
      <c r="P871" s="362" t="s">
        <v>641</v>
      </c>
      <c r="Q871" s="350"/>
      <c r="R871" s="350"/>
      <c r="S871" s="350"/>
      <c r="T871" s="350"/>
      <c r="U871" s="350"/>
      <c r="V871" s="350"/>
      <c r="W871" s="350"/>
      <c r="X871" s="350"/>
      <c r="Y871" s="351">
        <v>20</v>
      </c>
      <c r="Z871" s="352"/>
      <c r="AA871" s="352"/>
      <c r="AB871" s="353"/>
      <c r="AC871" s="363" t="s">
        <v>374</v>
      </c>
      <c r="AD871" s="371"/>
      <c r="AE871" s="371"/>
      <c r="AF871" s="371"/>
      <c r="AG871" s="371"/>
      <c r="AH871" s="372">
        <v>1</v>
      </c>
      <c r="AI871" s="373"/>
      <c r="AJ871" s="373"/>
      <c r="AK871" s="373"/>
      <c r="AL871" s="357">
        <v>89.2</v>
      </c>
      <c r="AM871" s="358"/>
      <c r="AN871" s="358"/>
      <c r="AO871" s="359"/>
      <c r="AP871" s="360" t="s">
        <v>679</v>
      </c>
      <c r="AQ871" s="360"/>
      <c r="AR871" s="360"/>
      <c r="AS871" s="360"/>
      <c r="AT871" s="360"/>
      <c r="AU871" s="360"/>
      <c r="AV871" s="360"/>
      <c r="AW871" s="360"/>
      <c r="AX871" s="360"/>
    </row>
    <row r="872" spans="1:50" hidden="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idden="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idden="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idden="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idden="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idden="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idden="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idden="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idden="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idden="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idden="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idden="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idden="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idden="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idden="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idden="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idden="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idden="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idden="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idden="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idden="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idden="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idden="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idden="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idden="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idden="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idden="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44.25" customHeight="1" x14ac:dyDescent="0.15">
      <c r="A904" s="376">
        <v>1</v>
      </c>
      <c r="B904" s="376">
        <v>1</v>
      </c>
      <c r="C904" s="361" t="s">
        <v>659</v>
      </c>
      <c r="D904" s="347"/>
      <c r="E904" s="347"/>
      <c r="F904" s="347"/>
      <c r="G904" s="347"/>
      <c r="H904" s="347"/>
      <c r="I904" s="347"/>
      <c r="J904" s="348">
        <v>9012801003907</v>
      </c>
      <c r="K904" s="349"/>
      <c r="L904" s="349"/>
      <c r="M904" s="349"/>
      <c r="N904" s="349"/>
      <c r="O904" s="349"/>
      <c r="P904" s="362" t="s">
        <v>660</v>
      </c>
      <c r="Q904" s="350"/>
      <c r="R904" s="350"/>
      <c r="S904" s="350"/>
      <c r="T904" s="350"/>
      <c r="U904" s="350"/>
      <c r="V904" s="350"/>
      <c r="W904" s="350"/>
      <c r="X904" s="350"/>
      <c r="Y904" s="351">
        <v>4.4000000000000004</v>
      </c>
      <c r="Z904" s="352"/>
      <c r="AA904" s="352"/>
      <c r="AB904" s="353"/>
      <c r="AC904" s="363" t="s">
        <v>381</v>
      </c>
      <c r="AD904" s="371"/>
      <c r="AE904" s="371"/>
      <c r="AF904" s="371"/>
      <c r="AG904" s="371"/>
      <c r="AH904" s="372" t="s">
        <v>661</v>
      </c>
      <c r="AI904" s="373"/>
      <c r="AJ904" s="373"/>
      <c r="AK904" s="373"/>
      <c r="AL904" s="372" t="s">
        <v>661</v>
      </c>
      <c r="AM904" s="373"/>
      <c r="AN904" s="373"/>
      <c r="AO904" s="373"/>
      <c r="AP904" s="360" t="s">
        <v>671</v>
      </c>
      <c r="AQ904" s="360"/>
      <c r="AR904" s="360"/>
      <c r="AS904" s="360"/>
      <c r="AT904" s="360"/>
      <c r="AU904" s="360"/>
      <c r="AV904" s="360"/>
      <c r="AW904" s="360"/>
      <c r="AX904" s="360"/>
    </row>
    <row r="905" spans="1:50" hidden="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idden="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idden="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idden="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idden="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idden="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t="s">
        <v>662</v>
      </c>
      <c r="AM910" s="358"/>
      <c r="AN910" s="358"/>
      <c r="AO910" s="359"/>
      <c r="AP910" s="360"/>
      <c r="AQ910" s="360"/>
      <c r="AR910" s="360"/>
      <c r="AS910" s="360"/>
      <c r="AT910" s="360"/>
      <c r="AU910" s="360"/>
      <c r="AV910" s="360"/>
      <c r="AW910" s="360"/>
      <c r="AX910" s="360"/>
    </row>
    <row r="911" spans="1:50" hidden="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idden="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idden="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idden="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idden="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idden="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idden="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idden="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idden="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idden="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idden="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idden="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idden="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idden="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idden="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idden="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idden="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idden="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idden="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idden="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idden="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idden="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6.75" customHeight="1" x14ac:dyDescent="0.15">
      <c r="A937" s="376">
        <v>1</v>
      </c>
      <c r="B937" s="376">
        <v>1</v>
      </c>
      <c r="C937" s="361" t="s">
        <v>636</v>
      </c>
      <c r="D937" s="347"/>
      <c r="E937" s="347"/>
      <c r="F937" s="347"/>
      <c r="G937" s="347"/>
      <c r="H937" s="347"/>
      <c r="I937" s="347"/>
      <c r="J937" s="348">
        <v>9010001027685</v>
      </c>
      <c r="K937" s="349"/>
      <c r="L937" s="349"/>
      <c r="M937" s="349"/>
      <c r="N937" s="349"/>
      <c r="O937" s="349"/>
      <c r="P937" s="362" t="s">
        <v>637</v>
      </c>
      <c r="Q937" s="350"/>
      <c r="R937" s="350"/>
      <c r="S937" s="350"/>
      <c r="T937" s="350"/>
      <c r="U937" s="350"/>
      <c r="V937" s="350"/>
      <c r="W937" s="350"/>
      <c r="X937" s="350"/>
      <c r="Y937" s="351">
        <v>0.98</v>
      </c>
      <c r="Z937" s="352"/>
      <c r="AA937" s="352"/>
      <c r="AB937" s="353"/>
      <c r="AC937" s="363" t="s">
        <v>380</v>
      </c>
      <c r="AD937" s="371"/>
      <c r="AE937" s="371"/>
      <c r="AF937" s="371"/>
      <c r="AG937" s="371"/>
      <c r="AH937" s="372" t="s">
        <v>671</v>
      </c>
      <c r="AI937" s="373"/>
      <c r="AJ937" s="373"/>
      <c r="AK937" s="373"/>
      <c r="AL937" s="357" t="s">
        <v>680</v>
      </c>
      <c r="AM937" s="358"/>
      <c r="AN937" s="358"/>
      <c r="AO937" s="359"/>
      <c r="AP937" s="360" t="s">
        <v>681</v>
      </c>
      <c r="AQ937" s="360"/>
      <c r="AR937" s="360"/>
      <c r="AS937" s="360"/>
      <c r="AT937" s="360"/>
      <c r="AU937" s="360"/>
      <c r="AV937" s="360"/>
      <c r="AW937" s="360"/>
      <c r="AX937" s="360"/>
    </row>
    <row r="938" spans="1:50" hidden="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idden="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idden="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idden="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idden="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idden="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idden="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idden="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idden="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idden="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idden="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idden="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idden="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idden="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2"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45" customHeight="1" x14ac:dyDescent="0.15">
      <c r="A970" s="376">
        <v>1</v>
      </c>
      <c r="B970" s="376">
        <v>1</v>
      </c>
      <c r="C970" s="361" t="s">
        <v>640</v>
      </c>
      <c r="D970" s="347"/>
      <c r="E970" s="347"/>
      <c r="F970" s="347"/>
      <c r="G970" s="347"/>
      <c r="H970" s="347"/>
      <c r="I970" s="347"/>
      <c r="J970" s="348">
        <v>7010401052137</v>
      </c>
      <c r="K970" s="349"/>
      <c r="L970" s="349"/>
      <c r="M970" s="349"/>
      <c r="N970" s="349"/>
      <c r="O970" s="349"/>
      <c r="P970" s="362" t="s">
        <v>642</v>
      </c>
      <c r="Q970" s="350"/>
      <c r="R970" s="350"/>
      <c r="S970" s="350"/>
      <c r="T970" s="350"/>
      <c r="U970" s="350"/>
      <c r="V970" s="350"/>
      <c r="W970" s="350"/>
      <c r="X970" s="350"/>
      <c r="Y970" s="351">
        <v>0.99</v>
      </c>
      <c r="Z970" s="352"/>
      <c r="AA970" s="352"/>
      <c r="AB970" s="353"/>
      <c r="AC970" s="363" t="s">
        <v>380</v>
      </c>
      <c r="AD970" s="371"/>
      <c r="AE970" s="371"/>
      <c r="AF970" s="371"/>
      <c r="AG970" s="371"/>
      <c r="AH970" s="372" t="s">
        <v>671</v>
      </c>
      <c r="AI970" s="373"/>
      <c r="AJ970" s="373"/>
      <c r="AK970" s="373"/>
      <c r="AL970" s="357" t="s">
        <v>671</v>
      </c>
      <c r="AM970" s="358"/>
      <c r="AN970" s="358"/>
      <c r="AO970" s="359"/>
      <c r="AP970" s="360" t="s">
        <v>682</v>
      </c>
      <c r="AQ970" s="360"/>
      <c r="AR970" s="360"/>
      <c r="AS970" s="360"/>
      <c r="AT970" s="360"/>
      <c r="AU970" s="360"/>
      <c r="AV970" s="360"/>
      <c r="AW970" s="360"/>
      <c r="AX970" s="360"/>
    </row>
    <row r="971" spans="1:50" hidden="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idden="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idden="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idden="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1.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idden="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idden="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7.5"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idden="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idden="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8.2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idden="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idden="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idden="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idden="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9"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3"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idden="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idden="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8.25"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idden="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idden="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idden="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11.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6" customHeight="1" x14ac:dyDescent="0.15">
      <c r="A1103" s="376">
        <v>1</v>
      </c>
      <c r="B1103" s="376">
        <v>1</v>
      </c>
      <c r="C1103" s="374" t="s">
        <v>567</v>
      </c>
      <c r="D1103" s="374"/>
      <c r="E1103" s="146" t="s">
        <v>410</v>
      </c>
      <c r="F1103" s="375"/>
      <c r="G1103" s="375"/>
      <c r="H1103" s="375"/>
      <c r="I1103" s="375"/>
      <c r="J1103" s="348" t="s">
        <v>410</v>
      </c>
      <c r="K1103" s="349"/>
      <c r="L1103" s="349"/>
      <c r="M1103" s="349"/>
      <c r="N1103" s="349"/>
      <c r="O1103" s="349"/>
      <c r="P1103" s="362" t="s">
        <v>410</v>
      </c>
      <c r="Q1103" s="350"/>
      <c r="R1103" s="350"/>
      <c r="S1103" s="350"/>
      <c r="T1103" s="350"/>
      <c r="U1103" s="350"/>
      <c r="V1103" s="350"/>
      <c r="W1103" s="350"/>
      <c r="X1103" s="350"/>
      <c r="Y1103" s="351" t="s">
        <v>683</v>
      </c>
      <c r="Z1103" s="352"/>
      <c r="AA1103" s="352"/>
      <c r="AB1103" s="353"/>
      <c r="AC1103" s="146" t="s">
        <v>684</v>
      </c>
      <c r="AD1103" s="375"/>
      <c r="AE1103" s="375"/>
      <c r="AF1103" s="375"/>
      <c r="AG1103" s="375"/>
      <c r="AH1103" s="355" t="s">
        <v>567</v>
      </c>
      <c r="AI1103" s="356"/>
      <c r="AJ1103" s="356"/>
      <c r="AK1103" s="356"/>
      <c r="AL1103" s="357" t="s">
        <v>567</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13.5"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13.5"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13.5"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13.5"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13.5"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13.5"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13.5"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13.5"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13.5"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13.5"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13.5"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13.5"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13.5"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13.5"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13.5"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13.5"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13.5"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13.5"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13.5"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13.5"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13.5"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13.5"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13.5"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13.5"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13.5"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13.5"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13.5"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3">
    <cfRule type="expression" dxfId="2831" priority="13927">
      <formula>IF(RIGHT(TEXT(Y783,"0.#"),1)=".",FALSE,TRUE)</formula>
    </cfRule>
    <cfRule type="expression" dxfId="2830" priority="13928">
      <formula>IF(RIGHT(TEXT(Y783,"0.#"),1)=".",TRUE,FALSE)</formula>
    </cfRule>
  </conditionalFormatting>
  <conditionalFormatting sqref="Y792">
    <cfRule type="expression" dxfId="2829" priority="13923">
      <formula>IF(RIGHT(TEXT(Y792,"0.#"),1)=".",FALSE,TRUE)</formula>
    </cfRule>
    <cfRule type="expression" dxfId="2828" priority="13924">
      <formula>IF(RIGHT(TEXT(Y792,"0.#"),1)=".",TRUE,FALSE)</formula>
    </cfRule>
  </conditionalFormatting>
  <conditionalFormatting sqref="Y823:Y830 Y821 Y810:Y817 Y808 Y797:Y804 Y795">
    <cfRule type="expression" dxfId="2827" priority="13705">
      <formula>IF(RIGHT(TEXT(Y795,"0.#"),1)=".",FALSE,TRUE)</formula>
    </cfRule>
    <cfRule type="expression" dxfId="2826" priority="13706">
      <formula>IF(RIGHT(TEXT(Y795,"0.#"),1)=".",TRUE,FALSE)</formula>
    </cfRule>
  </conditionalFormatting>
  <conditionalFormatting sqref="P16:AQ17 P15:AX15 P13:AX13">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AQ101">
    <cfRule type="expression" dxfId="2821" priority="13743">
      <formula>IF(RIGHT(TEXT(AE101,"0.#"),1)=".",FALSE,TRUE)</formula>
    </cfRule>
    <cfRule type="expression" dxfId="2820" priority="13744">
      <formula>IF(RIGHT(TEXT(AE101,"0.#"),1)=".",TRUE,FALSE)</formula>
    </cfRule>
  </conditionalFormatting>
  <conditionalFormatting sqref="Y784:Y791 Y782">
    <cfRule type="expression" dxfId="2819" priority="13729">
      <formula>IF(RIGHT(TEXT(Y782,"0.#"),1)=".",FALSE,TRUE)</formula>
    </cfRule>
    <cfRule type="expression" dxfId="2818" priority="13730">
      <formula>IF(RIGHT(TEXT(Y782,"0.#"),1)=".",TRUE,FALSE)</formula>
    </cfRule>
  </conditionalFormatting>
  <conditionalFormatting sqref="AU783">
    <cfRule type="expression" dxfId="2817" priority="13727">
      <formula>IF(RIGHT(TEXT(AU783,"0.#"),1)=".",FALSE,TRUE)</formula>
    </cfRule>
    <cfRule type="expression" dxfId="2816" priority="13728">
      <formula>IF(RIGHT(TEXT(AU783,"0.#"),1)=".",TRUE,FALSE)</formula>
    </cfRule>
  </conditionalFormatting>
  <conditionalFormatting sqref="AU792">
    <cfRule type="expression" dxfId="2815" priority="13725">
      <formula>IF(RIGHT(TEXT(AU792,"0.#"),1)=".",FALSE,TRUE)</formula>
    </cfRule>
    <cfRule type="expression" dxfId="2814" priority="13726">
      <formula>IF(RIGHT(TEXT(AU792,"0.#"),1)=".",TRUE,FALSE)</formula>
    </cfRule>
  </conditionalFormatting>
  <conditionalFormatting sqref="AU784:AU791 AU782">
    <cfRule type="expression" dxfId="2813" priority="13723">
      <formula>IF(RIGHT(TEXT(AU782,"0.#"),1)=".",FALSE,TRUE)</formula>
    </cfRule>
    <cfRule type="expression" dxfId="2812" priority="13724">
      <formula>IF(RIGHT(TEXT(AU782,"0.#"),1)=".",TRUE,FALSE)</formula>
    </cfRule>
  </conditionalFormatting>
  <conditionalFormatting sqref="Y822 Y809 Y796">
    <cfRule type="expression" dxfId="2811" priority="13709">
      <formula>IF(RIGHT(TEXT(Y796,"0.#"),1)=".",FALSE,TRUE)</formula>
    </cfRule>
    <cfRule type="expression" dxfId="2810" priority="13710">
      <formula>IF(RIGHT(TEXT(Y796,"0.#"),1)=".",TRUE,FALSE)</formula>
    </cfRule>
  </conditionalFormatting>
  <conditionalFormatting sqref="Y831 Y818 Y805">
    <cfRule type="expression" dxfId="2809" priority="13707">
      <formula>IF(RIGHT(TEXT(Y805,"0.#"),1)=".",FALSE,TRUE)</formula>
    </cfRule>
    <cfRule type="expression" dxfId="2808" priority="13708">
      <formula>IF(RIGHT(TEXT(Y805,"0.#"),1)=".",TRUE,FALSE)</formula>
    </cfRule>
  </conditionalFormatting>
  <conditionalFormatting sqref="AU822 AU809 AU796">
    <cfRule type="expression" dxfId="2807" priority="13703">
      <formula>IF(RIGHT(TEXT(AU796,"0.#"),1)=".",FALSE,TRUE)</formula>
    </cfRule>
    <cfRule type="expression" dxfId="2806" priority="13704">
      <formula>IF(RIGHT(TEXT(AU796,"0.#"),1)=".",TRUE,FALSE)</formula>
    </cfRule>
  </conditionalFormatting>
  <conditionalFormatting sqref="AU831 AU818 AU805">
    <cfRule type="expression" dxfId="2805" priority="13701">
      <formula>IF(RIGHT(TEXT(AU805,"0.#"),1)=".",FALSE,TRUE)</formula>
    </cfRule>
    <cfRule type="expression" dxfId="2804" priority="13702">
      <formula>IF(RIGHT(TEXT(AU805,"0.#"),1)=".",TRUE,FALSE)</formula>
    </cfRule>
  </conditionalFormatting>
  <conditionalFormatting sqref="AU823:AU830 AU821 AU810:AU817 AU808 AU797:AU804 AU795">
    <cfRule type="expression" dxfId="2803" priority="13699">
      <formula>IF(RIGHT(TEXT(AU795,"0.#"),1)=".",FALSE,TRUE)</formula>
    </cfRule>
    <cfRule type="expression" dxfId="2802" priority="13700">
      <formula>IF(RIGHT(TEXT(AU795,"0.#"),1)=".",TRUE,FALSE)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6">
    <cfRule type="expression" dxfId="2629" priority="13203">
      <formula>IF(RIGHT(TEXT(AM116,"0.#"),1)=".",FALSE,TRUE)</formula>
    </cfRule>
    <cfRule type="expression" dxfId="2628" priority="13204">
      <formula>IF(RIGHT(TEXT(AM116,"0.#"),1)=".",TRUE,FALSE)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Q134:AQ135 AU134:AU135">
    <cfRule type="expression" dxfId="2575" priority="13107">
      <formula>IF(RIGHT(TEXT(AQ134,"0.#"),1)=".",FALSE,TRUE)</formula>
    </cfRule>
    <cfRule type="expression" dxfId="2574" priority="13108">
      <formula>IF(RIGHT(TEXT(AQ134,"0.#"),1)=".",TRUE,FALSE)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40:AO867">
    <cfRule type="expression" dxfId="2543" priority="6677">
      <formula>IF(AND(AL840&gt;=0, RIGHT(TEXT(AL840,"0.#"),1)&lt;&gt;"."),TRUE,FALSE)</formula>
    </cfRule>
    <cfRule type="expression" dxfId="2542" priority="6678">
      <formula>IF(AND(AL840&gt;=0, RIGHT(TEXT(AL840,"0.#"),1)="."),TRUE,FALSE)</formula>
    </cfRule>
    <cfRule type="expression" dxfId="2541" priority="6679">
      <formula>IF(AND(AL840&lt;0, RIGHT(TEXT(AL840,"0.#"),1)&lt;&gt;"."),TRUE,FALSE)</formula>
    </cfRule>
    <cfRule type="expression" dxfId="2540" priority="6680">
      <formula>IF(AND(AL840&lt;0, RIGHT(TEXT(AL840,"0.#"),1)="."),TRUE,FALSE)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Y867">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4:AO1132">
    <cfRule type="expression" dxfId="2439" priority="2911">
      <formula>IF(AND(AL1104&gt;=0, RIGHT(TEXT(AL1104,"0.#"),1)&lt;&gt;"."),TRUE,FALSE)</formula>
    </cfRule>
    <cfRule type="expression" dxfId="2438" priority="2912">
      <formula>IF(AND(AL1104&gt;=0, RIGHT(TEXT(AL1104,"0.#"),1)="."),TRUE,FALSE)</formula>
    </cfRule>
    <cfRule type="expression" dxfId="2437" priority="2913">
      <formula>IF(AND(AL1104&lt;0, RIGHT(TEXT(AL1104,"0.#"),1)&lt;&gt;"."),TRUE,FALSE)</formula>
    </cfRule>
    <cfRule type="expression" dxfId="2436" priority="2914">
      <formula>IF(AND(AL1104&lt;0, RIGHT(TEXT(AL1104,"0.#"),1)="."),TRUE,FALSE)</formula>
    </cfRule>
  </conditionalFormatting>
  <conditionalFormatting sqref="Y1104:Y1132">
    <cfRule type="expression" dxfId="2435" priority="2909">
      <formula>IF(RIGHT(TEXT(Y1104,"0.#"),1)=".",FALSE,TRUE)</formula>
    </cfRule>
    <cfRule type="expression" dxfId="2434" priority="2910">
      <formula>IF(RIGHT(TEXT(Y1104,"0.#"),1)=".",TRUE,FALSE)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9:AO839">
    <cfRule type="expression" dxfId="2425" priority="2863">
      <formula>IF(AND(AL839&gt;=0, RIGHT(TEXT(AL839,"0.#"),1)&lt;&gt;"."),TRUE,FALSE)</formula>
    </cfRule>
    <cfRule type="expression" dxfId="2424" priority="2864">
      <formula>IF(AND(AL839&gt;=0, RIGHT(TEXT(AL839,"0.#"),1)="."),TRUE,FALSE)</formula>
    </cfRule>
    <cfRule type="expression" dxfId="2423" priority="2865">
      <formula>IF(AND(AL839&lt;0, RIGHT(TEXT(AL839,"0.#"),1)&lt;&gt;"."),TRUE,FALSE)</formula>
    </cfRule>
    <cfRule type="expression" dxfId="2422" priority="2866">
      <formula>IF(AND(AL839&lt;0, RIGHT(TEXT(AL839,"0.#"),1)="."),TRUE,FALSE)</formula>
    </cfRule>
  </conditionalFormatting>
  <conditionalFormatting sqref="Y839">
    <cfRule type="expression" dxfId="2421" priority="2861">
      <formula>IF(RIGHT(TEXT(Y839,"0.#"),1)=".",FALSE,TRUE)</formula>
    </cfRule>
    <cfRule type="expression" dxfId="2420" priority="2862">
      <formula>IF(RIGHT(TEXT(Y839,"0.#"),1)=".",TRUE,FALSE)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3:Y900">
    <cfRule type="expression" dxfId="2103" priority="2121">
      <formula>IF(RIGHT(TEXT(Y873,"0.#"),1)=".",FALSE,TRUE)</formula>
    </cfRule>
    <cfRule type="expression" dxfId="2102" priority="2122">
      <formula>IF(RIGHT(TEXT(Y873,"0.#"),1)=".",TRUE,FALSE)</formula>
    </cfRule>
  </conditionalFormatting>
  <conditionalFormatting sqref="Y872">
    <cfRule type="expression" dxfId="2101" priority="2115">
      <formula>IF(RIGHT(TEXT(Y872,"0.#"),1)=".",FALSE,TRUE)</formula>
    </cfRule>
    <cfRule type="expression" dxfId="2100" priority="2116">
      <formula>IF(RIGHT(TEXT(Y872,"0.#"),1)=".",TRUE,FALSE)</formula>
    </cfRule>
  </conditionalFormatting>
  <conditionalFormatting sqref="Y906:Y933">
    <cfRule type="expression" dxfId="2099" priority="2109">
      <formula>IF(RIGHT(TEXT(Y906,"0.#"),1)=".",FALSE,TRUE)</formula>
    </cfRule>
    <cfRule type="expression" dxfId="2098" priority="2110">
      <formula>IF(RIGHT(TEXT(Y906,"0.#"),1)=".",TRUE,FALSE)</formula>
    </cfRule>
  </conditionalFormatting>
  <conditionalFormatting sqref="Y904:Y905">
    <cfRule type="expression" dxfId="2097" priority="2103">
      <formula>IF(RIGHT(TEXT(Y904,"0.#"),1)=".",FALSE,TRUE)</formula>
    </cfRule>
    <cfRule type="expression" dxfId="2096" priority="2104">
      <formula>IF(RIGHT(TEXT(Y904,"0.#"),1)=".",TRUE,FALSE)</formula>
    </cfRule>
  </conditionalFormatting>
  <conditionalFormatting sqref="Y939:Y966">
    <cfRule type="expression" dxfId="2095" priority="2097">
      <formula>IF(RIGHT(TEXT(Y939,"0.#"),1)=".",FALSE,TRUE)</formula>
    </cfRule>
    <cfRule type="expression" dxfId="2094" priority="2098">
      <formula>IF(RIGHT(TEXT(Y939,"0.#"),1)=".",TRUE,FALSE)</formula>
    </cfRule>
  </conditionalFormatting>
  <conditionalFormatting sqref="Y938">
    <cfRule type="expression" dxfId="2093" priority="2091">
      <formula>IF(RIGHT(TEXT(Y938,"0.#"),1)=".",FALSE,TRUE)</formula>
    </cfRule>
    <cfRule type="expression" dxfId="2092" priority="2092">
      <formula>IF(RIGHT(TEXT(Y938,"0.#"),1)=".",TRUE,FALSE)</formula>
    </cfRule>
  </conditionalFormatting>
  <conditionalFormatting sqref="Y972:Y999">
    <cfRule type="expression" dxfId="2091" priority="2085">
      <formula>IF(RIGHT(TEXT(Y972,"0.#"),1)=".",FALSE,TRUE)</formula>
    </cfRule>
    <cfRule type="expression" dxfId="2090" priority="2086">
      <formula>IF(RIGHT(TEXT(Y972,"0.#"),1)=".",TRUE,FALSE)</formula>
    </cfRule>
  </conditionalFormatting>
  <conditionalFormatting sqref="Y971">
    <cfRule type="expression" dxfId="2089" priority="2079">
      <formula>IF(RIGHT(TEXT(Y971,"0.#"),1)=".",FALSE,TRUE)</formula>
    </cfRule>
    <cfRule type="expression" dxfId="2088" priority="2080">
      <formula>IF(RIGHT(TEXT(Y971,"0.#"),1)=".",TRUE,FALSE)</formula>
    </cfRule>
  </conditionalFormatting>
  <conditionalFormatting sqref="Y1005:Y1032">
    <cfRule type="expression" dxfId="2087" priority="2073">
      <formula>IF(RIGHT(TEXT(Y1005,"0.#"),1)=".",FALSE,TRUE)</formula>
    </cfRule>
    <cfRule type="expression" dxfId="2086" priority="2074">
      <formula>IF(RIGHT(TEXT(Y1005,"0.#"),1)=".",TRUE,FALSE)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3:AO900">
    <cfRule type="expression" dxfId="2005" priority="2123">
      <formula>IF(AND(AL873&gt;=0, RIGHT(TEXT(AL873,"0.#"),1)&lt;&gt;"."),TRUE,FALSE)</formula>
    </cfRule>
    <cfRule type="expression" dxfId="2004" priority="2124">
      <formula>IF(AND(AL873&gt;=0, RIGHT(TEXT(AL873,"0.#"),1)="."),TRUE,FALSE)</formula>
    </cfRule>
    <cfRule type="expression" dxfId="2003" priority="2125">
      <formula>IF(AND(AL873&lt;0, RIGHT(TEXT(AL873,"0.#"),1)&lt;&gt;"."),TRUE,FALSE)</formula>
    </cfRule>
    <cfRule type="expression" dxfId="2002" priority="2126">
      <formula>IF(AND(AL873&lt;0, RIGHT(TEXT(AL873,"0.#"),1)="."),TRUE,FALSE)</formula>
    </cfRule>
  </conditionalFormatting>
  <conditionalFormatting sqref="AL872:AO872">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906:AO933">
    <cfRule type="expression" dxfId="1997" priority="2111">
      <formula>IF(AND(AL906&gt;=0, RIGHT(TEXT(AL906,"0.#"),1)&lt;&gt;"."),TRUE,FALSE)</formula>
    </cfRule>
    <cfRule type="expression" dxfId="1996" priority="2112">
      <formula>IF(AND(AL906&gt;=0, RIGHT(TEXT(AL906,"0.#"),1)="."),TRUE,FALSE)</formula>
    </cfRule>
    <cfRule type="expression" dxfId="1995" priority="2113">
      <formula>IF(AND(AL906&lt;0, RIGHT(TEXT(AL906,"0.#"),1)&lt;&gt;"."),TRUE,FALSE)</formula>
    </cfRule>
    <cfRule type="expression" dxfId="1994" priority="2114">
      <formula>IF(AND(AL906&lt;0, RIGHT(TEXT(AL906,"0.#"),1)="."),TRUE,FALSE)</formula>
    </cfRule>
  </conditionalFormatting>
  <conditionalFormatting sqref="AL905:AO905">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39:AO966">
    <cfRule type="expression" dxfId="1989" priority="2099">
      <formula>IF(AND(AL939&gt;=0, RIGHT(TEXT(AL939,"0.#"),1)&lt;&gt;"."),TRUE,FALSE)</formula>
    </cfRule>
    <cfRule type="expression" dxfId="1988" priority="2100">
      <formula>IF(AND(AL939&gt;=0, RIGHT(TEXT(AL939,"0.#"),1)="."),TRUE,FALSE)</formula>
    </cfRule>
    <cfRule type="expression" dxfId="1987" priority="2101">
      <formula>IF(AND(AL939&lt;0, RIGHT(TEXT(AL939,"0.#"),1)&lt;&gt;"."),TRUE,FALSE)</formula>
    </cfRule>
    <cfRule type="expression" dxfId="1986" priority="2102">
      <formula>IF(AND(AL939&lt;0, RIGHT(TEXT(AL939,"0.#"),1)="."),TRUE,FALSE)</formula>
    </cfRule>
  </conditionalFormatting>
  <conditionalFormatting sqref="AL938:AO938">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72:AO999">
    <cfRule type="expression" dxfId="1981" priority="2087">
      <formula>IF(AND(AL972&gt;=0, RIGHT(TEXT(AL972,"0.#"),1)&lt;&gt;"."),TRUE,FALSE)</formula>
    </cfRule>
    <cfRule type="expression" dxfId="1980" priority="2088">
      <formula>IF(AND(AL972&gt;=0, RIGHT(TEXT(AL972,"0.#"),1)="."),TRUE,FALSE)</formula>
    </cfRule>
    <cfRule type="expression" dxfId="1979" priority="2089">
      <formula>IF(AND(AL972&lt;0, RIGHT(TEXT(AL972,"0.#"),1)&lt;&gt;"."),TRUE,FALSE)</formula>
    </cfRule>
    <cfRule type="expression" dxfId="1978" priority="2090">
      <formula>IF(AND(AL972&lt;0, RIGHT(TEXT(AL972,"0.#"),1)="."),TRUE,FALSE)</formula>
    </cfRule>
  </conditionalFormatting>
  <conditionalFormatting sqref="AL971:AO971">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1005:AO1032">
    <cfRule type="expression" dxfId="1973" priority="2075">
      <formula>IF(AND(AL1005&gt;=0, RIGHT(TEXT(AL1005,"0.#"),1)&lt;&gt;"."),TRUE,FALSE)</formula>
    </cfRule>
    <cfRule type="expression" dxfId="1972" priority="2076">
      <formula>IF(AND(AL1005&gt;=0, RIGHT(TEXT(AL1005,"0.#"),1)="."),TRUE,FALSE)</formula>
    </cfRule>
    <cfRule type="expression" dxfId="1971" priority="2077">
      <formula>IF(AND(AL1005&lt;0, RIGHT(TEXT(AL1005,"0.#"),1)&lt;&gt;"."),TRUE,FALSE)</formula>
    </cfRule>
    <cfRule type="expression" dxfId="1970" priority="2078">
      <formula>IF(AND(AL1005&lt;0, RIGHT(TEXT(AL1005,"0.#"),1)="."),TRUE,FALSE)</formula>
    </cfRule>
  </conditionalFormatting>
  <conditionalFormatting sqref="AL1003:AO1004">
    <cfRule type="expression" dxfId="1969" priority="2069">
      <formula>IF(AND(AL1003&gt;=0, RIGHT(TEXT(AL1003,"0.#"),1)&lt;&gt;"."),TRUE,FALSE)</formula>
    </cfRule>
    <cfRule type="expression" dxfId="1968" priority="2070">
      <formula>IF(AND(AL1003&gt;=0, RIGHT(TEXT(AL1003,"0.#"),1)="."),TRUE,FALSE)</formula>
    </cfRule>
    <cfRule type="expression" dxfId="1967" priority="2071">
      <formula>IF(AND(AL1003&lt;0, RIGHT(TEXT(AL1003,"0.#"),1)&lt;&gt;"."),TRUE,FALSE)</formula>
    </cfRule>
    <cfRule type="expression" dxfId="1966" priority="2072">
      <formula>IF(AND(AL1003&lt;0, RIGHT(TEXT(AL1003,"0.#"),1)="."),TRUE,FALSE)</formula>
    </cfRule>
  </conditionalFormatting>
  <conditionalFormatting sqref="Y1003:Y1004">
    <cfRule type="expression" dxfId="1965" priority="2067">
      <formula>IF(RIGHT(TEXT(Y1003,"0.#"),1)=".",FALSE,TRUE)</formula>
    </cfRule>
    <cfRule type="expression" dxfId="1964" priority="2068">
      <formula>IF(RIGHT(TEXT(Y1003,"0.#"),1)=".",TRUE,FALSE)</formula>
    </cfRule>
  </conditionalFormatting>
  <conditionalFormatting sqref="AL1038:AO1065">
    <cfRule type="expression" dxfId="1963" priority="2063">
      <formula>IF(AND(AL1038&gt;=0, RIGHT(TEXT(AL1038,"0.#"),1)&lt;&gt;"."),TRUE,FALSE)</formula>
    </cfRule>
    <cfRule type="expression" dxfId="1962" priority="2064">
      <formula>IF(AND(AL1038&gt;=0, RIGHT(TEXT(AL1038,"0.#"),1)="."),TRUE,FALSE)</formula>
    </cfRule>
    <cfRule type="expression" dxfId="1961" priority="2065">
      <formula>IF(AND(AL1038&lt;0, RIGHT(TEXT(AL1038,"0.#"),1)&lt;&gt;"."),TRUE,FALSE)</formula>
    </cfRule>
    <cfRule type="expression" dxfId="1960" priority="2066">
      <formula>IF(AND(AL1038&lt;0, RIGHT(TEXT(AL1038,"0.#"),1)="."),TRUE,FALSE)</formula>
    </cfRule>
  </conditionalFormatting>
  <conditionalFormatting sqref="Y1038:Y1065">
    <cfRule type="expression" dxfId="1959" priority="2061">
      <formula>IF(RIGHT(TEXT(Y1038,"0.#"),1)=".",FALSE,TRUE)</formula>
    </cfRule>
    <cfRule type="expression" dxfId="1958" priority="2062">
      <formula>IF(RIGHT(TEXT(Y1038,"0.#"),1)=".",TRUE,FALSE)</formula>
    </cfRule>
  </conditionalFormatting>
  <conditionalFormatting sqref="AL1036:AO1037">
    <cfRule type="expression" dxfId="1957" priority="2057">
      <formula>IF(AND(AL1036&gt;=0, RIGHT(TEXT(AL1036,"0.#"),1)&lt;&gt;"."),TRUE,FALSE)</formula>
    </cfRule>
    <cfRule type="expression" dxfId="1956" priority="2058">
      <formula>IF(AND(AL1036&gt;=0, RIGHT(TEXT(AL1036,"0.#"),1)="."),TRUE,FALSE)</formula>
    </cfRule>
    <cfRule type="expression" dxfId="1955" priority="2059">
      <formula>IF(AND(AL1036&lt;0, RIGHT(TEXT(AL1036,"0.#"),1)&lt;&gt;"."),TRUE,FALSE)</formula>
    </cfRule>
    <cfRule type="expression" dxfId="1954" priority="2060">
      <formula>IF(AND(AL1036&lt;0, RIGHT(TEXT(AL1036,"0.#"),1)="."),TRUE,FALSE)</formula>
    </cfRule>
  </conditionalFormatting>
  <conditionalFormatting sqref="Y1036:Y1037">
    <cfRule type="expression" dxfId="1953" priority="2055">
      <formula>IF(RIGHT(TEXT(Y1036,"0.#"),1)=".",FALSE,TRUE)</formula>
    </cfRule>
    <cfRule type="expression" dxfId="1952" priority="2056">
      <formula>IF(RIGHT(TEXT(Y1036,"0.#"),1)=".",TRUE,FALSE)</formula>
    </cfRule>
  </conditionalFormatting>
  <conditionalFormatting sqref="AL1071:AO1098">
    <cfRule type="expression" dxfId="1951" priority="2051">
      <formula>IF(AND(AL1071&gt;=0, RIGHT(TEXT(AL1071,"0.#"),1)&lt;&gt;"."),TRUE,FALSE)</formula>
    </cfRule>
    <cfRule type="expression" dxfId="1950" priority="2052">
      <formula>IF(AND(AL1071&gt;=0, RIGHT(TEXT(AL1071,"0.#"),1)="."),TRUE,FALSE)</formula>
    </cfRule>
    <cfRule type="expression" dxfId="1949" priority="2053">
      <formula>IF(AND(AL1071&lt;0, RIGHT(TEXT(AL1071,"0.#"),1)&lt;&gt;"."),TRUE,FALSE)</formula>
    </cfRule>
    <cfRule type="expression" dxfId="1948" priority="2054">
      <formula>IF(AND(AL1071&lt;0, RIGHT(TEXT(AL1071,"0.#"),1)="."),TRUE,FALSE)</formula>
    </cfRule>
  </conditionalFormatting>
  <conditionalFormatting sqref="Y1071:Y1098">
    <cfRule type="expression" dxfId="1947" priority="2049">
      <formula>IF(RIGHT(TEXT(Y1071,"0.#"),1)=".",FALSE,TRUE)</formula>
    </cfRule>
    <cfRule type="expression" dxfId="1946" priority="2050">
      <formula>IF(RIGHT(TEXT(Y1071,"0.#"),1)=".",TRUE,FALSE)</formula>
    </cfRule>
  </conditionalFormatting>
  <conditionalFormatting sqref="AL1069:AO1070">
    <cfRule type="expression" dxfId="1945" priority="2045">
      <formula>IF(AND(AL1069&gt;=0, RIGHT(TEXT(AL1069,"0.#"),1)&lt;&gt;"."),TRUE,FALSE)</formula>
    </cfRule>
    <cfRule type="expression" dxfId="1944" priority="2046">
      <formula>IF(AND(AL1069&gt;=0, RIGHT(TEXT(AL1069,"0.#"),1)="."),TRUE,FALSE)</formula>
    </cfRule>
    <cfRule type="expression" dxfId="1943" priority="2047">
      <formula>IF(AND(AL1069&lt;0, RIGHT(TEXT(AL1069,"0.#"),1)&lt;&gt;"."),TRUE,FALSE)</formula>
    </cfRule>
    <cfRule type="expression" dxfId="1942" priority="2048">
      <formula>IF(AND(AL1069&lt;0, RIGHT(TEXT(AL1069,"0.#"),1)="."),TRUE,FALSE)</formula>
    </cfRule>
  </conditionalFormatting>
  <conditionalFormatting sqref="Y1069:Y1070">
    <cfRule type="expression" dxfId="1941" priority="2043">
      <formula>IF(RIGHT(TEXT(Y1069,"0.#"),1)=".",FALSE,TRUE)</formula>
    </cfRule>
    <cfRule type="expression" dxfId="1940" priority="2044">
      <formula>IF(RIGHT(TEXT(Y1069,"0.#"),1)=".",TRUE,FALSE)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E116">
    <cfRule type="expression" dxfId="745" priority="51">
      <formula>IF(RIGHT(TEXT(AE116,"0.#"),1)=".",FALSE,TRUE)</formula>
    </cfRule>
    <cfRule type="expression" dxfId="744" priority="52">
      <formula>IF(RIGHT(TEXT(AE116,"0.#"),1)=".",TRUE,FALSE)</formula>
    </cfRule>
  </conditionalFormatting>
  <conditionalFormatting sqref="AI116">
    <cfRule type="expression" dxfId="743" priority="49">
      <formula>IF(RIGHT(TEXT(AI116,"0.#"),1)=".",FALSE,TRUE)</formula>
    </cfRule>
    <cfRule type="expression" dxfId="742" priority="50">
      <formula>IF(RIGHT(TEXT(AI116,"0.#"),1)=".",TRUE,FALSE)</formula>
    </cfRule>
  </conditionalFormatting>
  <conditionalFormatting sqref="AE117">
    <cfRule type="expression" dxfId="741" priority="47">
      <formula>IF(RIGHT(TEXT(AE117,"0.#"),1)=".",FALSE,TRUE)</formula>
    </cfRule>
    <cfRule type="expression" dxfId="740" priority="48">
      <formula>IF(RIGHT(TEXT(AE117,"0.#"),1)=".",TRUE,FALSE)</formula>
    </cfRule>
  </conditionalFormatting>
  <conditionalFormatting sqref="AI117">
    <cfRule type="expression" dxfId="739" priority="45">
      <formula>IF(RIGHT(TEXT(AI117,"0.#"),1)=".",FALSE,TRUE)</formula>
    </cfRule>
    <cfRule type="expression" dxfId="738" priority="46">
      <formula>IF(RIGHT(TEXT(AI117,"0.#"),1)=".",TRUE,FALSE)</formula>
    </cfRule>
  </conditionalFormatting>
  <conditionalFormatting sqref="AM117">
    <cfRule type="expression" dxfId="737" priority="43">
      <formula>IF(RIGHT(TEXT(AM117,"0.#"),1)=".",FALSE,TRUE)</formula>
    </cfRule>
    <cfRule type="expression" dxfId="736" priority="44">
      <formula>IF(RIGHT(TEXT(AM117,"0.#"),1)=".",TRUE,FALSE)</formula>
    </cfRule>
  </conditionalFormatting>
  <conditionalFormatting sqref="AE135 AI134:AI135 AM135">
    <cfRule type="expression" dxfId="735" priority="41">
      <formula>IF(RIGHT(TEXT(AE134,"0.#"),1)=".",FALSE,TRUE)</formula>
    </cfRule>
    <cfRule type="expression" dxfId="734" priority="42">
      <formula>IF(RIGHT(TEXT(AE134,"0.#"),1)=".",TRUE,FALSE)</formula>
    </cfRule>
  </conditionalFormatting>
  <conditionalFormatting sqref="Y838">
    <cfRule type="expression" dxfId="733" priority="35">
      <formula>IF(RIGHT(TEXT(Y838,"0.#"),1)=".",FALSE,TRUE)</formula>
    </cfRule>
    <cfRule type="expression" dxfId="732" priority="36">
      <formula>IF(RIGHT(TEXT(Y838,"0.#"),1)=".",TRUE,FALSE)</formula>
    </cfRule>
  </conditionalFormatting>
  <conditionalFormatting sqref="AL838:AO838">
    <cfRule type="expression" dxfId="731" priority="37">
      <formula>IF(AND(AL838&gt;=0, RIGHT(TEXT(AL838,"0.#"),1)&lt;&gt;"."),TRUE,FALSE)</formula>
    </cfRule>
    <cfRule type="expression" dxfId="730" priority="38">
      <formula>IF(AND(AL838&gt;=0, RIGHT(TEXT(AL838,"0.#"),1)="."),TRUE,FALSE)</formula>
    </cfRule>
    <cfRule type="expression" dxfId="729" priority="39">
      <formula>IF(AND(AL838&lt;0, RIGHT(TEXT(AL838,"0.#"),1)&lt;&gt;"."),TRUE,FALSE)</formula>
    </cfRule>
    <cfRule type="expression" dxfId="728" priority="40">
      <formula>IF(AND(AL838&lt;0, RIGHT(TEXT(AL838,"0.#"),1)="."),TRUE,FALSE)</formula>
    </cfRule>
  </conditionalFormatting>
  <conditionalFormatting sqref="Y970">
    <cfRule type="expression" dxfId="727" priority="23">
      <formula>IF(RIGHT(TEXT(Y970,"0.#"),1)=".",FALSE,TRUE)</formula>
    </cfRule>
    <cfRule type="expression" dxfId="726" priority="24">
      <formula>IF(RIGHT(TEXT(Y970,"0.#"),1)=".",TRUE,FALSE)</formula>
    </cfRule>
  </conditionalFormatting>
  <conditionalFormatting sqref="AL970:AO970">
    <cfRule type="expression" dxfId="725" priority="25">
      <formula>IF(AND(AL970&gt;=0, RIGHT(TEXT(AL970,"0.#"),1)&lt;&gt;"."),TRUE,FALSE)</formula>
    </cfRule>
    <cfRule type="expression" dxfId="724" priority="26">
      <formula>IF(AND(AL970&gt;=0, RIGHT(TEXT(AL970,"0.#"),1)="."),TRUE,FALSE)</formula>
    </cfRule>
    <cfRule type="expression" dxfId="723" priority="27">
      <formula>IF(AND(AL970&lt;0, RIGHT(TEXT(AL970,"0.#"),1)&lt;&gt;"."),TRUE,FALSE)</formula>
    </cfRule>
    <cfRule type="expression" dxfId="722" priority="28">
      <formula>IF(AND(AL970&lt;0, RIGHT(TEXT(AL970,"0.#"),1)="."),TRUE,FALSE)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937">
    <cfRule type="expression" dxfId="717" priority="17">
      <formula>IF(RIGHT(TEXT(Y937,"0.#"),1)=".",FALSE,TRUE)</formula>
    </cfRule>
    <cfRule type="expression" dxfId="716" priority="18">
      <formula>IF(RIGHT(TEXT(Y937,"0.#"),1)=".",TRUE,FALSE)</formula>
    </cfRule>
  </conditionalFormatting>
  <conditionalFormatting sqref="Y871">
    <cfRule type="expression" dxfId="715" priority="11">
      <formula>IF(RIGHT(TEXT(Y871,"0.#"),1)=".",FALSE,TRUE)</formula>
    </cfRule>
    <cfRule type="expression" dxfId="714" priority="12">
      <formula>IF(RIGHT(TEXT(Y871,"0.#"),1)=".",TRUE,FALSE)</formula>
    </cfRule>
  </conditionalFormatting>
  <conditionalFormatting sqref="AL871:AO871">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障害者施策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394</v>
      </c>
      <c r="AF2" s="248"/>
      <c r="AG2" s="248"/>
      <c r="AH2" s="248"/>
      <c r="AI2" s="248" t="s">
        <v>392</v>
      </c>
      <c r="AJ2" s="248"/>
      <c r="AK2" s="248"/>
      <c r="AL2" s="248"/>
      <c r="AM2" s="248" t="s">
        <v>421</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394</v>
      </c>
      <c r="AF9" s="248"/>
      <c r="AG9" s="248"/>
      <c r="AH9" s="248"/>
      <c r="AI9" s="248" t="s">
        <v>392</v>
      </c>
      <c r="AJ9" s="248"/>
      <c r="AK9" s="248"/>
      <c r="AL9" s="248"/>
      <c r="AM9" s="248" t="s">
        <v>421</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394</v>
      </c>
      <c r="AF16" s="248"/>
      <c r="AG16" s="248"/>
      <c r="AH16" s="248"/>
      <c r="AI16" s="248" t="s">
        <v>392</v>
      </c>
      <c r="AJ16" s="248"/>
      <c r="AK16" s="248"/>
      <c r="AL16" s="248"/>
      <c r="AM16" s="248" t="s">
        <v>421</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394</v>
      </c>
      <c r="AF23" s="248"/>
      <c r="AG23" s="248"/>
      <c r="AH23" s="248"/>
      <c r="AI23" s="248" t="s">
        <v>392</v>
      </c>
      <c r="AJ23" s="248"/>
      <c r="AK23" s="248"/>
      <c r="AL23" s="248"/>
      <c r="AM23" s="248" t="s">
        <v>421</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394</v>
      </c>
      <c r="AF30" s="248"/>
      <c r="AG30" s="248"/>
      <c r="AH30" s="248"/>
      <c r="AI30" s="248" t="s">
        <v>392</v>
      </c>
      <c r="AJ30" s="248"/>
      <c r="AK30" s="248"/>
      <c r="AL30" s="248"/>
      <c r="AM30" s="248" t="s">
        <v>421</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394</v>
      </c>
      <c r="AF37" s="248"/>
      <c r="AG37" s="248"/>
      <c r="AH37" s="248"/>
      <c r="AI37" s="248" t="s">
        <v>392</v>
      </c>
      <c r="AJ37" s="248"/>
      <c r="AK37" s="248"/>
      <c r="AL37" s="248"/>
      <c r="AM37" s="248" t="s">
        <v>421</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394</v>
      </c>
      <c r="AF44" s="248"/>
      <c r="AG44" s="248"/>
      <c r="AH44" s="248"/>
      <c r="AI44" s="248" t="s">
        <v>392</v>
      </c>
      <c r="AJ44" s="248"/>
      <c r="AK44" s="248"/>
      <c r="AL44" s="248"/>
      <c r="AM44" s="248" t="s">
        <v>421</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394</v>
      </c>
      <c r="AF51" s="248"/>
      <c r="AG51" s="248"/>
      <c r="AH51" s="248"/>
      <c r="AI51" s="248" t="s">
        <v>392</v>
      </c>
      <c r="AJ51" s="248"/>
      <c r="AK51" s="248"/>
      <c r="AL51" s="248"/>
      <c r="AM51" s="248" t="s">
        <v>421</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394</v>
      </c>
      <c r="AF58" s="248"/>
      <c r="AG58" s="248"/>
      <c r="AH58" s="248"/>
      <c r="AI58" s="248" t="s">
        <v>392</v>
      </c>
      <c r="AJ58" s="248"/>
      <c r="AK58" s="248"/>
      <c r="AL58" s="248"/>
      <c r="AM58" s="248" t="s">
        <v>421</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394</v>
      </c>
      <c r="AF65" s="248"/>
      <c r="AG65" s="248"/>
      <c r="AH65" s="248"/>
      <c r="AI65" s="248" t="s">
        <v>392</v>
      </c>
      <c r="AJ65" s="248"/>
      <c r="AK65" s="248"/>
      <c r="AL65" s="248"/>
      <c r="AM65" s="248" t="s">
        <v>421</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368</v>
      </c>
      <c r="H2" s="597"/>
      <c r="I2" s="597"/>
      <c r="J2" s="597"/>
      <c r="K2" s="597"/>
      <c r="L2" s="597"/>
      <c r="M2" s="597"/>
      <c r="N2" s="597"/>
      <c r="O2" s="597"/>
      <c r="P2" s="597"/>
      <c r="Q2" s="597"/>
      <c r="R2" s="597"/>
      <c r="S2" s="597"/>
      <c r="T2" s="597"/>
      <c r="U2" s="597"/>
      <c r="V2" s="597"/>
      <c r="W2" s="597"/>
      <c r="X2" s="597"/>
      <c r="Y2" s="597"/>
      <c r="Z2" s="597"/>
      <c r="AA2" s="597"/>
      <c r="AB2" s="794"/>
      <c r="AC2" s="596" t="s">
        <v>370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794"/>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598"/>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794"/>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598"/>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794"/>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598"/>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794"/>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598"/>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794"/>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598"/>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794"/>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598"/>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794"/>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598"/>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794"/>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598"/>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794"/>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598"/>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794"/>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598"/>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794"/>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598"/>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794"/>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598"/>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794"/>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598"/>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794"/>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598"/>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794"/>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598"/>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794"/>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598"/>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794"/>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598"/>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794"/>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598"/>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794"/>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598"/>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31" sqref="AC31:AG3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2020-09-29T05:04:13Z</cp:lastPrinted>
  <dcterms:created xsi:type="dcterms:W3CDTF">2012-03-13T00:50:25Z</dcterms:created>
  <dcterms:modified xsi:type="dcterms:W3CDTF">2020-11-09T05:21:27Z</dcterms:modified>
</cp:coreProperties>
</file>