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タンキングデー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<sst xmlns="http://schemas.openxmlformats.org/spreadsheetml/2006/main" count="2945" uniqueCount="670">
  <si>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</si>
  <si>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</si>
  <si>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</si>
  <si>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</si>
  <si>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</si>
  <si>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</si>
  <si>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</si>
  <si>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</si>
  <si>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</si>
  <si>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</si>
  <si>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</si>
  <si>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</si>
  <si>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</si>
  <si>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</si>
  <si>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</si>
  <si>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</si>
  <si>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</si>
  <si>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</si>
  <si>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</si>
  <si>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</si>
  <si>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</si>
  <si>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</si>
  <si>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</si>
  <si>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</si>
  <si>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</si>
  <si>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</si>
  <si>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</si>
  <si>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</si>
  <si>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</si>
  <si>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</si>
  <si>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</si>
  <si>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</si>
  <si>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</si>
  <si>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</si>
  <si>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</si>
  <si>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</si>
  <si>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</si>
  <si>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</si>
  <si>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</si>
  <si>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</si>
  <si>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</si>
  <si>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</si>
  <si>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</si>
  <si>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</si>
  <si>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</si>
  <si>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</si>
  <si>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</si>
  <si>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</si>
  <si>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</si>
  <si>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</si>
  <si>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</si>
  <si>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</si>
  <si>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</si>
  <si>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</si>
  <si>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</si>
  <si>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</si>
  <si>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</si>
  <si>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</si>
  <si>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</si>
  <si>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</si>
  <si>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</si>
  <si>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</si>
  <si>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</si>
  <si>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</si>
  <si>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</si>
  <si>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</si>
  <si>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</si>
  <si>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</si>
  <si>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</si>
  <si>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</si>
  <si>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</si>
  <si>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</si>
  <si>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</si>
  <si>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</si>
  <si>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</si>
  <si>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</si>
  <si>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</si>
  <si>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</si>
  <si>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</si>
  <si>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</si>
  <si>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</si>
  <si>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</si>
  <si>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</si>
  <si>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</si>
  <si>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</si>
  <si>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</si>
  <si>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</si>
  <si>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</si>
  <si>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</si>
  <si>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</si>
  <si>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</si>
  <si>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</si>
  <si>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</si>
  <si>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</si>
  <si>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</si>
  <si>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</si>
  <si>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</si>
  <si>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</si>
  <si>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</si>
  <si>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</si>
  <si>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</si>
  <si>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</si>
  <si>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</si>
  <si>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</si>
  <si>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</si>
  <si>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</si>
  <si>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</si>
  <si>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</si>
  <si>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</si>
  <si>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</si>
  <si>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</si>
  <si>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</si>
  <si>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</si>
  <si>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</si>
  <si>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</si>
  <si>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</si>
  <si>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</si>
  <si>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</si>
  <si>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</si>
  <si>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</si>
  <si>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</si>
  <si>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</si>
  <si>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</si>
  <si>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</si>
  <si>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</si>
  <si>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</si>
  <si>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</si>
  <si>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</si>
  <si>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</si>
  <si>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</si>
  <si>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</si>
  <si>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</si>
  <si>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</si>
  <si>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</si>
  <si>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</si>
  <si>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</si>
  <si>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</si>
  <si>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</si>
  <si>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</si>
  <si>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</si>
  <si>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</si>
  <si>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</si>
  <si>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</si>
  <si>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</si>
  <si>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</si>
  <si>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</si>
  <si>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</si>
  <si>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</si>
  <si>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</si>
  <si>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</si>
  <si>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</si>
  <si>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</si>
  <si>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</si>
  <si>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</si>
  <si>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</si>
  <si>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</si>
  <si>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</si>
  <si>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</si>
  <si>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</si>
  <si>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</si>
  <si>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</si>
  <si>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</si>
  <si>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</si>
  <si>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</si>
  <si>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</si>
  <si>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</si>
  <si>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</si>
  <si>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</si>
  <si>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</si>
  <si>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</si>
  <si>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</si>
  <si>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</si>
  <si>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</si>
  <si>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</si>
  <si>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</si>
  <si>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</si>
  <si>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</si>
  <si>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</si>
  <si>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</si>
  <si>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</si>
  <si>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</si>
  <si>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</si>
  <si>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</si>
  <si>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</si>
  <si>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</si>
  <si>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</si>
  <si>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</si>
  <si>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</si>
  <si>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</si>
  <si>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</si>
  <si>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</si>
  <si>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</si>
  <si>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</si>
  <si>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</si>
  <si>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</si>
  <si>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</si>
  <si>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</si>
  <si>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</si>
  <si>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</si>
  <si>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</si>
  <si>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</si>
  <si>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</si>
  <si>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</si>
  <si>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</si>
  <si>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</si>
  <si>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</si>
  <si>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</si>
  <si>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</si>
  <si>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</si>
  <si>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</si>
  <si>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</si>
  <si>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</si>
  <si>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</si>
  <si>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</si>
  <si>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</si>
  <si>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</si>
  <si>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</si>
  <si>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</si>
  <si>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</si>
  <si>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</si>
  <si>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</si>
  <si>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</si>
  <si>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</si>
  <si>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</si>
  <si>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</si>
  <si>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</si>
  <si>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</si>
  <si>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</si>
  <si>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</si>
  <si>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</si>
  <si>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</si>
  <si>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</si>
  <si>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</si>
  <si>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</si>
  <si>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</si>
  <si>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</si>
  <si>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</si>
  <si>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</si>
  <si>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</si>
  <si>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</si>
  <si>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</si>
  <si>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</si>
  <si>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</si>
  <si>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</si>
  <si>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</si>
  <si>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</si>
  <si>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</si>
  <si>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</si>
  <si>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</si>
  <si>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</si>
  <si>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</si>
  <si>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</si>
  <si>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</si>
  <si>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</si>
  <si>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</si>
  <si>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</si>
  <si>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</si>
  <si>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</si>
  <si>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</si>
  <si>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</si>
  <si>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</si>
  <si>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</si>
  <si>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</si>
  <si>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</si>
  <si>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</si>
  <si>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</si>
  <si>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</si>
  <si>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</si>
  <si>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</si>
  <si>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</si>
  <si>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</si>
  <si>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</si>
  <si>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</si>
  <si>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</si>
  <si>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</si>
  <si>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</si>
  <si>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</si>
  <si>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</si>
  <si>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</si>
  <si>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</si>
  <si>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</si>
  <si>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</si>
  <si>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</si>
  <si>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</si>
  <si>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</si>
  <si>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</si>
  <si>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</si>
  <si>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</si>
  <si>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</si>
  <si>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</si>
  <si>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</si>
  <si>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</si>
  <si>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</si>
  <si>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</si>
  <si>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</si>
  <si>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</si>
  <si>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</si>
  <si>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</si>
  <si>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</si>
  <si>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</si>
  <si>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</si>
  <si>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</si>
  <si>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</si>
  <si>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</si>
  <si>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</si>
  <si>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</si>
  <si>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</si>
  <si>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</si>
  <si>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</si>
  <si>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</si>
  <si>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</si>
  <si>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</si>
  <si>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</si>
  <si>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</si>
  <si>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</si>
  <si>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</si>
  <si>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</si>
  <si>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</si>
  <si>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</si>
  <si>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</si>
  <si>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</si>
  <si>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</si>
  <si>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</si>
  <si>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</si>
  <si>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</si>
  <si>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</si>
  <si>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</si>
  <si>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</si>
  <si>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</si>
  <si>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</si>
  <si>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</si>
  <si>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</si>
  <si>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</si>
  <si>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</si>
  <si>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</si>
  <si>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</si>
  <si>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</si>
  <si>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</si>
  <si>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</si>
  <si>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</si>
  <si>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</si>
  <si>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</si>
  <si>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</si>
  <si>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</si>
  <si>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</si>
  <si>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</si>
  <si>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</si>
  <si>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</si>
  <si>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</si>
  <si>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</si>
  <si>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</si>
  <si>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</si>
  <si>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</si>
  <si>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</si>
  <si>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</si>
  <si>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</si>
  <si>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</si>
  <si>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</si>
  <si>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</si>
  <si>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</si>
  <si>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</si>
  <si>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</si>
  <si>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</si>
  <si>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</si>
  <si>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</si>
  <si>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</si>
  <si>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</si>
  <si>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</si>
  <si>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</si>
  <si>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</si>
  <si>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</si>
  <si>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</si>
  <si>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</si>
  <si>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</si>
  <si>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</si>
  <si>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</si>
  <si>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</si>
  <si>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</si>
  <si>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</si>
  <si>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</si>
  <si>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</si>
  <si>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</si>
  <si>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</si>
  <si>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</si>
  <si>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</si>
  <si>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</si>
  <si>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</si>
  <si>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</si>
  <si>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</si>
  <si>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</si>
  <si>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</si>
  <si>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</si>
  <si>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</si>
  <si>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</si>
  <si>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</si>
  <si>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</si>
  <si>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</si>
  <si>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</si>
  <si>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</si>
  <si>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</si>
  <si>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</si>
  <si>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</si>
  <si>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</si>
  <si>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</si>
  <si>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</si>
  <si>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</si>
  <si>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</si>
  <si>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</si>
  <si>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</si>
  <si>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</si>
  <si>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</si>
  <si>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</si>
  <si>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</si>
  <si>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</si>
  <si>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</si>
  <si>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</si>
  <si>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</si>
  <si>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</si>
  <si>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</si>
  <si>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</si>
  <si>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</si>
  <si>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</si>
  <si>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</si>
  <si>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</si>
  <si>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</si>
  <si>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</si>
  <si>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</si>
  <si>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</si>
  <si>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</si>
  <si>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</si>
  <si>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</si>
  <si>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</si>
  <si>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</si>
  <si>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</si>
  <si>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</si>
  <si>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</si>
  <si>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</si>
  <si>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</si>
  <si>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</si>
  <si>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</si>
  <si>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</si>
  <si>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</si>
  <si>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</si>
  <si>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</si>
  <si>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</si>
  <si>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</si>
  <si>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</si>
  <si>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</si>
  <si>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</si>
  <si>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</si>
  <si>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</si>
  <si>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</si>
  <si>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</si>
  <si>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</si>
  <si>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</si>
  <si>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</si>
  <si>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</si>
  <si>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</si>
  <si>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</si>
  <si>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</si>
  <si>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</si>
  <si>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</si>
  <si>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</si>
  <si>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</si>
  <si>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</si>
  <si>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</si>
  <si>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</si>
  <si>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</si>
  <si>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</si>
  <si>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</si>
  <si>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</si>
  <si>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</si>
  <si>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</si>
  <si>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</si>
  <si>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</si>
  <si>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</si>
  <si>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</si>
  <si>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</si>
  <si>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</si>
  <si>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</si>
  <si>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</si>
  <si>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</si>
  <si>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</si>
  <si>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</si>
  <si>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</si>
  <si>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</si>
  <si>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</si>
  <si>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</si>
  <si>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</si>
  <si>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</si>
  <si>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</si>
  <si>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</si>
  <si>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</si>
  <si>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</si>
  <si>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</si>
  <si>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</si>
  <si>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</si>
  <si>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</si>
  <si>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</si>
  <si>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</si>
  <si>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</si>
  <si>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</si>
  <si>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</si>
  <si>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</si>
  <si>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</si>
  <si>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</si>
  <si>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</si>
  <si>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</si>
  <si>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</si>
  <si>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</si>
  <si>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</si>
  <si>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</si>
  <si>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</si>
  <si>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</si>
  <si>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</si>
  <si>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</si>
  <si>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</si>
  <si>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</si>
  <si>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</si>
  <si>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</si>
  <si>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</si>
  <si>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</si>
  <si>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</si>
  <si>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</si>
  <si>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</si>
  <si>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</si>
  <si>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</si>
  <si>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</si>
  <si>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</si>
  <si>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</si>
  <si>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</si>
  <si>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</si>
  <si>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</si>
  <si>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</si>
  <si>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</si>
  <si>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</si>
  <si>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</si>
  <si>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</si>
  <si>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</si>
  <si>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</si>
  <si>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</si>
  <si>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</si>
  <si>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</si>
  <si>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</si>
  <si>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</si>
  <si>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</si>
  <si>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</si>
  <si>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</si>
  <si>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</si>
  <si>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</si>
  <si>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</si>
  <si>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</si>
  <si>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</si>
  <si>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</si>
  <si>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</si>
  <si>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</si>
  <si>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</si>
  <si>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</si>
  <si>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</si>
  <si>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</si>
  <si>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</si>
  <si>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</si>
  <si>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</si>
  <si>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</si>
  <si>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</si>
  <si>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中国残留邦人等身元調査事業</t>
    <phoneticPr fontId="5"/>
  </si>
  <si>
    <t>援護企画課中国残留邦人等支援室</t>
    <phoneticPr fontId="5"/>
  </si>
  <si>
    <t>社会・援護局</t>
    <rPh sb="0" eb="2">
      <t>シャカイ</t>
    </rPh>
    <rPh sb="3" eb="5">
      <t>エンゴ</t>
    </rPh>
    <rPh sb="5" eb="6">
      <t>キョク</t>
    </rPh>
    <phoneticPr fontId="5"/>
  </si>
  <si>
    <t>岩楯　信和</t>
    <rPh sb="0" eb="2">
      <t>イワダテ</t>
    </rPh>
    <rPh sb="3" eb="4">
      <t>シン</t>
    </rPh>
    <rPh sb="4" eb="5">
      <t>ワ</t>
    </rPh>
    <phoneticPr fontId="5"/>
  </si>
  <si>
    <t>昭和４８年度</t>
    <rPh sb="0" eb="2">
      <t>ショウワ</t>
    </rPh>
    <rPh sb="4" eb="5">
      <t>ネン</t>
    </rPh>
    <rPh sb="5" eb="6">
      <t>ド</t>
    </rPh>
    <phoneticPr fontId="5"/>
  </si>
  <si>
    <t>終了予定なし</t>
    <rPh sb="0" eb="2">
      <t>シュウリョウ</t>
    </rPh>
    <rPh sb="2" eb="4">
      <t>ヨテイ</t>
    </rPh>
    <phoneticPr fontId="5"/>
  </si>
  <si>
    <t>○</t>
  </si>
  <si>
    <t>中国残留邦人等の円滑な帰国の促進並びに永住帰国した中国残留邦人等及び特定配偶者の自立の支援に関する法律第３条</t>
    <phoneticPr fontId="5"/>
  </si>
  <si>
    <t>－</t>
    <phoneticPr fontId="5"/>
  </si>
  <si>
    <t>中国東北地区等において、ソ連軍参戦以降の混乱により、両親や兄弟姉妹と生別又は死別し孤児となった中国残留邦人等の方々の身元調査を行うことにより、これらの方の早期の帰国促進を図る。</t>
    <phoneticPr fontId="5"/>
  </si>
  <si>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phoneticPr fontId="5"/>
  </si>
  <si>
    <t>-</t>
  </si>
  <si>
    <t>-</t>
    <phoneticPr fontId="5"/>
  </si>
  <si>
    <t>-</t>
    <phoneticPr fontId="5"/>
  </si>
  <si>
    <t>-</t>
    <phoneticPr fontId="5"/>
  </si>
  <si>
    <t>引揚者援護費</t>
    <rPh sb="0" eb="1">
      <t>ヒ</t>
    </rPh>
    <rPh sb="1" eb="2">
      <t>ア</t>
    </rPh>
    <rPh sb="2" eb="3">
      <t>シャ</t>
    </rPh>
    <rPh sb="3" eb="5">
      <t>エンゴ</t>
    </rPh>
    <rPh sb="5" eb="6">
      <t>ヒ</t>
    </rPh>
    <phoneticPr fontId="5"/>
  </si>
  <si>
    <t>庁費</t>
    <rPh sb="0" eb="2">
      <t>チョウヒ</t>
    </rPh>
    <phoneticPr fontId="5"/>
  </si>
  <si>
    <t>遺族及留守家族等援護事務委託費</t>
    <phoneticPr fontId="5"/>
  </si>
  <si>
    <t>当該年度当初の孤児調査申立案件の処理件数の割合を100%とする。</t>
    <phoneticPr fontId="5"/>
  </si>
  <si>
    <t>当該年度当初の孤児調査申立案件の処理件数（認定か否定かを判定）</t>
    <phoneticPr fontId="5"/>
  </si>
  <si>
    <t>孤児関係統計</t>
    <rPh sb="0" eb="2">
      <t>コジ</t>
    </rPh>
    <rPh sb="2" eb="4">
      <t>カンケイ</t>
    </rPh>
    <rPh sb="4" eb="6">
      <t>トウケイ</t>
    </rPh>
    <phoneticPr fontId="5"/>
  </si>
  <si>
    <t>世帯</t>
    <rPh sb="0" eb="2">
      <t>セタイ</t>
    </rPh>
    <phoneticPr fontId="5"/>
  </si>
  <si>
    <t>-</t>
    <phoneticPr fontId="5"/>
  </si>
  <si>
    <t>-</t>
    <phoneticPr fontId="5"/>
  </si>
  <si>
    <t>訪中認定調査及び訪日肉親調査の実施件数</t>
    <phoneticPr fontId="5"/>
  </si>
  <si>
    <t>件</t>
    <rPh sb="0" eb="1">
      <t>ケン</t>
    </rPh>
    <phoneticPr fontId="5"/>
  </si>
  <si>
    <t>-</t>
    <phoneticPr fontId="5"/>
  </si>
  <si>
    <t>単位当たりコスト ＝ Ｘ ／ Ｙ
Ｘ：「中国残留邦人等身元調査事業執行額」
Ｙ：「孤児調査申立案件の処理件数」　　　</t>
    <phoneticPr fontId="5"/>
  </si>
  <si>
    <t>百万円</t>
    <rPh sb="0" eb="1">
      <t>ヒャク</t>
    </rPh>
    <rPh sb="1" eb="3">
      <t>マンエン</t>
    </rPh>
    <phoneticPr fontId="5"/>
  </si>
  <si>
    <t>　　X/Y</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</si>
  <si>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</si>
  <si>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</si>
  <si>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</si>
  <si>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</si>
  <si>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</si>
  <si>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</si>
  <si>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</si>
  <si>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</si>
  <si>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</si>
  <si>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</si>
  <si>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中国残留邦人等の方々の身元調査を行い、早期の帰国を促進する。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</si>
  <si>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</si>
  <si>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</si>
  <si>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</si>
  <si>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</si>
  <si>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</si>
  <si>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</si>
  <si>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</si>
  <si>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</si>
  <si>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</si>
  <si>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</si>
  <si>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</si>
  <si>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</si>
  <si>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中国残留邦人等の円滑な帰国を促進するために優先度の高い事業であり、ニーズがある事業である。</t>
    <phoneticPr fontId="5"/>
  </si>
  <si>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phoneticPr fontId="5"/>
  </si>
  <si>
    <t>－</t>
    <phoneticPr fontId="5"/>
  </si>
  <si>
    <t>実績を元に必要最小限の予算計上に努めている。</t>
    <phoneticPr fontId="5"/>
  </si>
  <si>
    <t>－</t>
    <phoneticPr fontId="5"/>
  </si>
  <si>
    <t>中国残留邦人等の身元調査のための経費など真に必要なものに限定されている。</t>
    <phoneticPr fontId="5"/>
  </si>
  <si>
    <t>不用率が大きいのは、訪中調査の対象となる者がいなかったため訪中調査が実施されなかったことによる。</t>
    <rPh sb="15" eb="17">
      <t>タイショウ</t>
    </rPh>
    <rPh sb="20" eb="21">
      <t>シャ</t>
    </rPh>
    <rPh sb="29" eb="31">
      <t>ホウチュウ</t>
    </rPh>
    <rPh sb="31" eb="33">
      <t>チョウサ</t>
    </rPh>
    <rPh sb="34" eb="36">
      <t>ジッシ</t>
    </rPh>
    <phoneticPr fontId="5"/>
  </si>
  <si>
    <t>訪中調査の回数について見直しを行うなど改善を図る。</t>
    <phoneticPr fontId="5"/>
  </si>
  <si>
    <t>△</t>
  </si>
  <si>
    <t>－</t>
    <phoneticPr fontId="5"/>
  </si>
  <si>
    <t>訪中調査の対象となる者がいなかったため訪中調査が実施されなかったことによる。</t>
    <phoneticPr fontId="5"/>
  </si>
  <si>
    <t>－</t>
    <phoneticPr fontId="5"/>
  </si>
  <si>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</si>
  <si>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令和元年度は訪中・訪日調査の対象となる者がおらず、同調査が行われなかったため執行額が少なかったが、引き続き必要な経費を精査した上で、中国残留邦人等身元調査事業を適切に実施していくこととする。</t>
    <rPh sb="0" eb="2">
      <t>レイワ</t>
    </rPh>
    <rPh sb="2" eb="3">
      <t>ゲン</t>
    </rPh>
    <rPh sb="6" eb="8">
      <t>ホウチュウ</t>
    </rPh>
    <phoneticPr fontId="5"/>
  </si>
  <si>
    <t>４６６</t>
    <phoneticPr fontId="5"/>
  </si>
  <si>
    <t>７３３</t>
    <phoneticPr fontId="5"/>
  </si>
  <si>
    <t>７１５</t>
    <phoneticPr fontId="5"/>
  </si>
  <si>
    <t>４２４</t>
    <phoneticPr fontId="5"/>
  </si>
  <si>
    <t>７４９</t>
    <phoneticPr fontId="5"/>
  </si>
  <si>
    <t>３７０</t>
    <phoneticPr fontId="5"/>
  </si>
  <si>
    <t>７１６</t>
    <phoneticPr fontId="5"/>
  </si>
  <si>
    <t>７３５</t>
    <phoneticPr fontId="5"/>
  </si>
  <si>
    <t>７１５</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</si>
  <si>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</si>
  <si>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</si>
  <si>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</si>
  <si>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19百万円
／4件</t>
    <phoneticPr fontId="5"/>
  </si>
  <si>
    <t>18百万円
／0件</t>
    <phoneticPr fontId="5"/>
  </si>
  <si>
    <t>A.百万円を越える支出がないため省略</t>
    <rPh sb="2" eb="3">
      <t>ヒャク</t>
    </rPh>
    <rPh sb="3" eb="5">
      <t>マンエン</t>
    </rPh>
    <rPh sb="6" eb="7">
      <t>コ</t>
    </rPh>
    <rPh sb="9" eb="11">
      <t>シシュツ</t>
    </rPh>
    <rPh sb="16" eb="18">
      <t>ショウリャク</t>
    </rPh>
    <phoneticPr fontId="5"/>
  </si>
  <si>
    <t>新潟県</t>
    <rPh sb="0" eb="3">
      <t>ニイガタケン</t>
    </rPh>
    <phoneticPr fontId="5"/>
  </si>
  <si>
    <t>長崎県</t>
    <rPh sb="0" eb="3">
      <t>ナガサキケン</t>
    </rPh>
    <phoneticPr fontId="5"/>
  </si>
  <si>
    <t>群馬県</t>
    <rPh sb="0" eb="3">
      <t>グンマケン</t>
    </rPh>
    <phoneticPr fontId="5"/>
  </si>
  <si>
    <t>長野県</t>
    <rPh sb="0" eb="3">
      <t>ナガノケン</t>
    </rPh>
    <phoneticPr fontId="5"/>
  </si>
  <si>
    <t>青森県</t>
    <rPh sb="0" eb="3">
      <t>アオモリケン</t>
    </rPh>
    <phoneticPr fontId="5"/>
  </si>
  <si>
    <t>京都府</t>
    <rPh sb="0" eb="3">
      <t>キョウトフ</t>
    </rPh>
    <phoneticPr fontId="5"/>
  </si>
  <si>
    <t>宮城県</t>
    <rPh sb="0" eb="3">
      <t>ミヤギケン</t>
    </rPh>
    <phoneticPr fontId="5"/>
  </si>
  <si>
    <t>大阪府</t>
    <rPh sb="0" eb="3">
      <t>オオサカフ</t>
    </rPh>
    <phoneticPr fontId="5"/>
  </si>
  <si>
    <t>山形県</t>
    <rPh sb="0" eb="3">
      <t>ヤマガタケン</t>
    </rPh>
    <phoneticPr fontId="5"/>
  </si>
  <si>
    <t>山口県</t>
    <rPh sb="0" eb="2">
      <t>ヤマグチ</t>
    </rPh>
    <rPh sb="2" eb="3">
      <t>ケン</t>
    </rPh>
    <phoneticPr fontId="5"/>
  </si>
  <si>
    <t>身元未判明孤児調査及び孤児調査究明会議の実施
（事務委託）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4" eb="26">
      <t>ジム</t>
    </rPh>
    <rPh sb="26" eb="28">
      <t>イタク</t>
    </rPh>
    <phoneticPr fontId="5"/>
  </si>
  <si>
    <t>-</t>
    <phoneticPr fontId="5"/>
  </si>
  <si>
    <t>-</t>
    <phoneticPr fontId="5"/>
  </si>
  <si>
    <t>－</t>
    <phoneticPr fontId="5"/>
  </si>
  <si>
    <t>19百万円
/0件</t>
    <rPh sb="2" eb="3">
      <t>ヒャク</t>
    </rPh>
    <rPh sb="3" eb="5">
      <t>マンエン</t>
    </rPh>
    <rPh sb="8" eb="9">
      <t>ケン</t>
    </rPh>
    <phoneticPr fontId="5"/>
  </si>
  <si>
    <t>28百万円/2件</t>
    <rPh sb="2" eb="3">
      <t>ヒャク</t>
    </rPh>
    <rPh sb="3" eb="5">
      <t>マンエン</t>
    </rPh>
    <rPh sb="7" eb="8">
      <t>ケン</t>
    </rPh>
    <phoneticPr fontId="5"/>
  </si>
  <si>
    <t>-</t>
    <phoneticPr fontId="5"/>
  </si>
  <si>
    <t>中国残留日本人孤児の身元調査を行うことにより、中国残留邦人等の円滑な帰国を促進するという政策目標達成に向けて優先度の高い事業である。</t>
    <phoneticPr fontId="5"/>
  </si>
  <si>
    <t>訪中調査の対象となる者がいなかったため、成果目標を下回ったもの。</t>
    <rPh sb="20" eb="22">
      <t>セイカ</t>
    </rPh>
    <rPh sb="22" eb="24">
      <t>モクヒョウ</t>
    </rPh>
    <rPh sb="25" eb="27">
      <t>シタマワ</t>
    </rPh>
    <phoneticPr fontId="5"/>
  </si>
  <si>
    <t>点検対象外</t>
    <rPh sb="0" eb="2">
      <t>テンケン</t>
    </rPh>
    <rPh sb="2" eb="5">
      <t>タイショウガイ</t>
    </rPh>
    <phoneticPr fontId="5"/>
  </si>
  <si>
    <t>中国残留邦人等の対象者の減少に留意しつつ、引き続き、必要な予算額を確保し、適切な執行に努めること。</t>
    <rPh sb="15" eb="17">
      <t>リュウイ</t>
    </rPh>
    <phoneticPr fontId="27"/>
  </si>
  <si>
    <t>－</t>
    <phoneticPr fontId="5"/>
  </si>
  <si>
    <t>・「新型コロナウイルス対策関連要望」事項要求</t>
    <rPh sb="2" eb="4">
      <t>シンガタ</t>
    </rPh>
    <rPh sb="11" eb="13">
      <t>タイサク</t>
    </rPh>
    <rPh sb="13" eb="15">
      <t>カンレン</t>
    </rPh>
    <rPh sb="15" eb="17">
      <t>ヨウボウ</t>
    </rPh>
    <rPh sb="18" eb="20">
      <t>ジコウ</t>
    </rPh>
    <rPh sb="20" eb="2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</si>
</sst>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742</xdr:row>
      <xdr:rowOff>0</xdr:rowOff>
    </xdr:from>
    <xdr:to>
      <xdr:col>49</xdr:col>
      <xdr:colOff>200025</xdr:colOff>
      <xdr:row>751</xdr:row>
      <xdr:rowOff>200025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0814625"/>
          <a:ext cx="8001000" cy="3371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744</v>
      </c>
      <c r="AT2" s="972"/>
      <c r="AU2" s="972"/>
      <c r="AV2" s="51" t="str">
        <f>IF(AW2="", "", "-")</f>
        <v/>
      </c>
      <c r="AW2" s="917"/>
      <c r="AX2" s="917"/>
    </row>
    <row r="3" spans="1:50" ht="21" customHeight="1" thickBot="1" x14ac:dyDescent="0.2">
      <c r="A3" s="873" t="s">
        <v>431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564</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569</v>
      </c>
      <c r="H5" s="846"/>
      <c r="I5" s="846"/>
      <c r="J5" s="846"/>
      <c r="K5" s="846"/>
      <c r="L5" s="846"/>
      <c r="M5" s="847" t="s">
        <v>66</v>
      </c>
      <c r="N5" s="848"/>
      <c r="O5" s="848"/>
      <c r="P5" s="848"/>
      <c r="Q5" s="848"/>
      <c r="R5" s="849"/>
      <c r="S5" s="850" t="s">
        <v>570</v>
      </c>
      <c r="T5" s="846"/>
      <c r="U5" s="846"/>
      <c r="V5" s="846"/>
      <c r="W5" s="846"/>
      <c r="X5" s="851"/>
      <c r="Y5" s="704" t="s">
        <v>3</v>
      </c>
      <c r="Z5" s="551"/>
      <c r="AA5" s="551"/>
      <c r="AB5" s="551"/>
      <c r="AC5" s="551"/>
      <c r="AD5" s="552"/>
      <c r="AE5" s="705" t="s">
        <v>566</v>
      </c>
      <c r="AF5" s="705"/>
      <c r="AG5" s="705"/>
      <c r="AH5" s="705"/>
      <c r="AI5" s="705"/>
      <c r="AJ5" s="705"/>
      <c r="AK5" s="705"/>
      <c r="AL5" s="705"/>
      <c r="AM5" s="705"/>
      <c r="AN5" s="705"/>
      <c r="AO5" s="705"/>
      <c r="AP5" s="706"/>
      <c r="AQ5" s="707" t="s">
        <v>568</v>
      </c>
      <c r="AR5" s="708"/>
      <c r="AS5" s="708"/>
      <c r="AT5" s="708"/>
      <c r="AU5" s="708"/>
      <c r="AV5" s="708"/>
      <c r="AW5" s="708"/>
      <c r="AX5" s="709"/>
    </row>
    <row r="6" spans="1:50" ht="39" customHeight="1" x14ac:dyDescent="0.15">
      <c r="A6" s="712" t="s">
        <v>4</v>
      </c>
      <c r="B6" s="713"/>
      <c r="C6" s="713"/>
      <c r="D6" s="713"/>
      <c r="E6" s="713"/>
      <c r="F6" s="71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572</v>
      </c>
      <c r="H7" s="507"/>
      <c r="I7" s="507"/>
      <c r="J7" s="507"/>
      <c r="K7" s="507"/>
      <c r="L7" s="507"/>
      <c r="M7" s="507"/>
      <c r="N7" s="507"/>
      <c r="O7" s="507"/>
      <c r="P7" s="507"/>
      <c r="Q7" s="507"/>
      <c r="R7" s="507"/>
      <c r="S7" s="507"/>
      <c r="T7" s="507"/>
      <c r="U7" s="507"/>
      <c r="V7" s="507"/>
      <c r="W7" s="507"/>
      <c r="X7" s="508"/>
      <c r="Y7" s="928" t="s">
        <v>395</v>
      </c>
      <c r="Z7" s="451"/>
      <c r="AA7" s="451"/>
      <c r="AB7" s="451"/>
      <c r="AC7" s="451"/>
      <c r="AD7" s="929"/>
      <c r="AE7" s="918" t="s">
        <v>573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3" t="s">
        <v>259</v>
      </c>
      <c r="B8" s="504"/>
      <c r="C8" s="504"/>
      <c r="D8" s="504"/>
      <c r="E8" s="504"/>
      <c r="F8" s="505"/>
      <c r="G8" s="939" t="str">
        <f>入力規則等!A27</f>
        <v>-</v>
      </c>
      <c r="H8" s="726"/>
      <c r="I8" s="726"/>
      <c r="J8" s="726"/>
      <c r="K8" s="726"/>
      <c r="L8" s="726"/>
      <c r="M8" s="726"/>
      <c r="N8" s="726"/>
      <c r="O8" s="726"/>
      <c r="P8" s="726"/>
      <c r="Q8" s="726"/>
      <c r="R8" s="726"/>
      <c r="S8" s="726"/>
      <c r="T8" s="726"/>
      <c r="U8" s="726"/>
      <c r="V8" s="726"/>
      <c r="W8" s="726"/>
      <c r="X8" s="940"/>
      <c r="Y8" s="852" t="s">
        <v>260</v>
      </c>
      <c r="Z8" s="853"/>
      <c r="AA8" s="853"/>
      <c r="AB8" s="853"/>
      <c r="AC8" s="853"/>
      <c r="AD8" s="854"/>
      <c r="AE8" s="725" t="str">
        <f>入力規則等!K13</f>
        <v>恩給関係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2" t="s">
        <v>24</v>
      </c>
      <c r="B12" s="983"/>
      <c r="C12" s="983"/>
      <c r="D12" s="983"/>
      <c r="E12" s="983"/>
      <c r="F12" s="984"/>
      <c r="G12" s="766"/>
      <c r="H12" s="767"/>
      <c r="I12" s="767"/>
      <c r="J12" s="767"/>
      <c r="K12" s="767"/>
      <c r="L12" s="767"/>
      <c r="M12" s="767"/>
      <c r="N12" s="767"/>
      <c r="O12" s="767"/>
      <c r="P12" s="423" t="s">
        <v>398</v>
      </c>
      <c r="Q12" s="424"/>
      <c r="R12" s="424"/>
      <c r="S12" s="424"/>
      <c r="T12" s="424"/>
      <c r="U12" s="424"/>
      <c r="V12" s="425"/>
      <c r="W12" s="423" t="s">
        <v>418</v>
      </c>
      <c r="X12" s="424"/>
      <c r="Y12" s="424"/>
      <c r="Z12" s="424"/>
      <c r="AA12" s="424"/>
      <c r="AB12" s="424"/>
      <c r="AC12" s="425"/>
      <c r="AD12" s="423" t="s">
        <v>425</v>
      </c>
      <c r="AE12" s="424"/>
      <c r="AF12" s="424"/>
      <c r="AG12" s="424"/>
      <c r="AH12" s="424"/>
      <c r="AI12" s="424"/>
      <c r="AJ12" s="425"/>
      <c r="AK12" s="423" t="s">
        <v>432</v>
      </c>
      <c r="AL12" s="424"/>
      <c r="AM12" s="424"/>
      <c r="AN12" s="424"/>
      <c r="AO12" s="424"/>
      <c r="AP12" s="424"/>
      <c r="AQ12" s="425"/>
      <c r="AR12" s="423" t="s">
        <v>433</v>
      </c>
      <c r="AS12" s="424"/>
      <c r="AT12" s="424"/>
      <c r="AU12" s="424"/>
      <c r="AV12" s="424"/>
      <c r="AW12" s="424"/>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29</v>
      </c>
      <c r="Q13" s="664"/>
      <c r="R13" s="664"/>
      <c r="S13" s="664"/>
      <c r="T13" s="664"/>
      <c r="U13" s="664"/>
      <c r="V13" s="665"/>
      <c r="W13" s="663">
        <v>29</v>
      </c>
      <c r="X13" s="664"/>
      <c r="Y13" s="664"/>
      <c r="Z13" s="664"/>
      <c r="AA13" s="664"/>
      <c r="AB13" s="664"/>
      <c r="AC13" s="665"/>
      <c r="AD13" s="663">
        <v>28</v>
      </c>
      <c r="AE13" s="664"/>
      <c r="AF13" s="664"/>
      <c r="AG13" s="664"/>
      <c r="AH13" s="664"/>
      <c r="AI13" s="664"/>
      <c r="AJ13" s="665"/>
      <c r="AK13" s="663">
        <v>28</v>
      </c>
      <c r="AL13" s="664"/>
      <c r="AM13" s="664"/>
      <c r="AN13" s="664"/>
      <c r="AO13" s="664"/>
      <c r="AP13" s="664"/>
      <c r="AQ13" s="665"/>
      <c r="AR13" s="925">
        <v>28</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577</v>
      </c>
      <c r="X14" s="664"/>
      <c r="Y14" s="664"/>
      <c r="Z14" s="664"/>
      <c r="AA14" s="664"/>
      <c r="AB14" s="664"/>
      <c r="AC14" s="665"/>
      <c r="AD14" s="663" t="s">
        <v>577</v>
      </c>
      <c r="AE14" s="664"/>
      <c r="AF14" s="664"/>
      <c r="AG14" s="664"/>
      <c r="AH14" s="664"/>
      <c r="AI14" s="664"/>
      <c r="AJ14" s="665"/>
      <c r="AK14" s="663" t="s">
        <v>577</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577</v>
      </c>
      <c r="Q15" s="664"/>
      <c r="R15" s="664"/>
      <c r="S15" s="664"/>
      <c r="T15" s="664"/>
      <c r="U15" s="664"/>
      <c r="V15" s="665"/>
      <c r="W15" s="663" t="s">
        <v>577</v>
      </c>
      <c r="X15" s="664"/>
      <c r="Y15" s="664"/>
      <c r="Z15" s="664"/>
      <c r="AA15" s="664"/>
      <c r="AB15" s="664"/>
      <c r="AC15" s="665"/>
      <c r="AD15" s="663" t="s">
        <v>577</v>
      </c>
      <c r="AE15" s="664"/>
      <c r="AF15" s="664"/>
      <c r="AG15" s="664"/>
      <c r="AH15" s="664"/>
      <c r="AI15" s="664"/>
      <c r="AJ15" s="665"/>
      <c r="AK15" s="663" t="s">
        <v>577</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578</v>
      </c>
      <c r="X16" s="664"/>
      <c r="Y16" s="664"/>
      <c r="Z16" s="664"/>
      <c r="AA16" s="664"/>
      <c r="AB16" s="664"/>
      <c r="AC16" s="665"/>
      <c r="AD16" s="663" t="s">
        <v>579</v>
      </c>
      <c r="AE16" s="664"/>
      <c r="AF16" s="664"/>
      <c r="AG16" s="664"/>
      <c r="AH16" s="664"/>
      <c r="AI16" s="664"/>
      <c r="AJ16" s="665"/>
      <c r="AK16" s="663" t="s">
        <v>577</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577</v>
      </c>
      <c r="Q17" s="664"/>
      <c r="R17" s="664"/>
      <c r="S17" s="664"/>
      <c r="T17" s="664"/>
      <c r="U17" s="664"/>
      <c r="V17" s="665"/>
      <c r="W17" s="663">
        <v>-3</v>
      </c>
      <c r="X17" s="664"/>
      <c r="Y17" s="664"/>
      <c r="Z17" s="664"/>
      <c r="AA17" s="664"/>
      <c r="AB17" s="664"/>
      <c r="AC17" s="665"/>
      <c r="AD17" s="663" t="s">
        <v>577</v>
      </c>
      <c r="AE17" s="664"/>
      <c r="AF17" s="664"/>
      <c r="AG17" s="664"/>
      <c r="AH17" s="664"/>
      <c r="AI17" s="664"/>
      <c r="AJ17" s="665"/>
      <c r="AK17" s="663" t="s">
        <v>578</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29</v>
      </c>
      <c r="Q18" s="885"/>
      <c r="R18" s="885"/>
      <c r="S18" s="885"/>
      <c r="T18" s="885"/>
      <c r="U18" s="885"/>
      <c r="V18" s="886"/>
      <c r="W18" s="884">
        <f>SUM(W13:AC17)</f>
        <v>26</v>
      </c>
      <c r="X18" s="885"/>
      <c r="Y18" s="885"/>
      <c r="Z18" s="885"/>
      <c r="AA18" s="885"/>
      <c r="AB18" s="885"/>
      <c r="AC18" s="886"/>
      <c r="AD18" s="884">
        <f>SUM(AD13:AJ17)</f>
        <v>28</v>
      </c>
      <c r="AE18" s="885"/>
      <c r="AF18" s="885"/>
      <c r="AG18" s="885"/>
      <c r="AH18" s="885"/>
      <c r="AI18" s="885"/>
      <c r="AJ18" s="886"/>
      <c r="AK18" s="884">
        <f>SUM(AK13:AQ17)</f>
        <v>28</v>
      </c>
      <c r="AL18" s="885"/>
      <c r="AM18" s="885"/>
      <c r="AN18" s="885"/>
      <c r="AO18" s="885"/>
      <c r="AP18" s="885"/>
      <c r="AQ18" s="886"/>
      <c r="AR18" s="884">
        <f>SUM(AR13:AX17)</f>
        <v>28</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19</v>
      </c>
      <c r="Q19" s="664"/>
      <c r="R19" s="664"/>
      <c r="S19" s="664"/>
      <c r="T19" s="664"/>
      <c r="U19" s="664"/>
      <c r="V19" s="665"/>
      <c r="W19" s="663">
        <v>18</v>
      </c>
      <c r="X19" s="664"/>
      <c r="Y19" s="664"/>
      <c r="Z19" s="664"/>
      <c r="AA19" s="664"/>
      <c r="AB19" s="664"/>
      <c r="AC19" s="665"/>
      <c r="AD19" s="663">
        <v>19</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2" t="s">
        <v>10</v>
      </c>
      <c r="H20" s="883"/>
      <c r="I20" s="883"/>
      <c r="J20" s="883"/>
      <c r="K20" s="883"/>
      <c r="L20" s="883"/>
      <c r="M20" s="883"/>
      <c r="N20" s="883"/>
      <c r="O20" s="883"/>
      <c r="P20" s="316">
        <f>IF(P18=0, "-", SUM(P19)/P18)</f>
        <v>0.65517241379310343</v>
      </c>
      <c r="Q20" s="316"/>
      <c r="R20" s="316"/>
      <c r="S20" s="316"/>
      <c r="T20" s="316"/>
      <c r="U20" s="316"/>
      <c r="V20" s="316"/>
      <c r="W20" s="316">
        <f t="shared" ref="W20" si="0">IF(W18=0, "-", SUM(W19)/W18)</f>
        <v>0.69230769230769229</v>
      </c>
      <c r="X20" s="316"/>
      <c r="Y20" s="316"/>
      <c r="Z20" s="316"/>
      <c r="AA20" s="316"/>
      <c r="AB20" s="316"/>
      <c r="AC20" s="316"/>
      <c r="AD20" s="316">
        <f t="shared" ref="AD20" si="1">IF(AD18=0, "-", SUM(AD19)/AD18)</f>
        <v>0.6785714285714286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358</v>
      </c>
      <c r="H21" s="315"/>
      <c r="I21" s="315"/>
      <c r="J21" s="315"/>
      <c r="K21" s="315"/>
      <c r="L21" s="315"/>
      <c r="M21" s="315"/>
      <c r="N21" s="315"/>
      <c r="O21" s="315"/>
      <c r="P21" s="316">
        <f>IF(P19=0, "-", SUM(P19)/SUM(P13,P14))</f>
        <v>0.65517241379310343</v>
      </c>
      <c r="Q21" s="316"/>
      <c r="R21" s="316"/>
      <c r="S21" s="316"/>
      <c r="T21" s="316"/>
      <c r="U21" s="316"/>
      <c r="V21" s="316"/>
      <c r="W21" s="316">
        <f t="shared" ref="W21" si="2">IF(W19=0, "-", SUM(W19)/SUM(W13,W14))</f>
        <v>0.62068965517241381</v>
      </c>
      <c r="X21" s="316"/>
      <c r="Y21" s="316"/>
      <c r="Z21" s="316"/>
      <c r="AA21" s="316"/>
      <c r="AB21" s="316"/>
      <c r="AC21" s="316"/>
      <c r="AD21" s="316">
        <f t="shared" ref="AD21" si="3">IF(AD19=0, "-", SUM(AD19)/SUM(AD13,AD14))</f>
        <v>0.6785714285714286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434</v>
      </c>
      <c r="B22" s="953"/>
      <c r="C22" s="953"/>
      <c r="D22" s="953"/>
      <c r="E22" s="953"/>
      <c r="F22" s="954"/>
      <c r="G22" s="990" t="s">
        <v>337</v>
      </c>
      <c r="H22" s="220"/>
      <c r="I22" s="220"/>
      <c r="J22" s="220"/>
      <c r="K22" s="220"/>
      <c r="L22" s="220"/>
      <c r="M22" s="220"/>
      <c r="N22" s="220"/>
      <c r="O22" s="221"/>
      <c r="P22" s="941" t="s">
        <v>435</v>
      </c>
      <c r="Q22" s="220"/>
      <c r="R22" s="220"/>
      <c r="S22" s="220"/>
      <c r="T22" s="220"/>
      <c r="U22" s="220"/>
      <c r="V22" s="221"/>
      <c r="W22" s="941" t="s">
        <v>436</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580</v>
      </c>
      <c r="H23" s="992"/>
      <c r="I23" s="992"/>
      <c r="J23" s="992"/>
      <c r="K23" s="992"/>
      <c r="L23" s="992"/>
      <c r="M23" s="992"/>
      <c r="N23" s="992"/>
      <c r="O23" s="993"/>
      <c r="P23" s="925">
        <v>20</v>
      </c>
      <c r="Q23" s="926"/>
      <c r="R23" s="926"/>
      <c r="S23" s="926"/>
      <c r="T23" s="926"/>
      <c r="U23" s="926"/>
      <c r="V23" s="942"/>
      <c r="W23" s="925">
        <v>20.6</v>
      </c>
      <c r="X23" s="926"/>
      <c r="Y23" s="926"/>
      <c r="Z23" s="926"/>
      <c r="AA23" s="926"/>
      <c r="AB23" s="926"/>
      <c r="AC23" s="942"/>
      <c r="AD23" s="962" t="s">
        <v>669</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581</v>
      </c>
      <c r="H24" s="944"/>
      <c r="I24" s="944"/>
      <c r="J24" s="944"/>
      <c r="K24" s="944"/>
      <c r="L24" s="944"/>
      <c r="M24" s="944"/>
      <c r="N24" s="944"/>
      <c r="O24" s="945"/>
      <c r="P24" s="663">
        <v>4</v>
      </c>
      <c r="Q24" s="664"/>
      <c r="R24" s="664"/>
      <c r="S24" s="664"/>
      <c r="T24" s="664"/>
      <c r="U24" s="664"/>
      <c r="V24" s="665"/>
      <c r="W24" s="663">
        <v>3.7</v>
      </c>
      <c r="X24" s="664"/>
      <c r="Y24" s="664"/>
      <c r="Z24" s="664"/>
      <c r="AA24" s="664"/>
      <c r="AB24" s="664"/>
      <c r="AC24" s="66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582</v>
      </c>
      <c r="H25" s="944"/>
      <c r="I25" s="944"/>
      <c r="J25" s="944"/>
      <c r="K25" s="944"/>
      <c r="L25" s="944"/>
      <c r="M25" s="944"/>
      <c r="N25" s="944"/>
      <c r="O25" s="945"/>
      <c r="P25" s="663">
        <v>3</v>
      </c>
      <c r="Q25" s="664"/>
      <c r="R25" s="664"/>
      <c r="S25" s="664"/>
      <c r="T25" s="664"/>
      <c r="U25" s="664"/>
      <c r="V25" s="665"/>
      <c r="W25" s="663">
        <v>3.1</v>
      </c>
      <c r="X25" s="664"/>
      <c r="Y25" s="664"/>
      <c r="Z25" s="664"/>
      <c r="AA25" s="664"/>
      <c r="AB25" s="664"/>
      <c r="AC25" s="66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642</v>
      </c>
      <c r="H26" s="944"/>
      <c r="I26" s="944"/>
      <c r="J26" s="944"/>
      <c r="K26" s="944"/>
      <c r="L26" s="944"/>
      <c r="M26" s="944"/>
      <c r="N26" s="944"/>
      <c r="O26" s="945"/>
      <c r="P26" s="663">
        <v>0.7</v>
      </c>
      <c r="Q26" s="664"/>
      <c r="R26" s="664"/>
      <c r="S26" s="664"/>
      <c r="T26" s="664"/>
      <c r="U26" s="664"/>
      <c r="V26" s="665"/>
      <c r="W26" s="663">
        <v>0.6</v>
      </c>
      <c r="X26" s="664"/>
      <c r="Y26" s="664"/>
      <c r="Z26" s="664"/>
      <c r="AA26" s="664"/>
      <c r="AB26" s="664"/>
      <c r="AC26" s="66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t="s">
        <v>643</v>
      </c>
      <c r="H27" s="944"/>
      <c r="I27" s="944"/>
      <c r="J27" s="944"/>
      <c r="K27" s="944"/>
      <c r="L27" s="944"/>
      <c r="M27" s="944"/>
      <c r="N27" s="944"/>
      <c r="O27" s="945"/>
      <c r="P27" s="663">
        <v>0.3</v>
      </c>
      <c r="Q27" s="664"/>
      <c r="R27" s="664"/>
      <c r="S27" s="664"/>
      <c r="T27" s="664"/>
      <c r="U27" s="664"/>
      <c r="V27" s="665"/>
      <c r="W27" s="663">
        <v>0.3</v>
      </c>
      <c r="X27" s="664"/>
      <c r="Y27" s="664"/>
      <c r="Z27" s="664"/>
      <c r="AA27" s="664"/>
      <c r="AB27" s="664"/>
      <c r="AC27" s="66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4">
        <f>P29-SUM(P23:P27)</f>
        <v>0</v>
      </c>
      <c r="Q28" s="885"/>
      <c r="R28" s="885"/>
      <c r="S28" s="885"/>
      <c r="T28" s="885"/>
      <c r="U28" s="885"/>
      <c r="V28" s="886"/>
      <c r="W28" s="884">
        <f>W29-SUM(W23:W27)</f>
        <v>-0.30000000000000426</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63">
        <f>AK13</f>
        <v>28</v>
      </c>
      <c r="Q29" s="664"/>
      <c r="R29" s="664"/>
      <c r="S29" s="664"/>
      <c r="T29" s="664"/>
      <c r="U29" s="664"/>
      <c r="V29" s="665"/>
      <c r="W29" s="973">
        <f>AR13</f>
        <v>28</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353</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398</v>
      </c>
      <c r="AF30" s="865"/>
      <c r="AG30" s="865"/>
      <c r="AH30" s="866"/>
      <c r="AI30" s="864" t="s">
        <v>420</v>
      </c>
      <c r="AJ30" s="865"/>
      <c r="AK30" s="865"/>
      <c r="AL30" s="866"/>
      <c r="AM30" s="921" t="s">
        <v>425</v>
      </c>
      <c r="AN30" s="921"/>
      <c r="AO30" s="921"/>
      <c r="AP30" s="864"/>
      <c r="AQ30" s="773" t="s">
        <v>235</v>
      </c>
      <c r="AR30" s="774"/>
      <c r="AS30" s="774"/>
      <c r="AT30" s="775"/>
      <c r="AU30" s="780" t="s">
        <v>134</v>
      </c>
      <c r="AV30" s="780"/>
      <c r="AW30" s="780"/>
      <c r="AX30" s="92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5" t="s">
        <v>587</v>
      </c>
      <c r="AR31" s="199"/>
      <c r="AS31" s="132" t="s">
        <v>236</v>
      </c>
      <c r="AT31" s="133"/>
      <c r="AU31" s="198">
        <v>2</v>
      </c>
      <c r="AV31" s="198"/>
      <c r="AW31" s="403" t="s">
        <v>181</v>
      </c>
      <c r="AX31" s="404"/>
    </row>
    <row r="32" spans="1:50" ht="23.25" customHeight="1" x14ac:dyDescent="0.15">
      <c r="A32" s="408"/>
      <c r="B32" s="406"/>
      <c r="C32" s="406"/>
      <c r="D32" s="406"/>
      <c r="E32" s="406"/>
      <c r="F32" s="407"/>
      <c r="G32" s="569" t="s">
        <v>583</v>
      </c>
      <c r="H32" s="570"/>
      <c r="I32" s="570"/>
      <c r="J32" s="570"/>
      <c r="K32" s="570"/>
      <c r="L32" s="570"/>
      <c r="M32" s="570"/>
      <c r="N32" s="570"/>
      <c r="O32" s="571"/>
      <c r="P32" s="104" t="s">
        <v>584</v>
      </c>
      <c r="Q32" s="104"/>
      <c r="R32" s="104"/>
      <c r="S32" s="104"/>
      <c r="T32" s="104"/>
      <c r="U32" s="104"/>
      <c r="V32" s="104"/>
      <c r="W32" s="104"/>
      <c r="X32" s="105"/>
      <c r="Y32" s="479" t="s">
        <v>12</v>
      </c>
      <c r="Z32" s="539"/>
      <c r="AA32" s="540"/>
      <c r="AB32" s="469" t="s">
        <v>586</v>
      </c>
      <c r="AC32" s="469"/>
      <c r="AD32" s="469"/>
      <c r="AE32" s="216">
        <v>4</v>
      </c>
      <c r="AF32" s="217"/>
      <c r="AG32" s="217"/>
      <c r="AH32" s="217"/>
      <c r="AI32" s="216">
        <v>0</v>
      </c>
      <c r="AJ32" s="217"/>
      <c r="AK32" s="217"/>
      <c r="AL32" s="217"/>
      <c r="AM32" s="216">
        <v>0</v>
      </c>
      <c r="AN32" s="217"/>
      <c r="AO32" s="217"/>
      <c r="AP32" s="217"/>
      <c r="AQ32" s="340" t="s">
        <v>579</v>
      </c>
      <c r="AR32" s="206"/>
      <c r="AS32" s="206"/>
      <c r="AT32" s="341"/>
      <c r="AU32" s="217" t="s">
        <v>588</v>
      </c>
      <c r="AV32" s="217"/>
      <c r="AW32" s="217"/>
      <c r="AX32" s="219"/>
    </row>
    <row r="33" spans="1:50" ht="35.25" customHeight="1" x14ac:dyDescent="0.15">
      <c r="A33" s="409"/>
      <c r="B33" s="410"/>
      <c r="C33" s="410"/>
      <c r="D33" s="410"/>
      <c r="E33" s="410"/>
      <c r="F33" s="411"/>
      <c r="G33" s="572"/>
      <c r="H33" s="573"/>
      <c r="I33" s="573"/>
      <c r="J33" s="573"/>
      <c r="K33" s="573"/>
      <c r="L33" s="573"/>
      <c r="M33" s="573"/>
      <c r="N33" s="573"/>
      <c r="O33" s="574"/>
      <c r="P33" s="107"/>
      <c r="Q33" s="107"/>
      <c r="R33" s="107"/>
      <c r="S33" s="107"/>
      <c r="T33" s="107"/>
      <c r="U33" s="107"/>
      <c r="V33" s="107"/>
      <c r="W33" s="107"/>
      <c r="X33" s="108"/>
      <c r="Y33" s="423" t="s">
        <v>54</v>
      </c>
      <c r="Z33" s="424"/>
      <c r="AA33" s="425"/>
      <c r="AB33" s="531" t="s">
        <v>586</v>
      </c>
      <c r="AC33" s="531"/>
      <c r="AD33" s="531"/>
      <c r="AE33" s="216">
        <v>4</v>
      </c>
      <c r="AF33" s="217"/>
      <c r="AG33" s="217"/>
      <c r="AH33" s="217"/>
      <c r="AI33" s="216">
        <v>3</v>
      </c>
      <c r="AJ33" s="217"/>
      <c r="AK33" s="217"/>
      <c r="AL33" s="217"/>
      <c r="AM33" s="216">
        <v>2</v>
      </c>
      <c r="AN33" s="217"/>
      <c r="AO33" s="217"/>
      <c r="AP33" s="217"/>
      <c r="AQ33" s="340" t="s">
        <v>577</v>
      </c>
      <c r="AR33" s="206"/>
      <c r="AS33" s="206"/>
      <c r="AT33" s="341"/>
      <c r="AU33" s="217">
        <v>2</v>
      </c>
      <c r="AV33" s="217"/>
      <c r="AW33" s="217"/>
      <c r="AX33" s="219"/>
    </row>
    <row r="34" spans="1:50" ht="23.25" customHeight="1" x14ac:dyDescent="0.15">
      <c r="A34" s="408"/>
      <c r="B34" s="406"/>
      <c r="C34" s="406"/>
      <c r="D34" s="406"/>
      <c r="E34" s="406"/>
      <c r="F34" s="407"/>
      <c r="G34" s="575"/>
      <c r="H34" s="576"/>
      <c r="I34" s="576"/>
      <c r="J34" s="576"/>
      <c r="K34" s="576"/>
      <c r="L34" s="576"/>
      <c r="M34" s="576"/>
      <c r="N34" s="576"/>
      <c r="O34" s="577"/>
      <c r="P34" s="110"/>
      <c r="Q34" s="110"/>
      <c r="R34" s="110"/>
      <c r="S34" s="110"/>
      <c r="T34" s="110"/>
      <c r="U34" s="110"/>
      <c r="V34" s="110"/>
      <c r="W34" s="110"/>
      <c r="X34" s="111"/>
      <c r="Y34" s="423" t="s">
        <v>13</v>
      </c>
      <c r="Z34" s="424"/>
      <c r="AA34" s="425"/>
      <c r="AB34" s="564" t="s">
        <v>182</v>
      </c>
      <c r="AC34" s="564"/>
      <c r="AD34" s="564"/>
      <c r="AE34" s="216">
        <v>100</v>
      </c>
      <c r="AF34" s="217"/>
      <c r="AG34" s="217"/>
      <c r="AH34" s="217"/>
      <c r="AI34" s="216">
        <v>0</v>
      </c>
      <c r="AJ34" s="217"/>
      <c r="AK34" s="217"/>
      <c r="AL34" s="217"/>
      <c r="AM34" s="216">
        <v>0</v>
      </c>
      <c r="AN34" s="217"/>
      <c r="AO34" s="217"/>
      <c r="AP34" s="217"/>
      <c r="AQ34" s="340" t="s">
        <v>577</v>
      </c>
      <c r="AR34" s="206"/>
      <c r="AS34" s="206"/>
      <c r="AT34" s="341"/>
      <c r="AU34" s="217" t="s">
        <v>577</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353</v>
      </c>
      <c r="B37" s="777"/>
      <c r="C37" s="777"/>
      <c r="D37" s="777"/>
      <c r="E37" s="777"/>
      <c r="F37" s="778"/>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398</v>
      </c>
      <c r="AF37" s="243"/>
      <c r="AG37" s="243"/>
      <c r="AH37" s="244"/>
      <c r="AI37" s="242" t="s">
        <v>396</v>
      </c>
      <c r="AJ37" s="243"/>
      <c r="AK37" s="243"/>
      <c r="AL37" s="244"/>
      <c r="AM37" s="248" t="s">
        <v>425</v>
      </c>
      <c r="AN37" s="248"/>
      <c r="AO37" s="248"/>
      <c r="AP37" s="248"/>
      <c r="AQ37" s="150" t="s">
        <v>235</v>
      </c>
      <c r="AR37" s="151"/>
      <c r="AS37" s="151"/>
      <c r="AT37" s="152"/>
      <c r="AU37" s="419" t="s">
        <v>134</v>
      </c>
      <c r="AV37" s="419"/>
      <c r="AW37" s="419"/>
      <c r="AX37" s="916"/>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3" t="s">
        <v>181</v>
      </c>
      <c r="AX38" s="404"/>
    </row>
    <row r="39" spans="1:50" ht="23.25" hidden="1" customHeight="1" x14ac:dyDescent="0.15">
      <c r="A39" s="408"/>
      <c r="B39" s="406"/>
      <c r="C39" s="406"/>
      <c r="D39" s="406"/>
      <c r="E39" s="406"/>
      <c r="F39" s="407"/>
      <c r="G39" s="569"/>
      <c r="H39" s="570"/>
      <c r="I39" s="570"/>
      <c r="J39" s="570"/>
      <c r="K39" s="570"/>
      <c r="L39" s="570"/>
      <c r="M39" s="570"/>
      <c r="N39" s="570"/>
      <c r="O39" s="571"/>
      <c r="P39" s="104"/>
      <c r="Q39" s="104"/>
      <c r="R39" s="104"/>
      <c r="S39" s="104"/>
      <c r="T39" s="104"/>
      <c r="U39" s="104"/>
      <c r="V39" s="104"/>
      <c r="W39" s="104"/>
      <c r="X39" s="105"/>
      <c r="Y39" s="479" t="s">
        <v>12</v>
      </c>
      <c r="Z39" s="539"/>
      <c r="AA39" s="540"/>
      <c r="AB39" s="469"/>
      <c r="AC39" s="469"/>
      <c r="AD39" s="46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3" t="s">
        <v>54</v>
      </c>
      <c r="Z40" s="424"/>
      <c r="AA40" s="425"/>
      <c r="AB40" s="531"/>
      <c r="AC40" s="531"/>
      <c r="AD40" s="5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3" t="s">
        <v>13</v>
      </c>
      <c r="Z41" s="424"/>
      <c r="AA41" s="425"/>
      <c r="AB41" s="564" t="s">
        <v>182</v>
      </c>
      <c r="AC41" s="564"/>
      <c r="AD41" s="56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398</v>
      </c>
      <c r="AF44" s="243"/>
      <c r="AG44" s="243"/>
      <c r="AH44" s="244"/>
      <c r="AI44" s="242" t="s">
        <v>396</v>
      </c>
      <c r="AJ44" s="243"/>
      <c r="AK44" s="243"/>
      <c r="AL44" s="244"/>
      <c r="AM44" s="248" t="s">
        <v>425</v>
      </c>
      <c r="AN44" s="248"/>
      <c r="AO44" s="248"/>
      <c r="AP44" s="248"/>
      <c r="AQ44" s="150" t="s">
        <v>235</v>
      </c>
      <c r="AR44" s="151"/>
      <c r="AS44" s="151"/>
      <c r="AT44" s="152"/>
      <c r="AU44" s="419" t="s">
        <v>134</v>
      </c>
      <c r="AV44" s="419"/>
      <c r="AW44" s="419"/>
      <c r="AX44" s="916"/>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3" t="s">
        <v>181</v>
      </c>
      <c r="AX45" s="404"/>
    </row>
    <row r="46" spans="1:50" ht="23.25" hidden="1" customHeight="1" x14ac:dyDescent="0.15">
      <c r="A46" s="408"/>
      <c r="B46" s="406"/>
      <c r="C46" s="406"/>
      <c r="D46" s="406"/>
      <c r="E46" s="406"/>
      <c r="F46" s="407"/>
      <c r="G46" s="569"/>
      <c r="H46" s="570"/>
      <c r="I46" s="570"/>
      <c r="J46" s="570"/>
      <c r="K46" s="570"/>
      <c r="L46" s="570"/>
      <c r="M46" s="570"/>
      <c r="N46" s="570"/>
      <c r="O46" s="571"/>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3" t="s">
        <v>13</v>
      </c>
      <c r="Z48" s="424"/>
      <c r="AA48" s="425"/>
      <c r="AB48" s="564" t="s">
        <v>182</v>
      </c>
      <c r="AC48" s="564"/>
      <c r="AD48" s="56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353</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398</v>
      </c>
      <c r="AF51" s="243"/>
      <c r="AG51" s="243"/>
      <c r="AH51" s="244"/>
      <c r="AI51" s="242" t="s">
        <v>396</v>
      </c>
      <c r="AJ51" s="243"/>
      <c r="AK51" s="243"/>
      <c r="AL51" s="244"/>
      <c r="AM51" s="248" t="s">
        <v>425</v>
      </c>
      <c r="AN51" s="248"/>
      <c r="AO51" s="248"/>
      <c r="AP51" s="248"/>
      <c r="AQ51" s="150" t="s">
        <v>235</v>
      </c>
      <c r="AR51" s="151"/>
      <c r="AS51" s="151"/>
      <c r="AT51" s="152"/>
      <c r="AU51" s="930" t="s">
        <v>134</v>
      </c>
      <c r="AV51" s="930"/>
      <c r="AW51" s="930"/>
      <c r="AX51" s="931"/>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3" t="s">
        <v>181</v>
      </c>
      <c r="AX52" s="404"/>
    </row>
    <row r="53" spans="1:50" ht="23.25" hidden="1" customHeight="1" x14ac:dyDescent="0.15">
      <c r="A53" s="408"/>
      <c r="B53" s="406"/>
      <c r="C53" s="406"/>
      <c r="D53" s="406"/>
      <c r="E53" s="406"/>
      <c r="F53" s="407"/>
      <c r="G53" s="569"/>
      <c r="H53" s="570"/>
      <c r="I53" s="570"/>
      <c r="J53" s="570"/>
      <c r="K53" s="570"/>
      <c r="L53" s="570"/>
      <c r="M53" s="570"/>
      <c r="N53" s="570"/>
      <c r="O53" s="571"/>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9"/>
      <c r="B54" s="410"/>
      <c r="C54" s="410"/>
      <c r="D54" s="410"/>
      <c r="E54" s="410"/>
      <c r="F54" s="411"/>
      <c r="G54" s="572"/>
      <c r="H54" s="573"/>
      <c r="I54" s="573"/>
      <c r="J54" s="573"/>
      <c r="K54" s="573"/>
      <c r="L54" s="573"/>
      <c r="M54" s="573"/>
      <c r="N54" s="573"/>
      <c r="O54" s="574"/>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2"/>
      <c r="B55" s="413"/>
      <c r="C55" s="413"/>
      <c r="D55" s="413"/>
      <c r="E55" s="413"/>
      <c r="F55" s="414"/>
      <c r="G55" s="575"/>
      <c r="H55" s="576"/>
      <c r="I55" s="576"/>
      <c r="J55" s="576"/>
      <c r="K55" s="576"/>
      <c r="L55" s="576"/>
      <c r="M55" s="576"/>
      <c r="N55" s="576"/>
      <c r="O55" s="577"/>
      <c r="P55" s="110"/>
      <c r="Q55" s="110"/>
      <c r="R55" s="110"/>
      <c r="S55" s="110"/>
      <c r="T55" s="110"/>
      <c r="U55" s="110"/>
      <c r="V55" s="110"/>
      <c r="W55" s="110"/>
      <c r="X55" s="111"/>
      <c r="Y55" s="423" t="s">
        <v>13</v>
      </c>
      <c r="Z55" s="424"/>
      <c r="AA55" s="425"/>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398</v>
      </c>
      <c r="AF58" s="243"/>
      <c r="AG58" s="243"/>
      <c r="AH58" s="244"/>
      <c r="AI58" s="242" t="s">
        <v>396</v>
      </c>
      <c r="AJ58" s="243"/>
      <c r="AK58" s="243"/>
      <c r="AL58" s="244"/>
      <c r="AM58" s="248" t="s">
        <v>425</v>
      </c>
      <c r="AN58" s="248"/>
      <c r="AO58" s="248"/>
      <c r="AP58" s="248"/>
      <c r="AQ58" s="150" t="s">
        <v>235</v>
      </c>
      <c r="AR58" s="151"/>
      <c r="AS58" s="151"/>
      <c r="AT58" s="152"/>
      <c r="AU58" s="930" t="s">
        <v>134</v>
      </c>
      <c r="AV58" s="930"/>
      <c r="AW58" s="930"/>
      <c r="AX58" s="931"/>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3" t="s">
        <v>181</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3" t="s">
        <v>13</v>
      </c>
      <c r="Z62" s="424"/>
      <c r="AA62" s="425"/>
      <c r="AB62" s="564" t="s">
        <v>14</v>
      </c>
      <c r="AC62" s="564"/>
      <c r="AD62" s="56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354</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349</v>
      </c>
      <c r="X65" s="496"/>
      <c r="Y65" s="499"/>
      <c r="Z65" s="499"/>
      <c r="AA65" s="500"/>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359</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354</v>
      </c>
      <c r="B73" s="515"/>
      <c r="C73" s="515"/>
      <c r="D73" s="515"/>
      <c r="E73" s="515"/>
      <c r="F73" s="516"/>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7"/>
      <c r="B75" s="518"/>
      <c r="C75" s="518"/>
      <c r="D75" s="518"/>
      <c r="E75" s="518"/>
      <c r="F75" s="519"/>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17"/>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2"/>
      <c r="I78" s="593"/>
      <c r="J78" s="593"/>
      <c r="K78" s="593"/>
      <c r="L78" s="593"/>
      <c r="M78" s="593"/>
      <c r="N78" s="593"/>
      <c r="O78" s="594"/>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986"/>
    </row>
    <row r="80" spans="1:50" ht="18.75" hidden="1" customHeight="1" x14ac:dyDescent="0.15">
      <c r="A80" s="870" t="s">
        <v>147</v>
      </c>
      <c r="B80" s="532" t="s">
        <v>345</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1"/>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1"/>
      <c r="B82" s="535"/>
      <c r="C82" s="436"/>
      <c r="D82" s="436"/>
      <c r="E82" s="436"/>
      <c r="F82" s="437"/>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5"/>
      <c r="C83" s="436"/>
      <c r="D83" s="436"/>
      <c r="E83" s="436"/>
      <c r="F83" s="437"/>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6"/>
      <c r="C84" s="537"/>
      <c r="D84" s="537"/>
      <c r="E84" s="537"/>
      <c r="F84" s="538"/>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71"/>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71"/>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6" t="s">
        <v>62</v>
      </c>
      <c r="Z87" s="567"/>
      <c r="AA87" s="568"/>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7"/>
      <c r="C89" s="537"/>
      <c r="D89" s="537"/>
      <c r="E89" s="537"/>
      <c r="F89" s="538"/>
      <c r="G89" s="109"/>
      <c r="H89" s="110"/>
      <c r="I89" s="110"/>
      <c r="J89" s="110"/>
      <c r="K89" s="110"/>
      <c r="L89" s="110"/>
      <c r="M89" s="110"/>
      <c r="N89" s="110"/>
      <c r="O89" s="111"/>
      <c r="P89" s="175"/>
      <c r="Q89" s="175"/>
      <c r="R89" s="175"/>
      <c r="S89" s="175"/>
      <c r="T89" s="175"/>
      <c r="U89" s="175"/>
      <c r="V89" s="175"/>
      <c r="W89" s="175"/>
      <c r="X89" s="565"/>
      <c r="Y89" s="466" t="s">
        <v>13</v>
      </c>
      <c r="Z89" s="467"/>
      <c r="AA89" s="468"/>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41" t="s">
        <v>134</v>
      </c>
      <c r="AV90" s="541"/>
      <c r="AW90" s="541"/>
      <c r="AX90" s="542"/>
    </row>
    <row r="91" spans="1:60" ht="18.75" hidden="1" customHeight="1" x14ac:dyDescent="0.15">
      <c r="A91" s="871"/>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71"/>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6" t="s">
        <v>62</v>
      </c>
      <c r="Z92" s="567"/>
      <c r="AA92" s="568"/>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7"/>
      <c r="C94" s="537"/>
      <c r="D94" s="537"/>
      <c r="E94" s="537"/>
      <c r="F94" s="538"/>
      <c r="G94" s="109"/>
      <c r="H94" s="110"/>
      <c r="I94" s="110"/>
      <c r="J94" s="110"/>
      <c r="K94" s="110"/>
      <c r="L94" s="110"/>
      <c r="M94" s="110"/>
      <c r="N94" s="110"/>
      <c r="O94" s="111"/>
      <c r="P94" s="175"/>
      <c r="Q94" s="175"/>
      <c r="R94" s="175"/>
      <c r="S94" s="175"/>
      <c r="T94" s="175"/>
      <c r="U94" s="175"/>
      <c r="V94" s="175"/>
      <c r="W94" s="175"/>
      <c r="X94" s="565"/>
      <c r="Y94" s="466" t="s">
        <v>13</v>
      </c>
      <c r="Z94" s="467"/>
      <c r="AA94" s="468"/>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1"/>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71"/>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6" t="s">
        <v>62</v>
      </c>
      <c r="Z97" s="567"/>
      <c r="AA97" s="568"/>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8"/>
      <c r="C99" s="438"/>
      <c r="D99" s="438"/>
      <c r="E99" s="438"/>
      <c r="F99" s="439"/>
      <c r="G99" s="585"/>
      <c r="H99" s="214"/>
      <c r="I99" s="214"/>
      <c r="J99" s="214"/>
      <c r="K99" s="214"/>
      <c r="L99" s="214"/>
      <c r="M99" s="214"/>
      <c r="N99" s="214"/>
      <c r="O99" s="586"/>
      <c r="P99" s="526"/>
      <c r="Q99" s="526"/>
      <c r="R99" s="526"/>
      <c r="S99" s="526"/>
      <c r="T99" s="526"/>
      <c r="U99" s="526"/>
      <c r="V99" s="526"/>
      <c r="W99" s="526"/>
      <c r="X99" s="527"/>
      <c r="Y99" s="901" t="s">
        <v>13</v>
      </c>
      <c r="Z99" s="902"/>
      <c r="AA99" s="903"/>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398</v>
      </c>
      <c r="AF100" s="548"/>
      <c r="AG100" s="548"/>
      <c r="AH100" s="549"/>
      <c r="AI100" s="547" t="s">
        <v>418</v>
      </c>
      <c r="AJ100" s="548"/>
      <c r="AK100" s="548"/>
      <c r="AL100" s="549"/>
      <c r="AM100" s="547" t="s">
        <v>425</v>
      </c>
      <c r="AN100" s="548"/>
      <c r="AO100" s="548"/>
      <c r="AP100" s="549"/>
      <c r="AQ100" s="318" t="s">
        <v>438</v>
      </c>
      <c r="AR100" s="319"/>
      <c r="AS100" s="319"/>
      <c r="AT100" s="320"/>
      <c r="AU100" s="318" t="s">
        <v>439</v>
      </c>
      <c r="AV100" s="319"/>
      <c r="AW100" s="319"/>
      <c r="AX100" s="321"/>
    </row>
    <row r="101" spans="1:60" ht="23.25" customHeight="1" x14ac:dyDescent="0.15">
      <c r="A101" s="430"/>
      <c r="B101" s="431"/>
      <c r="C101" s="431"/>
      <c r="D101" s="431"/>
      <c r="E101" s="431"/>
      <c r="F101" s="432"/>
      <c r="G101" s="104" t="s">
        <v>589</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590</v>
      </c>
      <c r="AC101" s="469"/>
      <c r="AD101" s="469"/>
      <c r="AE101" s="216">
        <v>1</v>
      </c>
      <c r="AF101" s="217"/>
      <c r="AG101" s="217"/>
      <c r="AH101" s="218"/>
      <c r="AI101" s="216">
        <v>0</v>
      </c>
      <c r="AJ101" s="217"/>
      <c r="AK101" s="217"/>
      <c r="AL101" s="218"/>
      <c r="AM101" s="216">
        <v>0</v>
      </c>
      <c r="AN101" s="217"/>
      <c r="AO101" s="217"/>
      <c r="AP101" s="218"/>
      <c r="AQ101" s="216" t="s">
        <v>591</v>
      </c>
      <c r="AR101" s="217"/>
      <c r="AS101" s="217"/>
      <c r="AT101" s="218"/>
      <c r="AU101" s="216" t="s">
        <v>577</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590</v>
      </c>
      <c r="AC102" s="469"/>
      <c r="AD102" s="469"/>
      <c r="AE102" s="426">
        <v>2</v>
      </c>
      <c r="AF102" s="426"/>
      <c r="AG102" s="426"/>
      <c r="AH102" s="426"/>
      <c r="AI102" s="426">
        <v>2</v>
      </c>
      <c r="AJ102" s="426"/>
      <c r="AK102" s="426"/>
      <c r="AL102" s="426"/>
      <c r="AM102" s="426">
        <v>1</v>
      </c>
      <c r="AN102" s="426"/>
      <c r="AO102" s="426"/>
      <c r="AP102" s="426"/>
      <c r="AQ102" s="271">
        <v>1</v>
      </c>
      <c r="AR102" s="272"/>
      <c r="AS102" s="272"/>
      <c r="AT102" s="317"/>
      <c r="AU102" s="271" t="s">
        <v>663</v>
      </c>
      <c r="AV102" s="272"/>
      <c r="AW102" s="272"/>
      <c r="AX102" s="317"/>
    </row>
    <row r="103" spans="1:60" ht="31.5" hidden="1" customHeight="1" x14ac:dyDescent="0.15">
      <c r="A103" s="427" t="s">
        <v>355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398</v>
      </c>
      <c r="AF103" s="424"/>
      <c r="AG103" s="424"/>
      <c r="AH103" s="425"/>
      <c r="AI103" s="423" t="s">
        <v>396</v>
      </c>
      <c r="AJ103" s="424"/>
      <c r="AK103" s="424"/>
      <c r="AL103" s="425"/>
      <c r="AM103" s="423" t="s">
        <v>425</v>
      </c>
      <c r="AN103" s="424"/>
      <c r="AO103" s="424"/>
      <c r="AP103" s="425"/>
      <c r="AQ103" s="282" t="s">
        <v>438</v>
      </c>
      <c r="AR103" s="283"/>
      <c r="AS103" s="283"/>
      <c r="AT103" s="322"/>
      <c r="AU103" s="282" t="s">
        <v>439</v>
      </c>
      <c r="AV103" s="283"/>
      <c r="AW103" s="283"/>
      <c r="AX103" s="284"/>
    </row>
    <row r="104" spans="1:60" ht="23.25" hidden="1" customHeight="1" x14ac:dyDescent="0.15">
      <c r="A104" s="430"/>
      <c r="B104" s="431"/>
      <c r="C104" s="431"/>
      <c r="D104" s="431"/>
      <c r="E104" s="431"/>
      <c r="F104" s="432"/>
      <c r="G104" s="104"/>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6"/>
      <c r="AA105" s="557"/>
      <c r="AB105" s="476"/>
      <c r="AC105" s="477"/>
      <c r="AD105" s="478"/>
      <c r="AE105" s="426"/>
      <c r="AF105" s="426"/>
      <c r="AG105" s="426"/>
      <c r="AH105" s="426"/>
      <c r="AI105" s="426"/>
      <c r="AJ105" s="426"/>
      <c r="AK105" s="426"/>
      <c r="AL105" s="426"/>
      <c r="AM105" s="426"/>
      <c r="AN105" s="426"/>
      <c r="AO105" s="426"/>
      <c r="AP105" s="426"/>
      <c r="AQ105" s="216"/>
      <c r="AR105" s="217"/>
      <c r="AS105" s="217"/>
      <c r="AT105" s="218"/>
      <c r="AU105" s="271"/>
      <c r="AV105" s="272"/>
      <c r="AW105" s="272"/>
      <c r="AX105" s="317"/>
    </row>
    <row r="106" spans="1:60" ht="31.5" hidden="1" customHeight="1" x14ac:dyDescent="0.15">
      <c r="A106" s="427" t="s">
        <v>355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398</v>
      </c>
      <c r="AF106" s="424"/>
      <c r="AG106" s="424"/>
      <c r="AH106" s="425"/>
      <c r="AI106" s="423" t="s">
        <v>396</v>
      </c>
      <c r="AJ106" s="424"/>
      <c r="AK106" s="424"/>
      <c r="AL106" s="425"/>
      <c r="AM106" s="423" t="s">
        <v>425</v>
      </c>
      <c r="AN106" s="424"/>
      <c r="AO106" s="424"/>
      <c r="AP106" s="425"/>
      <c r="AQ106" s="282" t="s">
        <v>438</v>
      </c>
      <c r="AR106" s="283"/>
      <c r="AS106" s="283"/>
      <c r="AT106" s="322"/>
      <c r="AU106" s="282" t="s">
        <v>439</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3"/>
      <c r="AC107" s="554"/>
      <c r="AD107" s="555"/>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6"/>
      <c r="AA108" s="557"/>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398</v>
      </c>
      <c r="AF109" s="424"/>
      <c r="AG109" s="424"/>
      <c r="AH109" s="425"/>
      <c r="AI109" s="423" t="s">
        <v>396</v>
      </c>
      <c r="AJ109" s="424"/>
      <c r="AK109" s="424"/>
      <c r="AL109" s="425"/>
      <c r="AM109" s="423" t="s">
        <v>425</v>
      </c>
      <c r="AN109" s="424"/>
      <c r="AO109" s="424"/>
      <c r="AP109" s="425"/>
      <c r="AQ109" s="282" t="s">
        <v>438</v>
      </c>
      <c r="AR109" s="283"/>
      <c r="AS109" s="283"/>
      <c r="AT109" s="322"/>
      <c r="AU109" s="282" t="s">
        <v>439</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3"/>
      <c r="AC110" s="554"/>
      <c r="AD110" s="555"/>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6"/>
      <c r="AA111" s="557"/>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398</v>
      </c>
      <c r="AF112" s="424"/>
      <c r="AG112" s="424"/>
      <c r="AH112" s="425"/>
      <c r="AI112" s="423" t="s">
        <v>396</v>
      </c>
      <c r="AJ112" s="424"/>
      <c r="AK112" s="424"/>
      <c r="AL112" s="425"/>
      <c r="AM112" s="423" t="s">
        <v>425</v>
      </c>
      <c r="AN112" s="424"/>
      <c r="AO112" s="424"/>
      <c r="AP112" s="425"/>
      <c r="AQ112" s="282" t="s">
        <v>438</v>
      </c>
      <c r="AR112" s="283"/>
      <c r="AS112" s="283"/>
      <c r="AT112" s="322"/>
      <c r="AU112" s="282" t="s">
        <v>439</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3"/>
      <c r="AC113" s="554"/>
      <c r="AD113" s="555"/>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6"/>
      <c r="AA114" s="557"/>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398</v>
      </c>
      <c r="AF115" s="424"/>
      <c r="AG115" s="424"/>
      <c r="AH115" s="425"/>
      <c r="AI115" s="423" t="s">
        <v>396</v>
      </c>
      <c r="AJ115" s="424"/>
      <c r="AK115" s="424"/>
      <c r="AL115" s="425"/>
      <c r="AM115" s="423" t="s">
        <v>425</v>
      </c>
      <c r="AN115" s="424"/>
      <c r="AO115" s="424"/>
      <c r="AP115" s="425"/>
      <c r="AQ115" s="597" t="s">
        <v>440</v>
      </c>
      <c r="AR115" s="598"/>
      <c r="AS115" s="598"/>
      <c r="AT115" s="598"/>
      <c r="AU115" s="598"/>
      <c r="AV115" s="598"/>
      <c r="AW115" s="598"/>
      <c r="AX115" s="599"/>
    </row>
    <row r="116" spans="1:50" ht="23.25" customHeight="1" x14ac:dyDescent="0.15">
      <c r="A116" s="447"/>
      <c r="B116" s="448"/>
      <c r="C116" s="448"/>
      <c r="D116" s="448"/>
      <c r="E116" s="448"/>
      <c r="F116" s="449"/>
      <c r="G116" s="398" t="s">
        <v>592</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593</v>
      </c>
      <c r="AC116" s="471"/>
      <c r="AD116" s="472"/>
      <c r="AE116" s="426">
        <v>4.8</v>
      </c>
      <c r="AF116" s="426"/>
      <c r="AG116" s="426"/>
      <c r="AH116" s="426"/>
      <c r="AI116" s="426">
        <v>0</v>
      </c>
      <c r="AJ116" s="426"/>
      <c r="AK116" s="426"/>
      <c r="AL116" s="426"/>
      <c r="AM116" s="426">
        <v>0</v>
      </c>
      <c r="AN116" s="426"/>
      <c r="AO116" s="426"/>
      <c r="AP116" s="426"/>
      <c r="AQ116" s="216">
        <v>14</v>
      </c>
      <c r="AR116" s="217"/>
      <c r="AS116" s="217"/>
      <c r="AT116" s="217"/>
      <c r="AU116" s="217"/>
      <c r="AV116" s="217"/>
      <c r="AW116" s="217"/>
      <c r="AX116" s="219"/>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594</v>
      </c>
      <c r="AC117" s="481"/>
      <c r="AD117" s="482"/>
      <c r="AE117" s="596" t="s">
        <v>644</v>
      </c>
      <c r="AF117" s="559"/>
      <c r="AG117" s="559"/>
      <c r="AH117" s="559"/>
      <c r="AI117" s="596" t="s">
        <v>645</v>
      </c>
      <c r="AJ117" s="559"/>
      <c r="AK117" s="559"/>
      <c r="AL117" s="559"/>
      <c r="AM117" s="596" t="s">
        <v>661</v>
      </c>
      <c r="AN117" s="559"/>
      <c r="AO117" s="559"/>
      <c r="AP117" s="559"/>
      <c r="AQ117" s="559" t="s">
        <v>662</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398</v>
      </c>
      <c r="AF118" s="424"/>
      <c r="AG118" s="424"/>
      <c r="AH118" s="425"/>
      <c r="AI118" s="423" t="s">
        <v>396</v>
      </c>
      <c r="AJ118" s="424"/>
      <c r="AK118" s="424"/>
      <c r="AL118" s="425"/>
      <c r="AM118" s="423" t="s">
        <v>425</v>
      </c>
      <c r="AN118" s="424"/>
      <c r="AO118" s="424"/>
      <c r="AP118" s="425"/>
      <c r="AQ118" s="597" t="s">
        <v>440</v>
      </c>
      <c r="AR118" s="598"/>
      <c r="AS118" s="598"/>
      <c r="AT118" s="598"/>
      <c r="AU118" s="598"/>
      <c r="AV118" s="598"/>
      <c r="AW118" s="598"/>
      <c r="AX118" s="599"/>
    </row>
    <row r="119" spans="1:50" ht="23.25" hidden="1" customHeight="1" x14ac:dyDescent="0.15">
      <c r="A119" s="447"/>
      <c r="B119" s="448"/>
      <c r="C119" s="448"/>
      <c r="D119" s="448"/>
      <c r="E119" s="448"/>
      <c r="F119" s="449"/>
      <c r="G119" s="398" t="s">
        <v>363</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362</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398</v>
      </c>
      <c r="AF121" s="424"/>
      <c r="AG121" s="424"/>
      <c r="AH121" s="425"/>
      <c r="AI121" s="423" t="s">
        <v>396</v>
      </c>
      <c r="AJ121" s="424"/>
      <c r="AK121" s="424"/>
      <c r="AL121" s="425"/>
      <c r="AM121" s="423" t="s">
        <v>425</v>
      </c>
      <c r="AN121" s="424"/>
      <c r="AO121" s="424"/>
      <c r="AP121" s="425"/>
      <c r="AQ121" s="597" t="s">
        <v>440</v>
      </c>
      <c r="AR121" s="598"/>
      <c r="AS121" s="598"/>
      <c r="AT121" s="598"/>
      <c r="AU121" s="598"/>
      <c r="AV121" s="598"/>
      <c r="AW121" s="598"/>
      <c r="AX121" s="599"/>
    </row>
    <row r="122" spans="1:50" ht="23.25" hidden="1" customHeight="1" x14ac:dyDescent="0.15">
      <c r="A122" s="447"/>
      <c r="B122" s="448"/>
      <c r="C122" s="448"/>
      <c r="D122" s="448"/>
      <c r="E122" s="448"/>
      <c r="F122" s="449"/>
      <c r="G122" s="398" t="s">
        <v>364</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365</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398</v>
      </c>
      <c r="AF124" s="424"/>
      <c r="AG124" s="424"/>
      <c r="AH124" s="425"/>
      <c r="AI124" s="423" t="s">
        <v>396</v>
      </c>
      <c r="AJ124" s="424"/>
      <c r="AK124" s="424"/>
      <c r="AL124" s="425"/>
      <c r="AM124" s="423" t="s">
        <v>425</v>
      </c>
      <c r="AN124" s="424"/>
      <c r="AO124" s="424"/>
      <c r="AP124" s="425"/>
      <c r="AQ124" s="597" t="s">
        <v>440</v>
      </c>
      <c r="AR124" s="598"/>
      <c r="AS124" s="598"/>
      <c r="AT124" s="598"/>
      <c r="AU124" s="598"/>
      <c r="AV124" s="598"/>
      <c r="AW124" s="598"/>
      <c r="AX124" s="599"/>
    </row>
    <row r="125" spans="1:50" ht="23.25" hidden="1" customHeight="1" x14ac:dyDescent="0.15">
      <c r="A125" s="447"/>
      <c r="B125" s="448"/>
      <c r="C125" s="448"/>
      <c r="D125" s="448"/>
      <c r="E125" s="448"/>
      <c r="F125" s="449"/>
      <c r="G125" s="398" t="s">
        <v>364</v>
      </c>
      <c r="H125" s="398"/>
      <c r="I125" s="398"/>
      <c r="J125" s="398"/>
      <c r="K125" s="398"/>
      <c r="L125" s="398"/>
      <c r="M125" s="398"/>
      <c r="N125" s="398"/>
      <c r="O125" s="398"/>
      <c r="P125" s="398"/>
      <c r="Q125" s="398"/>
      <c r="R125" s="398"/>
      <c r="S125" s="398"/>
      <c r="T125" s="398"/>
      <c r="U125" s="398"/>
      <c r="V125" s="398"/>
      <c r="W125" s="398"/>
      <c r="X125" s="935"/>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6"/>
      <c r="Y126" s="479" t="s">
        <v>49</v>
      </c>
      <c r="Z126" s="454"/>
      <c r="AA126" s="455"/>
      <c r="AB126" s="480" t="s">
        <v>362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7"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3" t="s">
        <v>398</v>
      </c>
      <c r="AF127" s="424"/>
      <c r="AG127" s="424"/>
      <c r="AH127" s="425"/>
      <c r="AI127" s="423" t="s">
        <v>396</v>
      </c>
      <c r="AJ127" s="424"/>
      <c r="AK127" s="424"/>
      <c r="AL127" s="425"/>
      <c r="AM127" s="423" t="s">
        <v>425</v>
      </c>
      <c r="AN127" s="424"/>
      <c r="AO127" s="424"/>
      <c r="AP127" s="425"/>
      <c r="AQ127" s="597" t="s">
        <v>440</v>
      </c>
      <c r="AR127" s="598"/>
      <c r="AS127" s="598"/>
      <c r="AT127" s="598"/>
      <c r="AU127" s="598"/>
      <c r="AV127" s="598"/>
      <c r="AW127" s="598"/>
      <c r="AX127" s="599"/>
    </row>
    <row r="128" spans="1:50" ht="23.25" hidden="1" customHeight="1" x14ac:dyDescent="0.15">
      <c r="A128" s="447"/>
      <c r="B128" s="448"/>
      <c r="C128" s="448"/>
      <c r="D128" s="448"/>
      <c r="E128" s="448"/>
      <c r="F128" s="449"/>
      <c r="G128" s="398" t="s">
        <v>364</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577</v>
      </c>
      <c r="AV133" s="199"/>
      <c r="AW133" s="132" t="s">
        <v>181</v>
      </c>
      <c r="AX133" s="194"/>
    </row>
    <row r="134" spans="1:50" ht="39.75"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t="s">
        <v>577</v>
      </c>
      <c r="AF134" s="206"/>
      <c r="AG134" s="206"/>
      <c r="AH134" s="206"/>
      <c r="AI134" s="205" t="s">
        <v>577</v>
      </c>
      <c r="AJ134" s="206"/>
      <c r="AK134" s="206"/>
      <c r="AL134" s="206"/>
      <c r="AM134" s="205" t="s">
        <v>577</v>
      </c>
      <c r="AN134" s="206"/>
      <c r="AO134" s="206"/>
      <c r="AP134" s="206"/>
      <c r="AQ134" s="205" t="s">
        <v>577</v>
      </c>
      <c r="AR134" s="206"/>
      <c r="AS134" s="206"/>
      <c r="AT134" s="206"/>
      <c r="AU134" s="205" t="s">
        <v>598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t="s">
        <v>577</v>
      </c>
      <c r="AF135" s="206"/>
      <c r="AG135" s="206"/>
      <c r="AH135" s="206"/>
      <c r="AI135" s="205" t="s">
        <v>577</v>
      </c>
      <c r="AJ135" s="206"/>
      <c r="AK135" s="206"/>
      <c r="AL135" s="206"/>
      <c r="AM135" s="205" t="s">
        <v>577</v>
      </c>
      <c r="AN135" s="206"/>
      <c r="AO135" s="206"/>
      <c r="AP135" s="206"/>
      <c r="AQ135" s="205" t="s">
        <v>577</v>
      </c>
      <c r="AR135" s="206"/>
      <c r="AS135" s="206"/>
      <c r="AT135" s="206"/>
      <c r="AU135" s="205" t="s">
        <v>599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600</v>
      </c>
      <c r="H154" s="104"/>
      <c r="I154" s="104"/>
      <c r="J154" s="104"/>
      <c r="K154" s="104"/>
      <c r="L154" s="104"/>
      <c r="M154" s="104"/>
      <c r="N154" s="104"/>
      <c r="O154" s="104"/>
      <c r="P154" s="105"/>
      <c r="Q154" s="124" t="s">
        <v>601</v>
      </c>
      <c r="R154" s="104"/>
      <c r="S154" s="104"/>
      <c r="T154" s="104"/>
      <c r="U154" s="104"/>
      <c r="V154" s="104"/>
      <c r="W154" s="104"/>
      <c r="X154" s="104"/>
      <c r="Y154" s="104"/>
      <c r="Z154" s="104"/>
      <c r="AA154" s="291"/>
      <c r="AB154" s="140" t="s">
        <v>602</v>
      </c>
      <c r="AC154" s="141"/>
      <c r="AD154" s="141"/>
      <c r="AE154" s="146" t="s">
        <v>603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7"/>
      <c r="E430" s="173" t="s">
        <v>406</v>
      </c>
      <c r="F430" s="904"/>
      <c r="G430" s="905" t="s">
        <v>255</v>
      </c>
      <c r="H430" s="122"/>
      <c r="I430" s="122"/>
      <c r="J430" s="906" t="s">
        <v>576</v>
      </c>
      <c r="K430" s="907"/>
      <c r="L430" s="907"/>
      <c r="M430" s="907"/>
      <c r="N430" s="907"/>
      <c r="O430" s="907"/>
      <c r="P430" s="907"/>
      <c r="Q430" s="907"/>
      <c r="R430" s="907"/>
      <c r="S430" s="907"/>
      <c r="T430" s="908"/>
      <c r="U430" s="593" t="s">
        <v>606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5" t="s">
        <v>599</v>
      </c>
      <c r="AR432" s="199"/>
      <c r="AS432" s="132" t="s">
        <v>236</v>
      </c>
      <c r="AT432" s="133"/>
      <c r="AU432" s="199" t="s">
        <v>577</v>
      </c>
      <c r="AV432" s="199"/>
      <c r="AW432" s="132" t="s">
        <v>181</v>
      </c>
      <c r="AX432" s="194"/>
    </row>
    <row r="433" spans="1:50" ht="23.25" customHeight="1" x14ac:dyDescent="0.15">
      <c r="A433" s="188"/>
      <c r="B433" s="185"/>
      <c r="C433" s="179"/>
      <c r="D433" s="185"/>
      <c r="E433" s="342"/>
      <c r="F433" s="343"/>
      <c r="G433" s="103" t="s">
        <v>607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604</v>
      </c>
      <c r="AC433" s="212"/>
      <c r="AD433" s="212"/>
      <c r="AE433" s="340" t="s">
        <v>577</v>
      </c>
      <c r="AF433" s="206"/>
      <c r="AG433" s="206"/>
      <c r="AH433" s="206"/>
      <c r="AI433" s="340" t="s">
        <v>577</v>
      </c>
      <c r="AJ433" s="206"/>
      <c r="AK433" s="206"/>
      <c r="AL433" s="206"/>
      <c r="AM433" s="340" t="s">
        <v>599</v>
      </c>
      <c r="AN433" s="206"/>
      <c r="AO433" s="206"/>
      <c r="AP433" s="341"/>
      <c r="AQ433" s="340" t="s">
        <v>577</v>
      </c>
      <c r="AR433" s="206"/>
      <c r="AS433" s="206"/>
      <c r="AT433" s="341"/>
      <c r="AU433" s="206" t="s">
        <v>577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608</v>
      </c>
      <c r="AC434" s="204"/>
      <c r="AD434" s="204"/>
      <c r="AE434" s="340" t="s">
        <v>609</v>
      </c>
      <c r="AF434" s="206"/>
      <c r="AG434" s="206"/>
      <c r="AH434" s="341"/>
      <c r="AI434" s="340" t="s">
        <v>577</v>
      </c>
      <c r="AJ434" s="206"/>
      <c r="AK434" s="206"/>
      <c r="AL434" s="206"/>
      <c r="AM434" s="340" t="s">
        <v>577</v>
      </c>
      <c r="AN434" s="206"/>
      <c r="AO434" s="206"/>
      <c r="AP434" s="341"/>
      <c r="AQ434" s="340" t="s">
        <v>577</v>
      </c>
      <c r="AR434" s="206"/>
      <c r="AS434" s="206"/>
      <c r="AT434" s="341"/>
      <c r="AU434" s="206" t="s">
        <v>577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40" t="s">
        <v>577</v>
      </c>
      <c r="AF435" s="206"/>
      <c r="AG435" s="206"/>
      <c r="AH435" s="341"/>
      <c r="AI435" s="340" t="s">
        <v>577</v>
      </c>
      <c r="AJ435" s="206"/>
      <c r="AK435" s="206"/>
      <c r="AL435" s="206"/>
      <c r="AM435" s="340" t="s">
        <v>577</v>
      </c>
      <c r="AN435" s="206"/>
      <c r="AO435" s="206"/>
      <c r="AP435" s="341"/>
      <c r="AQ435" s="340" t="s">
        <v>599</v>
      </c>
      <c r="AR435" s="206"/>
      <c r="AS435" s="206"/>
      <c r="AT435" s="341"/>
      <c r="AU435" s="206" t="s">
        <v>577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5"/>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577</v>
      </c>
      <c r="AF477" s="199"/>
      <c r="AG477" s="132" t="s">
        <v>236</v>
      </c>
      <c r="AH477" s="133"/>
      <c r="AI477" s="155"/>
      <c r="AJ477" s="155"/>
      <c r="AK477" s="155"/>
      <c r="AL477" s="153"/>
      <c r="AM477" s="155"/>
      <c r="AN477" s="155"/>
      <c r="AO477" s="155"/>
      <c r="AP477" s="153"/>
      <c r="AQ477" s="595" t="s">
        <v>577</v>
      </c>
      <c r="AR477" s="199"/>
      <c r="AS477" s="132" t="s">
        <v>236</v>
      </c>
      <c r="AT477" s="133"/>
      <c r="AU477" s="199" t="s">
        <v>577</v>
      </c>
      <c r="AV477" s="199"/>
      <c r="AW477" s="132" t="s">
        <v>181</v>
      </c>
      <c r="AX477" s="194"/>
    </row>
    <row r="478" spans="1:50" ht="23.25" customHeight="1" x14ac:dyDescent="0.15">
      <c r="A478" s="188"/>
      <c r="B478" s="185"/>
      <c r="C478" s="179"/>
      <c r="D478" s="185"/>
      <c r="E478" s="342"/>
      <c r="F478" s="343"/>
      <c r="G478" s="103" t="s">
        <v>610</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611</v>
      </c>
      <c r="AC478" s="212"/>
      <c r="AD478" s="212"/>
      <c r="AE478" s="340" t="s">
        <v>577</v>
      </c>
      <c r="AF478" s="206"/>
      <c r="AG478" s="206"/>
      <c r="AH478" s="206"/>
      <c r="AI478" s="340" t="s">
        <v>577</v>
      </c>
      <c r="AJ478" s="206"/>
      <c r="AK478" s="206"/>
      <c r="AL478" s="206"/>
      <c r="AM478" s="340" t="s">
        <v>615</v>
      </c>
      <c r="AN478" s="206"/>
      <c r="AO478" s="206"/>
      <c r="AP478" s="341"/>
      <c r="AQ478" s="340" t="s">
        <v>615</v>
      </c>
      <c r="AR478" s="206"/>
      <c r="AS478" s="206"/>
      <c r="AT478" s="341"/>
      <c r="AU478" s="206" t="s">
        <v>588</v>
      </c>
      <c r="AV478" s="206"/>
      <c r="AW478" s="206"/>
      <c r="AX478" s="207"/>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597</v>
      </c>
      <c r="AC479" s="204"/>
      <c r="AD479" s="204"/>
      <c r="AE479" s="340" t="s">
        <v>612</v>
      </c>
      <c r="AF479" s="206"/>
      <c r="AG479" s="206"/>
      <c r="AH479" s="341"/>
      <c r="AI479" s="340" t="s">
        <v>577</v>
      </c>
      <c r="AJ479" s="206"/>
      <c r="AK479" s="206"/>
      <c r="AL479" s="206"/>
      <c r="AM479" s="340" t="s">
        <v>577</v>
      </c>
      <c r="AN479" s="206"/>
      <c r="AO479" s="206"/>
      <c r="AP479" s="341"/>
      <c r="AQ479" s="340" t="s">
        <v>577</v>
      </c>
      <c r="AR479" s="206"/>
      <c r="AS479" s="206"/>
      <c r="AT479" s="341"/>
      <c r="AU479" s="206" t="s">
        <v>577</v>
      </c>
      <c r="AV479" s="206"/>
      <c r="AW479" s="206"/>
      <c r="AX479" s="207"/>
    </row>
    <row r="480" spans="1:50" ht="23.25" customHeight="1" thickBo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40" t="s">
        <v>613</v>
      </c>
      <c r="AF480" s="206"/>
      <c r="AG480" s="206"/>
      <c r="AH480" s="341"/>
      <c r="AI480" s="340" t="s">
        <v>614</v>
      </c>
      <c r="AJ480" s="206"/>
      <c r="AK480" s="206"/>
      <c r="AL480" s="206"/>
      <c r="AM480" s="340" t="s">
        <v>615</v>
      </c>
      <c r="AN480" s="206"/>
      <c r="AO480" s="206"/>
      <c r="AP480" s="341"/>
      <c r="AQ480" s="340" t="s">
        <v>577</v>
      </c>
      <c r="AR480" s="206"/>
      <c r="AS480" s="206"/>
      <c r="AT480" s="341"/>
      <c r="AU480" s="206" t="s">
        <v>577</v>
      </c>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5" t="s">
        <v>255</v>
      </c>
      <c r="H484" s="122"/>
      <c r="I484" s="122"/>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5" t="s">
        <v>255</v>
      </c>
      <c r="H538" s="122"/>
      <c r="I538" s="122"/>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5" t="s">
        <v>255</v>
      </c>
      <c r="H592" s="122"/>
      <c r="I592" s="122"/>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5" t="s">
        <v>255</v>
      </c>
      <c r="H646" s="122"/>
      <c r="I646" s="122"/>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27"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90" t="s">
        <v>618</v>
      </c>
      <c r="AH702" s="391"/>
      <c r="AI702" s="391"/>
      <c r="AJ702" s="391"/>
      <c r="AK702" s="391"/>
      <c r="AL702" s="391"/>
      <c r="AM702" s="391"/>
      <c r="AN702" s="391"/>
      <c r="AO702" s="391"/>
      <c r="AP702" s="391"/>
      <c r="AQ702" s="391"/>
      <c r="AR702" s="391"/>
      <c r="AS702" s="391"/>
      <c r="AT702" s="391"/>
      <c r="AU702" s="391"/>
      <c r="AV702" s="391"/>
      <c r="AW702" s="391"/>
      <c r="AX702" s="392"/>
    </row>
    <row r="703" spans="1:50" ht="71.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6" t="s">
        <v>571</v>
      </c>
      <c r="AE703" s="327"/>
      <c r="AF703" s="327"/>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6" t="s">
        <v>664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616</v>
      </c>
      <c r="AE705" s="721"/>
      <c r="AF705" s="721"/>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617</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617</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616</v>
      </c>
      <c r="AE708" s="611"/>
      <c r="AF708" s="611"/>
      <c r="AG708" s="748" t="s">
        <v>620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571</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616</v>
      </c>
      <c r="AE710" s="327"/>
      <c r="AF710" s="327"/>
      <c r="AG710" s="100" t="s">
        <v>622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6" t="s">
        <v>571</v>
      </c>
      <c r="AE711" s="327"/>
      <c r="AF711" s="327"/>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6" t="s">
        <v>350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788" t="s">
        <v>571</v>
      </c>
      <c r="AE712" s="789"/>
      <c r="AF712" s="789"/>
      <c r="AG712" s="816" t="s">
        <v>624</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616</v>
      </c>
      <c r="AE713" s="327"/>
      <c r="AF713" s="669"/>
      <c r="AG713" s="100" t="s">
        <v>622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571</v>
      </c>
      <c r="AE714" s="814"/>
      <c r="AF714" s="815"/>
      <c r="AG714" s="742" t="s">
        <v>625</v>
      </c>
      <c r="AH714" s="743"/>
      <c r="AI714" s="743"/>
      <c r="AJ714" s="743"/>
      <c r="AK714" s="743"/>
      <c r="AL714" s="743"/>
      <c r="AM714" s="743"/>
      <c r="AN714" s="743"/>
      <c r="AO714" s="743"/>
      <c r="AP714" s="743"/>
      <c r="AQ714" s="743"/>
      <c r="AR714" s="743"/>
      <c r="AS714" s="743"/>
      <c r="AT714" s="743"/>
      <c r="AU714" s="743"/>
      <c r="AV714" s="743"/>
      <c r="AW714" s="743"/>
      <c r="AX714" s="744"/>
    </row>
    <row r="715" spans="1:50" ht="30.75" customHeight="1" x14ac:dyDescent="0.15">
      <c r="A715" s="646"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626</v>
      </c>
      <c r="AE715" s="611"/>
      <c r="AF715" s="662"/>
      <c r="AG715" s="748" t="s">
        <v>665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616</v>
      </c>
      <c r="AE716" s="633"/>
      <c r="AF716" s="633"/>
      <c r="AG716" s="100" t="s">
        <v>627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626</v>
      </c>
      <c r="AE717" s="327"/>
      <c r="AF717" s="327"/>
      <c r="AG717" s="100" t="s">
        <v>628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616</v>
      </c>
      <c r="AE718" s="327"/>
      <c r="AF718" s="327"/>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616</v>
      </c>
      <c r="AE719" s="611"/>
      <c r="AF719" s="611"/>
      <c r="AG719" s="124" t="s">
        <v>629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c r="D721" s="295"/>
      <c r="E721" s="295"/>
      <c r="F721" s="296"/>
      <c r="G721" s="285"/>
      <c r="H721" s="286"/>
      <c r="I721" s="82" t="str">
        <f>IF(OR(G721="　", G721=""), "", "-")</f>
        <v/>
      </c>
      <c r="J721" s="289"/>
      <c r="K721" s="289"/>
      <c r="L721" s="82" t="str">
        <f>IF(M721="","","-")</f>
        <v/>
      </c>
      <c r="M721" s="83"/>
      <c r="N721" s="302" t="s">
        <v>629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8"/>
      <c r="C726" s="821" t="s">
        <v>53</v>
      </c>
      <c r="D726" s="843"/>
      <c r="E726" s="843"/>
      <c r="F726" s="844"/>
      <c r="G726" s="582" t="s">
        <v>631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80" t="s">
        <v>630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666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138</v>
      </c>
      <c r="B731" s="806"/>
      <c r="C731" s="806"/>
      <c r="D731" s="806"/>
      <c r="E731" s="807"/>
      <c r="F731" s="735" t="s">
        <v>667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3" t="s">
        <v>668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4" t="s">
        <v>409</v>
      </c>
      <c r="B737" s="209"/>
      <c r="C737" s="209"/>
      <c r="D737" s="210"/>
      <c r="E737" s="995" t="s">
        <v>632</v>
      </c>
      <c r="F737" s="995"/>
      <c r="G737" s="995"/>
      <c r="H737" s="995"/>
      <c r="I737" s="995"/>
      <c r="J737" s="995"/>
      <c r="K737" s="995"/>
      <c r="L737" s="995"/>
      <c r="M737" s="995"/>
      <c r="N737" s="365" t="s">
        <v>404</v>
      </c>
      <c r="O737" s="365"/>
      <c r="P737" s="365"/>
      <c r="Q737" s="365"/>
      <c r="R737" s="995" t="s">
        <v>635</v>
      </c>
      <c r="S737" s="995"/>
      <c r="T737" s="995"/>
      <c r="U737" s="995"/>
      <c r="V737" s="995"/>
      <c r="W737" s="995"/>
      <c r="X737" s="995"/>
      <c r="Y737" s="995"/>
      <c r="Z737" s="995"/>
      <c r="AA737" s="365" t="s">
        <v>403</v>
      </c>
      <c r="AB737" s="365"/>
      <c r="AC737" s="365"/>
      <c r="AD737" s="365"/>
      <c r="AE737" s="995" t="s">
        <v>637</v>
      </c>
      <c r="AF737" s="995"/>
      <c r="AG737" s="995"/>
      <c r="AH737" s="995"/>
      <c r="AI737" s="995"/>
      <c r="AJ737" s="995"/>
      <c r="AK737" s="995"/>
      <c r="AL737" s="995"/>
      <c r="AM737" s="995"/>
      <c r="AN737" s="365" t="s">
        <v>402</v>
      </c>
      <c r="AO737" s="365"/>
      <c r="AP737" s="365"/>
      <c r="AQ737" s="365"/>
      <c r="AR737" s="1001" t="s">
        <v>639</v>
      </c>
      <c r="AS737" s="1002"/>
      <c r="AT737" s="1002"/>
      <c r="AU737" s="1002"/>
      <c r="AV737" s="1002"/>
      <c r="AW737" s="1002"/>
      <c r="AX737" s="1003"/>
      <c r="AY737" s="88"/>
      <c r="AZ737" s="88"/>
    </row>
    <row r="738" spans="1:52" ht="24.75" customHeight="1" x14ac:dyDescent="0.15">
      <c r="A738" s="994" t="s">
        <v>401</v>
      </c>
      <c r="B738" s="209"/>
      <c r="C738" s="209"/>
      <c r="D738" s="210"/>
      <c r="E738" s="995" t="s">
        <v>633</v>
      </c>
      <c r="F738" s="995"/>
      <c r="G738" s="995"/>
      <c r="H738" s="995"/>
      <c r="I738" s="995"/>
      <c r="J738" s="995"/>
      <c r="K738" s="995"/>
      <c r="L738" s="995"/>
      <c r="M738" s="995"/>
      <c r="N738" s="365" t="s">
        <v>400</v>
      </c>
      <c r="O738" s="365"/>
      <c r="P738" s="365"/>
      <c r="Q738" s="365"/>
      <c r="R738" s="995" t="s">
        <v>636</v>
      </c>
      <c r="S738" s="995"/>
      <c r="T738" s="995"/>
      <c r="U738" s="995"/>
      <c r="V738" s="995"/>
      <c r="W738" s="995"/>
      <c r="X738" s="995"/>
      <c r="Y738" s="995"/>
      <c r="Z738" s="995"/>
      <c r="AA738" s="365" t="s">
        <v>399</v>
      </c>
      <c r="AB738" s="365"/>
      <c r="AC738" s="365"/>
      <c r="AD738" s="365"/>
      <c r="AE738" s="995" t="s">
        <v>638</v>
      </c>
      <c r="AF738" s="995"/>
      <c r="AG738" s="995"/>
      <c r="AH738" s="995"/>
      <c r="AI738" s="995"/>
      <c r="AJ738" s="995"/>
      <c r="AK738" s="995"/>
      <c r="AL738" s="995"/>
      <c r="AM738" s="995"/>
      <c r="AN738" s="365" t="s">
        <v>398</v>
      </c>
      <c r="AO738" s="365"/>
      <c r="AP738" s="365"/>
      <c r="AQ738" s="365"/>
      <c r="AR738" s="1001" t="s">
        <v>640</v>
      </c>
      <c r="AS738" s="1002"/>
      <c r="AT738" s="1002"/>
      <c r="AU738" s="1002"/>
      <c r="AV738" s="1002"/>
      <c r="AW738" s="1002"/>
      <c r="AX738" s="1003"/>
    </row>
    <row r="739" spans="1:52" ht="24.75" customHeight="1" x14ac:dyDescent="0.15">
      <c r="A739" s="994" t="s">
        <v>397</v>
      </c>
      <c r="B739" s="209"/>
      <c r="C739" s="209"/>
      <c r="D739" s="210"/>
      <c r="E739" s="995" t="s">
        <v>634</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421</v>
      </c>
      <c r="B740" s="977"/>
      <c r="C740" s="977"/>
      <c r="D740" s="978"/>
      <c r="E740" s="979" t="s">
        <v>563</v>
      </c>
      <c r="F740" s="980"/>
      <c r="G740" s="980"/>
      <c r="H740" s="92" t="str">
        <f>IF(E740="", "", "(")</f>
        <v>(</v>
      </c>
      <c r="I740" s="980"/>
      <c r="J740" s="980"/>
      <c r="K740" s="92" t="str">
        <f>IF(OR(I740="　", I740=""), "", "-")</f>
        <v/>
      </c>
      <c r="L740" s="981">
        <v>726</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20" t="s">
        <v>390</v>
      </c>
      <c r="B741" s="621"/>
      <c r="C741" s="621"/>
      <c r="D741" s="621"/>
      <c r="E741" s="621"/>
      <c r="F741" s="62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392</v>
      </c>
      <c r="B780" s="635"/>
      <c r="C780" s="635"/>
      <c r="D780" s="635"/>
      <c r="E780" s="635"/>
      <c r="F780" s="636"/>
      <c r="G780" s="601" t="s">
        <v>646</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c r="H782" s="677"/>
      <c r="I782" s="677"/>
      <c r="J782" s="677"/>
      <c r="K782" s="678"/>
      <c r="L782" s="670"/>
      <c r="M782" s="671"/>
      <c r="N782" s="671"/>
      <c r="O782" s="671"/>
      <c r="P782" s="671"/>
      <c r="Q782" s="671"/>
      <c r="R782" s="671"/>
      <c r="S782" s="671"/>
      <c r="T782" s="671"/>
      <c r="U782" s="671"/>
      <c r="V782" s="671"/>
      <c r="W782" s="671"/>
      <c r="X782" s="672"/>
      <c r="Y782" s="393"/>
      <c r="Z782" s="394"/>
      <c r="AA782" s="394"/>
      <c r="AB782" s="811"/>
      <c r="AC782" s="676"/>
      <c r="AD782" s="677"/>
      <c r="AE782" s="677"/>
      <c r="AF782" s="677"/>
      <c r="AG782" s="678"/>
      <c r="AH782" s="670"/>
      <c r="AI782" s="671"/>
      <c r="AJ782" s="671"/>
      <c r="AK782" s="671"/>
      <c r="AL782" s="671"/>
      <c r="AM782" s="671"/>
      <c r="AN782" s="671"/>
      <c r="AO782" s="671"/>
      <c r="AP782" s="671"/>
      <c r="AQ782" s="671"/>
      <c r="AR782" s="671"/>
      <c r="AS782" s="671"/>
      <c r="AT782" s="672"/>
      <c r="AU782" s="393"/>
      <c r="AV782" s="394"/>
      <c r="AW782" s="394"/>
      <c r="AX782" s="395"/>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hidden="1" customHeight="1" x14ac:dyDescent="0.15">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0</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3"/>
      <c r="Z795" s="394"/>
      <c r="AA795" s="394"/>
      <c r="AB795" s="811"/>
      <c r="AC795" s="676"/>
      <c r="AD795" s="677"/>
      <c r="AE795" s="677"/>
      <c r="AF795" s="677"/>
      <c r="AG795" s="678"/>
      <c r="AH795" s="670"/>
      <c r="AI795" s="671"/>
      <c r="AJ795" s="671"/>
      <c r="AK795" s="671"/>
      <c r="AL795" s="671"/>
      <c r="AM795" s="671"/>
      <c r="AN795" s="671"/>
      <c r="AO795" s="671"/>
      <c r="AP795" s="671"/>
      <c r="AQ795" s="671"/>
      <c r="AR795" s="671"/>
      <c r="AS795" s="671"/>
      <c r="AT795" s="672"/>
      <c r="AU795" s="393"/>
      <c r="AV795" s="394"/>
      <c r="AW795" s="394"/>
      <c r="AX795" s="395"/>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3"/>
      <c r="Z808" s="394"/>
      <c r="AA808" s="394"/>
      <c r="AB808" s="811"/>
      <c r="AC808" s="676"/>
      <c r="AD808" s="677"/>
      <c r="AE808" s="677"/>
      <c r="AF808" s="677"/>
      <c r="AG808" s="678"/>
      <c r="AH808" s="670"/>
      <c r="AI808" s="671"/>
      <c r="AJ808" s="671"/>
      <c r="AK808" s="671"/>
      <c r="AL808" s="671"/>
      <c r="AM808" s="671"/>
      <c r="AN808" s="671"/>
      <c r="AO808" s="671"/>
      <c r="AP808" s="671"/>
      <c r="AQ808" s="671"/>
      <c r="AR808" s="671"/>
      <c r="AS808" s="671"/>
      <c r="AT808" s="672"/>
      <c r="AU808" s="393"/>
      <c r="AV808" s="394"/>
      <c r="AW808" s="394"/>
      <c r="AX808" s="395"/>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customHeight="1" x14ac:dyDescent="0.15">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3"/>
      <c r="Z821" s="394"/>
      <c r="AA821" s="394"/>
      <c r="AB821" s="811"/>
      <c r="AC821" s="676"/>
      <c r="AD821" s="677"/>
      <c r="AE821" s="677"/>
      <c r="AF821" s="677"/>
      <c r="AG821" s="678"/>
      <c r="AH821" s="670"/>
      <c r="AI821" s="671"/>
      <c r="AJ821" s="671"/>
      <c r="AK821" s="671"/>
      <c r="AL821" s="671"/>
      <c r="AM821" s="671"/>
      <c r="AN821" s="671"/>
      <c r="AO821" s="671"/>
      <c r="AP821" s="671"/>
      <c r="AQ821" s="671"/>
      <c r="AR821" s="671"/>
      <c r="AS821" s="671"/>
      <c r="AT821" s="672"/>
      <c r="AU821" s="393"/>
      <c r="AV821" s="394"/>
      <c r="AW821" s="394"/>
      <c r="AX821" s="395"/>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77" t="s">
        <v>647</v>
      </c>
      <c r="D838" s="378"/>
      <c r="E838" s="378"/>
      <c r="F838" s="378"/>
      <c r="G838" s="378"/>
      <c r="H838" s="378"/>
      <c r="I838" s="379"/>
      <c r="J838" s="348">
        <v>5000020150002</v>
      </c>
      <c r="K838" s="349"/>
      <c r="L838" s="349"/>
      <c r="M838" s="349"/>
      <c r="N838" s="349"/>
      <c r="O838" s="349"/>
      <c r="P838" s="362" t="s">
        <v>657</v>
      </c>
      <c r="Q838" s="350"/>
      <c r="R838" s="350"/>
      <c r="S838" s="350"/>
      <c r="T838" s="350"/>
      <c r="U838" s="350"/>
      <c r="V838" s="350"/>
      <c r="W838" s="350"/>
      <c r="X838" s="350"/>
      <c r="Y838" s="351">
        <v>0.1</v>
      </c>
      <c r="Z838" s="352"/>
      <c r="AA838" s="352"/>
      <c r="AB838" s="353"/>
      <c r="AC838" s="363" t="s">
        <v>80</v>
      </c>
      <c r="AD838" s="371"/>
      <c r="AE838" s="371"/>
      <c r="AF838" s="371"/>
      <c r="AG838" s="371"/>
      <c r="AH838" s="372" t="s">
        <v>658</v>
      </c>
      <c r="AI838" s="373"/>
      <c r="AJ838" s="373"/>
      <c r="AK838" s="373"/>
      <c r="AL838" s="357" t="s">
        <v>659</v>
      </c>
      <c r="AM838" s="358"/>
      <c r="AN838" s="358"/>
      <c r="AO838" s="359"/>
      <c r="AP838" s="360" t="s">
        <v>660</v>
      </c>
      <c r="AQ838" s="360"/>
      <c r="AR838" s="360"/>
      <c r="AS838" s="360"/>
      <c r="AT838" s="360"/>
      <c r="AU838" s="360"/>
      <c r="AV838" s="360"/>
      <c r="AW838" s="360"/>
      <c r="AX838" s="360"/>
    </row>
    <row r="839" spans="1:50" ht="39" customHeight="1" x14ac:dyDescent="0.15">
      <c r="A839" s="376">
        <v>2</v>
      </c>
      <c r="B839" s="376">
        <v>1</v>
      </c>
      <c r="C839" s="377" t="s">
        <v>648</v>
      </c>
      <c r="D839" s="378"/>
      <c r="E839" s="378"/>
      <c r="F839" s="378"/>
      <c r="G839" s="378"/>
      <c r="H839" s="378"/>
      <c r="I839" s="379"/>
      <c r="J839" s="348">
        <v>4000020420000</v>
      </c>
      <c r="K839" s="349"/>
      <c r="L839" s="349"/>
      <c r="M839" s="349"/>
      <c r="N839" s="349"/>
      <c r="O839" s="349"/>
      <c r="P839" s="362" t="s">
        <v>657</v>
      </c>
      <c r="Q839" s="350"/>
      <c r="R839" s="350"/>
      <c r="S839" s="350"/>
      <c r="T839" s="350"/>
      <c r="U839" s="350"/>
      <c r="V839" s="350"/>
      <c r="W839" s="350"/>
      <c r="X839" s="350"/>
      <c r="Y839" s="351">
        <v>0.1</v>
      </c>
      <c r="Z839" s="352"/>
      <c r="AA839" s="352"/>
      <c r="AB839" s="353"/>
      <c r="AC839" s="363" t="s">
        <v>80</v>
      </c>
      <c r="AD839" s="371"/>
      <c r="AE839" s="371"/>
      <c r="AF839" s="371"/>
      <c r="AG839" s="371"/>
      <c r="AH839" s="372" t="s">
        <v>658</v>
      </c>
      <c r="AI839" s="373"/>
      <c r="AJ839" s="373"/>
      <c r="AK839" s="373"/>
      <c r="AL839" s="357" t="s">
        <v>659</v>
      </c>
      <c r="AM839" s="358"/>
      <c r="AN839" s="358"/>
      <c r="AO839" s="359"/>
      <c r="AP839" s="360" t="s">
        <v>660</v>
      </c>
      <c r="AQ839" s="360"/>
      <c r="AR839" s="360"/>
      <c r="AS839" s="360"/>
      <c r="AT839" s="360"/>
      <c r="AU839" s="360"/>
      <c r="AV839" s="360"/>
      <c r="AW839" s="360"/>
      <c r="AX839" s="360"/>
    </row>
    <row r="840" spans="1:50" ht="40.5" customHeight="1" x14ac:dyDescent="0.15">
      <c r="A840" s="376">
        <v>3</v>
      </c>
      <c r="B840" s="376">
        <v>1</v>
      </c>
      <c r="C840" s="377" t="s">
        <v>649</v>
      </c>
      <c r="D840" s="380"/>
      <c r="E840" s="380"/>
      <c r="F840" s="380"/>
      <c r="G840" s="380"/>
      <c r="H840" s="380"/>
      <c r="I840" s="381"/>
      <c r="J840" s="348">
        <v>7000020100005</v>
      </c>
      <c r="K840" s="349"/>
      <c r="L840" s="349"/>
      <c r="M840" s="349"/>
      <c r="N840" s="349"/>
      <c r="O840" s="349"/>
      <c r="P840" s="362" t="s">
        <v>657</v>
      </c>
      <c r="Q840" s="350"/>
      <c r="R840" s="350"/>
      <c r="S840" s="350"/>
      <c r="T840" s="350"/>
      <c r="U840" s="350"/>
      <c r="V840" s="350"/>
      <c r="W840" s="350"/>
      <c r="X840" s="350"/>
      <c r="Y840" s="351">
        <v>0.1</v>
      </c>
      <c r="Z840" s="352"/>
      <c r="AA840" s="352"/>
      <c r="AB840" s="353"/>
      <c r="AC840" s="363" t="s">
        <v>80</v>
      </c>
      <c r="AD840" s="371"/>
      <c r="AE840" s="371"/>
      <c r="AF840" s="371"/>
      <c r="AG840" s="371"/>
      <c r="AH840" s="372" t="s">
        <v>658</v>
      </c>
      <c r="AI840" s="373"/>
      <c r="AJ840" s="373"/>
      <c r="AK840" s="373"/>
      <c r="AL840" s="357" t="s">
        <v>659</v>
      </c>
      <c r="AM840" s="358"/>
      <c r="AN840" s="358"/>
      <c r="AO840" s="359"/>
      <c r="AP840" s="360" t="s">
        <v>660</v>
      </c>
      <c r="AQ840" s="360"/>
      <c r="AR840" s="360"/>
      <c r="AS840" s="360"/>
      <c r="AT840" s="360"/>
      <c r="AU840" s="360"/>
      <c r="AV840" s="360"/>
      <c r="AW840" s="360"/>
      <c r="AX840" s="360"/>
    </row>
    <row r="841" spans="1:50" ht="36" customHeight="1" x14ac:dyDescent="0.15">
      <c r="A841" s="376">
        <v>4</v>
      </c>
      <c r="B841" s="376">
        <v>1</v>
      </c>
      <c r="C841" s="377" t="s">
        <v>650</v>
      </c>
      <c r="D841" s="380"/>
      <c r="E841" s="380"/>
      <c r="F841" s="380"/>
      <c r="G841" s="380"/>
      <c r="H841" s="380"/>
      <c r="I841" s="381"/>
      <c r="J841" s="348">
        <v>1000020200000</v>
      </c>
      <c r="K841" s="349"/>
      <c r="L841" s="349"/>
      <c r="M841" s="349"/>
      <c r="N841" s="349"/>
      <c r="O841" s="349"/>
      <c r="P841" s="362" t="s">
        <v>657</v>
      </c>
      <c r="Q841" s="350"/>
      <c r="R841" s="350"/>
      <c r="S841" s="350"/>
      <c r="T841" s="350"/>
      <c r="U841" s="350"/>
      <c r="V841" s="350"/>
      <c r="W841" s="350"/>
      <c r="X841" s="350"/>
      <c r="Y841" s="351">
        <v>0.1</v>
      </c>
      <c r="Z841" s="352"/>
      <c r="AA841" s="352"/>
      <c r="AB841" s="353"/>
      <c r="AC841" s="363" t="s">
        <v>80</v>
      </c>
      <c r="AD841" s="371"/>
      <c r="AE841" s="371"/>
      <c r="AF841" s="371"/>
      <c r="AG841" s="371"/>
      <c r="AH841" s="372" t="s">
        <v>658</v>
      </c>
      <c r="AI841" s="373"/>
      <c r="AJ841" s="373"/>
      <c r="AK841" s="373"/>
      <c r="AL841" s="357" t="s">
        <v>659</v>
      </c>
      <c r="AM841" s="358"/>
      <c r="AN841" s="358"/>
      <c r="AO841" s="359"/>
      <c r="AP841" s="360" t="s">
        <v>660</v>
      </c>
      <c r="AQ841" s="360"/>
      <c r="AR841" s="360"/>
      <c r="AS841" s="360"/>
      <c r="AT841" s="360"/>
      <c r="AU841" s="360"/>
      <c r="AV841" s="360"/>
      <c r="AW841" s="360"/>
      <c r="AX841" s="360"/>
    </row>
    <row r="842" spans="1:50" ht="38.25" customHeight="1" x14ac:dyDescent="0.15">
      <c r="A842" s="376">
        <v>5</v>
      </c>
      <c r="B842" s="376">
        <v>1</v>
      </c>
      <c r="C842" s="377" t="s">
        <v>651</v>
      </c>
      <c r="D842" s="378"/>
      <c r="E842" s="378"/>
      <c r="F842" s="378"/>
      <c r="G842" s="378"/>
      <c r="H842" s="378"/>
      <c r="I842" s="379"/>
      <c r="J842" s="348">
        <v>2000020020001</v>
      </c>
      <c r="K842" s="349"/>
      <c r="L842" s="349"/>
      <c r="M842" s="349"/>
      <c r="N842" s="349"/>
      <c r="O842" s="349"/>
      <c r="P842" s="362" t="s">
        <v>657</v>
      </c>
      <c r="Q842" s="350"/>
      <c r="R842" s="350"/>
      <c r="S842" s="350"/>
      <c r="T842" s="350"/>
      <c r="U842" s="350"/>
      <c r="V842" s="350"/>
      <c r="W842" s="350"/>
      <c r="X842" s="350"/>
      <c r="Y842" s="351">
        <v>0</v>
      </c>
      <c r="Z842" s="352"/>
      <c r="AA842" s="352"/>
      <c r="AB842" s="353"/>
      <c r="AC842" s="363" t="s">
        <v>80</v>
      </c>
      <c r="AD842" s="371"/>
      <c r="AE842" s="371"/>
      <c r="AF842" s="371"/>
      <c r="AG842" s="371"/>
      <c r="AH842" s="372" t="s">
        <v>658</v>
      </c>
      <c r="AI842" s="373"/>
      <c r="AJ842" s="373"/>
      <c r="AK842" s="373"/>
      <c r="AL842" s="357" t="s">
        <v>659</v>
      </c>
      <c r="AM842" s="358"/>
      <c r="AN842" s="358"/>
      <c r="AO842" s="359"/>
      <c r="AP842" s="360" t="s">
        <v>660</v>
      </c>
      <c r="AQ842" s="360"/>
      <c r="AR842" s="360"/>
      <c r="AS842" s="360"/>
      <c r="AT842" s="360"/>
      <c r="AU842" s="360"/>
      <c r="AV842" s="360"/>
      <c r="AW842" s="360"/>
      <c r="AX842" s="360"/>
    </row>
    <row r="843" spans="1:50" ht="38.25" customHeight="1" x14ac:dyDescent="0.15">
      <c r="A843" s="376">
        <v>6</v>
      </c>
      <c r="B843" s="376">
        <v>1</v>
      </c>
      <c r="C843" s="377" t="s">
        <v>652</v>
      </c>
      <c r="D843" s="378"/>
      <c r="E843" s="378"/>
      <c r="F843" s="378"/>
      <c r="G843" s="378"/>
      <c r="H843" s="378"/>
      <c r="I843" s="379"/>
      <c r="J843" s="348">
        <v>2000020260002</v>
      </c>
      <c r="K843" s="349"/>
      <c r="L843" s="349"/>
      <c r="M843" s="349"/>
      <c r="N843" s="349"/>
      <c r="O843" s="349"/>
      <c r="P843" s="362" t="s">
        <v>657</v>
      </c>
      <c r="Q843" s="350"/>
      <c r="R843" s="350"/>
      <c r="S843" s="350"/>
      <c r="T843" s="350"/>
      <c r="U843" s="350"/>
      <c r="V843" s="350"/>
      <c r="W843" s="350"/>
      <c r="X843" s="350"/>
      <c r="Y843" s="351">
        <v>0</v>
      </c>
      <c r="Z843" s="352"/>
      <c r="AA843" s="352"/>
      <c r="AB843" s="353"/>
      <c r="AC843" s="363" t="s">
        <v>80</v>
      </c>
      <c r="AD843" s="371"/>
      <c r="AE843" s="371"/>
      <c r="AF843" s="371"/>
      <c r="AG843" s="371"/>
      <c r="AH843" s="372" t="s">
        <v>658</v>
      </c>
      <c r="AI843" s="373"/>
      <c r="AJ843" s="373"/>
      <c r="AK843" s="373"/>
      <c r="AL843" s="357" t="s">
        <v>659</v>
      </c>
      <c r="AM843" s="358"/>
      <c r="AN843" s="358"/>
      <c r="AO843" s="359"/>
      <c r="AP843" s="360" t="s">
        <v>660</v>
      </c>
      <c r="AQ843" s="360"/>
      <c r="AR843" s="360"/>
      <c r="AS843" s="360"/>
      <c r="AT843" s="360"/>
      <c r="AU843" s="360"/>
      <c r="AV843" s="360"/>
      <c r="AW843" s="360"/>
      <c r="AX843" s="360"/>
    </row>
    <row r="844" spans="1:50" ht="35.25" customHeight="1" x14ac:dyDescent="0.15">
      <c r="A844" s="376">
        <v>7</v>
      </c>
      <c r="B844" s="376">
        <v>1</v>
      </c>
      <c r="C844" s="377" t="s">
        <v>653</v>
      </c>
      <c r="D844" s="378"/>
      <c r="E844" s="378"/>
      <c r="F844" s="378"/>
      <c r="G844" s="378"/>
      <c r="H844" s="378"/>
      <c r="I844" s="379"/>
      <c r="J844" s="348">
        <v>8000020040002</v>
      </c>
      <c r="K844" s="349"/>
      <c r="L844" s="349"/>
      <c r="M844" s="349"/>
      <c r="N844" s="349"/>
      <c r="O844" s="349"/>
      <c r="P844" s="362" t="s">
        <v>657</v>
      </c>
      <c r="Q844" s="350"/>
      <c r="R844" s="350"/>
      <c r="S844" s="350"/>
      <c r="T844" s="350"/>
      <c r="U844" s="350"/>
      <c r="V844" s="350"/>
      <c r="W844" s="350"/>
      <c r="X844" s="350"/>
      <c r="Y844" s="351">
        <v>0</v>
      </c>
      <c r="Z844" s="352"/>
      <c r="AA844" s="352"/>
      <c r="AB844" s="353"/>
      <c r="AC844" s="363" t="s">
        <v>80</v>
      </c>
      <c r="AD844" s="371"/>
      <c r="AE844" s="371"/>
      <c r="AF844" s="371"/>
      <c r="AG844" s="371"/>
      <c r="AH844" s="372" t="s">
        <v>658</v>
      </c>
      <c r="AI844" s="373"/>
      <c r="AJ844" s="373"/>
      <c r="AK844" s="373"/>
      <c r="AL844" s="357" t="s">
        <v>659</v>
      </c>
      <c r="AM844" s="358"/>
      <c r="AN844" s="358"/>
      <c r="AO844" s="359"/>
      <c r="AP844" s="360" t="s">
        <v>660</v>
      </c>
      <c r="AQ844" s="360"/>
      <c r="AR844" s="360"/>
      <c r="AS844" s="360"/>
      <c r="AT844" s="360"/>
      <c r="AU844" s="360"/>
      <c r="AV844" s="360"/>
      <c r="AW844" s="360"/>
      <c r="AX844" s="360"/>
    </row>
    <row r="845" spans="1:50" ht="41.25" customHeight="1" x14ac:dyDescent="0.15">
      <c r="A845" s="376">
        <v>8</v>
      </c>
      <c r="B845" s="376">
        <v>1</v>
      </c>
      <c r="C845" s="377" t="s">
        <v>654</v>
      </c>
      <c r="D845" s="378"/>
      <c r="E845" s="378"/>
      <c r="F845" s="378"/>
      <c r="G845" s="378"/>
      <c r="H845" s="378"/>
      <c r="I845" s="379"/>
      <c r="J845" s="348">
        <v>4000020270008</v>
      </c>
      <c r="K845" s="349"/>
      <c r="L845" s="349"/>
      <c r="M845" s="349"/>
      <c r="N845" s="349"/>
      <c r="O845" s="349"/>
      <c r="P845" s="362" t="s">
        <v>657</v>
      </c>
      <c r="Q845" s="350"/>
      <c r="R845" s="350"/>
      <c r="S845" s="350"/>
      <c r="T845" s="350"/>
      <c r="U845" s="350"/>
      <c r="V845" s="350"/>
      <c r="W845" s="350"/>
      <c r="X845" s="350"/>
      <c r="Y845" s="351">
        <v>0</v>
      </c>
      <c r="Z845" s="352"/>
      <c r="AA845" s="352"/>
      <c r="AB845" s="353"/>
      <c r="AC845" s="363" t="s">
        <v>80</v>
      </c>
      <c r="AD845" s="371"/>
      <c r="AE845" s="371"/>
      <c r="AF845" s="371"/>
      <c r="AG845" s="371"/>
      <c r="AH845" s="372" t="s">
        <v>658</v>
      </c>
      <c r="AI845" s="373"/>
      <c r="AJ845" s="373"/>
      <c r="AK845" s="373"/>
      <c r="AL845" s="357" t="s">
        <v>659</v>
      </c>
      <c r="AM845" s="358"/>
      <c r="AN845" s="358"/>
      <c r="AO845" s="359"/>
      <c r="AP845" s="360" t="s">
        <v>660</v>
      </c>
      <c r="AQ845" s="360"/>
      <c r="AR845" s="360"/>
      <c r="AS845" s="360"/>
      <c r="AT845" s="360"/>
      <c r="AU845" s="360"/>
      <c r="AV845" s="360"/>
      <c r="AW845" s="360"/>
      <c r="AX845" s="360"/>
    </row>
    <row r="846" spans="1:50" ht="40.5" customHeight="1" x14ac:dyDescent="0.15">
      <c r="A846" s="376">
        <v>9</v>
      </c>
      <c r="B846" s="376">
        <v>1</v>
      </c>
      <c r="C846" s="377" t="s">
        <v>655</v>
      </c>
      <c r="D846" s="378"/>
      <c r="E846" s="378"/>
      <c r="F846" s="378"/>
      <c r="G846" s="378"/>
      <c r="H846" s="378"/>
      <c r="I846" s="379"/>
      <c r="J846" s="348">
        <v>5000020060003</v>
      </c>
      <c r="K846" s="349"/>
      <c r="L846" s="349"/>
      <c r="M846" s="349"/>
      <c r="N846" s="349"/>
      <c r="O846" s="349"/>
      <c r="P846" s="362" t="s">
        <v>657</v>
      </c>
      <c r="Q846" s="350"/>
      <c r="R846" s="350"/>
      <c r="S846" s="350"/>
      <c r="T846" s="350"/>
      <c r="U846" s="350"/>
      <c r="V846" s="350"/>
      <c r="W846" s="350"/>
      <c r="X846" s="350"/>
      <c r="Y846" s="351">
        <v>0</v>
      </c>
      <c r="Z846" s="352"/>
      <c r="AA846" s="352"/>
      <c r="AB846" s="353"/>
      <c r="AC846" s="363" t="s">
        <v>80</v>
      </c>
      <c r="AD846" s="371"/>
      <c r="AE846" s="371"/>
      <c r="AF846" s="371"/>
      <c r="AG846" s="371"/>
      <c r="AH846" s="372" t="s">
        <v>658</v>
      </c>
      <c r="AI846" s="373"/>
      <c r="AJ846" s="373"/>
      <c r="AK846" s="373"/>
      <c r="AL846" s="357" t="s">
        <v>659</v>
      </c>
      <c r="AM846" s="358"/>
      <c r="AN846" s="358"/>
      <c r="AO846" s="359"/>
      <c r="AP846" s="360" t="s">
        <v>660</v>
      </c>
      <c r="AQ846" s="360"/>
      <c r="AR846" s="360"/>
      <c r="AS846" s="360"/>
      <c r="AT846" s="360"/>
      <c r="AU846" s="360"/>
      <c r="AV846" s="360"/>
      <c r="AW846" s="360"/>
      <c r="AX846" s="360"/>
    </row>
    <row r="847" spans="1:50" ht="44.25" customHeight="1" x14ac:dyDescent="0.15">
      <c r="A847" s="376">
        <v>10</v>
      </c>
      <c r="B847" s="376">
        <v>1</v>
      </c>
      <c r="C847" s="377" t="s">
        <v>656</v>
      </c>
      <c r="D847" s="378"/>
      <c r="E847" s="378"/>
      <c r="F847" s="378"/>
      <c r="G847" s="378"/>
      <c r="H847" s="378"/>
      <c r="I847" s="379"/>
      <c r="J847" s="348">
        <v>2000020350001</v>
      </c>
      <c r="K847" s="349"/>
      <c r="L847" s="349"/>
      <c r="M847" s="349"/>
      <c r="N847" s="349"/>
      <c r="O847" s="349"/>
      <c r="P847" s="362" t="s">
        <v>657</v>
      </c>
      <c r="Q847" s="350"/>
      <c r="R847" s="350"/>
      <c r="S847" s="350"/>
      <c r="T847" s="350"/>
      <c r="U847" s="350"/>
      <c r="V847" s="350"/>
      <c r="W847" s="350"/>
      <c r="X847" s="350"/>
      <c r="Y847" s="351">
        <v>0</v>
      </c>
      <c r="Z847" s="352"/>
      <c r="AA847" s="352"/>
      <c r="AB847" s="353"/>
      <c r="AC847" s="363" t="s">
        <v>80</v>
      </c>
      <c r="AD847" s="371"/>
      <c r="AE847" s="371"/>
      <c r="AF847" s="371"/>
      <c r="AG847" s="371"/>
      <c r="AH847" s="372" t="s">
        <v>658</v>
      </c>
      <c r="AI847" s="373"/>
      <c r="AJ847" s="373"/>
      <c r="AK847" s="373"/>
      <c r="AL847" s="357" t="s">
        <v>659</v>
      </c>
      <c r="AM847" s="358"/>
      <c r="AN847" s="358"/>
      <c r="AO847" s="359"/>
      <c r="AP847" s="360" t="s">
        <v>660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2" t="s">
        <v>333</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5"/>
      <c r="E1102" s="148" t="s">
        <v>265</v>
      </c>
      <c r="F1102" s="385"/>
      <c r="G1102" s="385"/>
      <c r="H1102" s="385"/>
      <c r="I1102" s="385"/>
      <c r="J1102" s="148" t="s">
        <v>300</v>
      </c>
      <c r="K1102" s="148"/>
      <c r="L1102" s="148"/>
      <c r="M1102" s="148"/>
      <c r="N1102" s="148"/>
      <c r="O1102" s="148"/>
      <c r="P1102" s="367" t="s">
        <v>27</v>
      </c>
      <c r="Q1102" s="367"/>
      <c r="R1102" s="367"/>
      <c r="S1102" s="367"/>
      <c r="T1102" s="367"/>
      <c r="U1102" s="367"/>
      <c r="V1102" s="367"/>
      <c r="W1102" s="367"/>
      <c r="X1102" s="367"/>
      <c r="Y1102" s="148" t="s">
        <v>302</v>
      </c>
      <c r="Z1102" s="385"/>
      <c r="AA1102" s="385"/>
      <c r="AB1102" s="385"/>
      <c r="AC1102" s="148" t="s">
        <v>248</v>
      </c>
      <c r="AD1102" s="148"/>
      <c r="AE1102" s="148"/>
      <c r="AF1102" s="148"/>
      <c r="AG1102" s="148"/>
      <c r="AH1102" s="367" t="s">
        <v>261</v>
      </c>
      <c r="AI1102" s="368"/>
      <c r="AJ1102" s="368"/>
      <c r="AK1102" s="368"/>
      <c r="AL1102" s="368" t="s">
        <v>21</v>
      </c>
      <c r="AM1102" s="368"/>
      <c r="AN1102" s="368"/>
      <c r="AO1102" s="386"/>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641</v>
      </c>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3">
    <cfRule type="expression" dxfId="2797" priority="13883">
      <formula>IF(RIGHT(TEXT(Y783,"0.#"),1)=".",FALSE,TRUE)</formula>
    </cfRule>
    <cfRule type="expression" dxfId="2796" priority="13884">
      <formula>IF(RIGHT(TEXT(Y783,"0.#"),1)=".",TRUE,FALSE)</formula>
    </cfRule>
  </conditionalFormatting>
  <conditionalFormatting sqref="Y792">
    <cfRule type="expression" dxfId="2795" priority="13879">
      <formula>IF(RIGHT(TEXT(Y792,"0.#"),1)=".",FALSE,TRUE)</formula>
    </cfRule>
    <cfRule type="expression" dxfId="2794" priority="13880">
      <formula>IF(RIGHT(TEXT(Y792,"0.#"),1)=".",TRUE,FALSE)</formula>
    </cfRule>
  </conditionalFormatting>
  <conditionalFormatting sqref="Y823:Y830 Y821 Y810:Y817 Y808 Y797:Y804 Y795">
    <cfRule type="expression" dxfId="2793" priority="13661">
      <formula>IF(RIGHT(TEXT(Y795,"0.#"),1)=".",FALSE,TRUE)</formula>
    </cfRule>
    <cfRule type="expression" dxfId="2792" priority="13662">
      <formula>IF(RIGHT(TEXT(Y795,"0.#"),1)=".",TRUE,FALSE)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4:Y791 Y782">
    <cfRule type="expression" dxfId="2785" priority="13685">
      <formula>IF(RIGHT(TEXT(Y782,"0.#"),1)=".",FALSE,TRUE)</formula>
    </cfRule>
    <cfRule type="expression" dxfId="2784" priority="13686">
      <formula>IF(RIGHT(TEXT(Y782,"0.#"),1)=".",TRUE,FALSE)</formula>
    </cfRule>
  </conditionalFormatting>
  <conditionalFormatting sqref="AU783">
    <cfRule type="expression" dxfId="2783" priority="13683">
      <formula>IF(RIGHT(TEXT(AU783,"0.#"),1)=".",FALSE,TRUE)</formula>
    </cfRule>
    <cfRule type="expression" dxfId="2782" priority="13684">
      <formula>IF(RIGHT(TEXT(AU783,"0.#"),1)=".",TRUE,FALSE)</formula>
    </cfRule>
  </conditionalFormatting>
  <conditionalFormatting sqref="AU792">
    <cfRule type="expression" dxfId="2781" priority="13681">
      <formula>IF(RIGHT(TEXT(AU792,"0.#"),1)=".",FALSE,TRUE)</formula>
    </cfRule>
    <cfRule type="expression" dxfId="2780" priority="13682">
      <formula>IF(RIGHT(TEXT(AU792,"0.#"),1)=".",TRUE,FALSE)</formula>
    </cfRule>
  </conditionalFormatting>
  <conditionalFormatting sqref="AU784:AU791 AU782">
    <cfRule type="expression" dxfId="2779" priority="13679">
      <formula>IF(RIGHT(TEXT(AU782,"0.#"),1)=".",FALSE,TRUE)</formula>
    </cfRule>
    <cfRule type="expression" dxfId="2778" priority="13680">
      <formula>IF(RIGHT(TEXT(AU782,"0.#"),1)=".",TRUE,FALSE)</formula>
    </cfRule>
  </conditionalFormatting>
  <conditionalFormatting sqref="Y822 Y809 Y796">
    <cfRule type="expression" dxfId="2777" priority="13665">
      <formula>IF(RIGHT(TEXT(Y796,"0.#"),1)=".",FALSE,TRUE)</formula>
    </cfRule>
    <cfRule type="expression" dxfId="2776" priority="13666">
      <formula>IF(RIGHT(TEXT(Y796,"0.#"),1)=".",TRUE,FALSE)</formula>
    </cfRule>
  </conditionalFormatting>
  <conditionalFormatting sqref="Y831 Y818 Y805">
    <cfRule type="expression" dxfId="2775" priority="13663">
      <formula>IF(RIGHT(TEXT(Y805,"0.#"),1)=".",FALSE,TRUE)</formula>
    </cfRule>
    <cfRule type="expression" dxfId="2774" priority="13664">
      <formula>IF(RIGHT(TEXT(Y805,"0.#"),1)=".",TRUE,FALSE)</formula>
    </cfRule>
  </conditionalFormatting>
  <conditionalFormatting sqref="AU822 AU809 AU796">
    <cfRule type="expression" dxfId="2773" priority="13659">
      <formula>IF(RIGHT(TEXT(AU796,"0.#"),1)=".",FALSE,TRUE)</formula>
    </cfRule>
    <cfRule type="expression" dxfId="2772" priority="13660">
      <formula>IF(RIGHT(TEXT(AU796,"0.#"),1)=".",TRUE,FALSE)</formula>
    </cfRule>
  </conditionalFormatting>
  <conditionalFormatting sqref="AU831 AU818 AU805">
    <cfRule type="expression" dxfId="2771" priority="13657">
      <formula>IF(RIGHT(TEXT(AU805,"0.#"),1)=".",FALSE,TRUE)</formula>
    </cfRule>
    <cfRule type="expression" dxfId="2770" priority="13658">
      <formula>IF(RIGHT(TEXT(AU805,"0.#"),1)=".",TRUE,FALSE)</formula>
    </cfRule>
  </conditionalFormatting>
  <conditionalFormatting sqref="AU823:AU830 AU821 AU810:AU817 AU808 AU797:AU804 AU795">
    <cfRule type="expression" dxfId="2769" priority="13655">
      <formula>IF(RIGHT(TEXT(AU795,"0.#"),1)=".",FALSE,TRUE)</formula>
    </cfRule>
    <cfRule type="expression" dxfId="2768" priority="13656">
      <formula>IF(RIGHT(TEXT(AU795,"0.#"),1)=".",TRUE,FALSE)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cfRule type="expression" dxfId="2591" priority="13157">
      <formula>IF(RIGHT(TEXT(AE117,"0.#"),1)=".",FALSE,TRUE)</formula>
    </cfRule>
    <cfRule type="expression" dxfId="2590" priority="13158">
      <formula>IF(RIGHT(TEXT(AE117,"0.#"),1)=".",TRUE,FALSE)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8:AO867">
    <cfRule type="expression" dxfId="2505" priority="6633">
      <formula>IF(AND(AL848&gt;=0, RIGHT(TEXT(AL848,"0.#"),1)&lt;&gt;"."),TRUE,FALSE)</formula>
    </cfRule>
    <cfRule type="expression" dxfId="2504" priority="6634">
      <formula>IF(AND(AL848&gt;=0, RIGHT(TEXT(AL848,"0.#"),1)="."),TRUE,FALSE)</formula>
    </cfRule>
    <cfRule type="expression" dxfId="2503" priority="6635">
      <formula>IF(AND(AL848&lt;0, RIGHT(TEXT(AL848,"0.#"),1)&lt;&gt;"."),TRUE,FALSE)</formula>
    </cfRule>
    <cfRule type="expression" dxfId="2502" priority="6636">
      <formula>IF(AND(AL848&lt;0, RIGHT(TEXT(AL848,"0.#"),1)="."),TRUE,FALSE)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39:AO847">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3"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571</v>
      </c>
      <c r="H2" s="13" t="str">
        <f>IF(G2="","",F2)</f>
        <v>一般会計</v>
      </c>
      <c r="I2" s="13" t="str">
        <f>IF(H2="","",IF(I1&lt;&gt;"",CONCATENATE(I1,"、",H2),H2))</f>
        <v>一般会計</v>
      </c>
      <c r="K2" s="14" t="s">
        <v>103</v>
      </c>
      <c r="L2" s="15"/>
      <c r="M2" s="13" t="str">
        <f>IF(L2="","",K2)</f>
        <v/>
      </c>
      <c r="N2" s="13" t="str">
        <f>IF(M2="","",IF(N1&lt;&gt;"",CONCATENATE(N1,"、",M2),M2))</f>
        <v/>
      </c>
      <c r="O2" s="13"/>
      <c r="P2" s="12" t="s">
        <v>74</v>
      </c>
      <c r="Q2" s="17" t="s">
        <v>571</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571</v>
      </c>
      <c r="M4" s="13" t="str">
        <f t="shared" si="2"/>
        <v>恩給関係</v>
      </c>
      <c r="N4" s="13" t="str">
        <f t="shared" ref="N4:N11" si="6">IF(M4="",N3,IF(N3&lt;&gt;"",CONCATENATE(N3,"、",M4),M4))</f>
        <v>恩給関係</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恩給関係</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33"/>
      <c r="Z2" s="835"/>
      <c r="AA2" s="836"/>
      <c r="AB2" s="1037" t="s">
        <v>11</v>
      </c>
      <c r="AC2" s="1038"/>
      <c r="AD2" s="1039"/>
      <c r="AE2" s="248" t="s">
        <v>398</v>
      </c>
      <c r="AF2" s="248"/>
      <c r="AG2" s="248"/>
      <c r="AH2" s="248"/>
      <c r="AI2" s="248" t="s">
        <v>396</v>
      </c>
      <c r="AJ2" s="248"/>
      <c r="AK2" s="248"/>
      <c r="AL2" s="248"/>
      <c r="AM2" s="248" t="s">
        <v>425</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69"/>
      <c r="H4" s="1010"/>
      <c r="I4" s="1010"/>
      <c r="J4" s="1010"/>
      <c r="K4" s="1010"/>
      <c r="L4" s="1010"/>
      <c r="M4" s="1010"/>
      <c r="N4" s="1010"/>
      <c r="O4" s="1011"/>
      <c r="P4" s="104"/>
      <c r="Q4" s="1018"/>
      <c r="R4" s="1018"/>
      <c r="S4" s="1018"/>
      <c r="T4" s="1018"/>
      <c r="U4" s="1018"/>
      <c r="V4" s="1018"/>
      <c r="W4" s="1018"/>
      <c r="X4" s="1019"/>
      <c r="Y4" s="1028" t="s">
        <v>12</v>
      </c>
      <c r="Z4" s="1029"/>
      <c r="AA4" s="1030"/>
      <c r="AB4" s="469"/>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9"/>
      <c r="B5" s="410"/>
      <c r="C5" s="410"/>
      <c r="D5" s="410"/>
      <c r="E5" s="410"/>
      <c r="F5" s="411"/>
      <c r="G5" s="1012"/>
      <c r="H5" s="1013"/>
      <c r="I5" s="1013"/>
      <c r="J5" s="1013"/>
      <c r="K5" s="1013"/>
      <c r="L5" s="1013"/>
      <c r="M5" s="1013"/>
      <c r="N5" s="1013"/>
      <c r="O5" s="1014"/>
      <c r="P5" s="1020"/>
      <c r="Q5" s="1020"/>
      <c r="R5" s="1020"/>
      <c r="S5" s="1020"/>
      <c r="T5" s="1020"/>
      <c r="U5" s="1020"/>
      <c r="V5" s="1020"/>
      <c r="W5" s="1020"/>
      <c r="X5" s="1021"/>
      <c r="Y5" s="423" t="s">
        <v>54</v>
      </c>
      <c r="Z5" s="1025"/>
      <c r="AA5" s="1026"/>
      <c r="AB5" s="531"/>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9"/>
      <c r="B6" s="410"/>
      <c r="C6" s="410"/>
      <c r="D6" s="410"/>
      <c r="E6" s="410"/>
      <c r="F6" s="411"/>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353</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33"/>
      <c r="Z9" s="835"/>
      <c r="AA9" s="836"/>
      <c r="AB9" s="1037" t="s">
        <v>11</v>
      </c>
      <c r="AC9" s="1038"/>
      <c r="AD9" s="1039"/>
      <c r="AE9" s="248" t="s">
        <v>398</v>
      </c>
      <c r="AF9" s="248"/>
      <c r="AG9" s="248"/>
      <c r="AH9" s="248"/>
      <c r="AI9" s="248" t="s">
        <v>396</v>
      </c>
      <c r="AJ9" s="248"/>
      <c r="AK9" s="248"/>
      <c r="AL9" s="248"/>
      <c r="AM9" s="248" t="s">
        <v>425</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69"/>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9"/>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9"/>
      <c r="B12" s="410"/>
      <c r="C12" s="410"/>
      <c r="D12" s="410"/>
      <c r="E12" s="410"/>
      <c r="F12" s="411"/>
      <c r="G12" s="1012"/>
      <c r="H12" s="1013"/>
      <c r="I12" s="1013"/>
      <c r="J12" s="1013"/>
      <c r="K12" s="1013"/>
      <c r="L12" s="1013"/>
      <c r="M12" s="1013"/>
      <c r="N12" s="1013"/>
      <c r="O12" s="1014"/>
      <c r="P12" s="1020"/>
      <c r="Q12" s="1020"/>
      <c r="R12" s="1020"/>
      <c r="S12" s="1020"/>
      <c r="T12" s="1020"/>
      <c r="U12" s="1020"/>
      <c r="V12" s="1020"/>
      <c r="W12" s="1020"/>
      <c r="X12" s="1021"/>
      <c r="Y12" s="423" t="s">
        <v>54</v>
      </c>
      <c r="Z12" s="1025"/>
      <c r="AA12" s="1026"/>
      <c r="AB12" s="531"/>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2"/>
      <c r="B13" s="413"/>
      <c r="C13" s="413"/>
      <c r="D13" s="413"/>
      <c r="E13" s="413"/>
      <c r="F13" s="41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353</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33"/>
      <c r="Z16" s="835"/>
      <c r="AA16" s="836"/>
      <c r="AB16" s="1037" t="s">
        <v>11</v>
      </c>
      <c r="AC16" s="1038"/>
      <c r="AD16" s="1039"/>
      <c r="AE16" s="248" t="s">
        <v>398</v>
      </c>
      <c r="AF16" s="248"/>
      <c r="AG16" s="248"/>
      <c r="AH16" s="248"/>
      <c r="AI16" s="248" t="s">
        <v>396</v>
      </c>
      <c r="AJ16" s="248"/>
      <c r="AK16" s="248"/>
      <c r="AL16" s="248"/>
      <c r="AM16" s="248" t="s">
        <v>425</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69"/>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9"/>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9"/>
      <c r="B19" s="410"/>
      <c r="C19" s="410"/>
      <c r="D19" s="410"/>
      <c r="E19" s="410"/>
      <c r="F19" s="411"/>
      <c r="G19" s="1012"/>
      <c r="H19" s="1013"/>
      <c r="I19" s="1013"/>
      <c r="J19" s="1013"/>
      <c r="K19" s="1013"/>
      <c r="L19" s="1013"/>
      <c r="M19" s="1013"/>
      <c r="N19" s="1013"/>
      <c r="O19" s="1014"/>
      <c r="P19" s="1020"/>
      <c r="Q19" s="1020"/>
      <c r="R19" s="1020"/>
      <c r="S19" s="1020"/>
      <c r="T19" s="1020"/>
      <c r="U19" s="1020"/>
      <c r="V19" s="1020"/>
      <c r="W19" s="1020"/>
      <c r="X19" s="1021"/>
      <c r="Y19" s="423" t="s">
        <v>54</v>
      </c>
      <c r="Z19" s="1025"/>
      <c r="AA19" s="1026"/>
      <c r="AB19" s="531"/>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2"/>
      <c r="B20" s="413"/>
      <c r="C20" s="413"/>
      <c r="D20" s="413"/>
      <c r="E20" s="413"/>
      <c r="F20" s="41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353</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33"/>
      <c r="Z23" s="835"/>
      <c r="AA23" s="836"/>
      <c r="AB23" s="1037" t="s">
        <v>11</v>
      </c>
      <c r="AC23" s="1038"/>
      <c r="AD23" s="1039"/>
      <c r="AE23" s="248" t="s">
        <v>398</v>
      </c>
      <c r="AF23" s="248"/>
      <c r="AG23" s="248"/>
      <c r="AH23" s="248"/>
      <c r="AI23" s="248" t="s">
        <v>396</v>
      </c>
      <c r="AJ23" s="248"/>
      <c r="AK23" s="248"/>
      <c r="AL23" s="248"/>
      <c r="AM23" s="248" t="s">
        <v>425</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69"/>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9"/>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9"/>
      <c r="B26" s="410"/>
      <c r="C26" s="410"/>
      <c r="D26" s="410"/>
      <c r="E26" s="410"/>
      <c r="F26" s="411"/>
      <c r="G26" s="1012"/>
      <c r="H26" s="1013"/>
      <c r="I26" s="1013"/>
      <c r="J26" s="1013"/>
      <c r="K26" s="1013"/>
      <c r="L26" s="1013"/>
      <c r="M26" s="1013"/>
      <c r="N26" s="1013"/>
      <c r="O26" s="1014"/>
      <c r="P26" s="1020"/>
      <c r="Q26" s="1020"/>
      <c r="R26" s="1020"/>
      <c r="S26" s="1020"/>
      <c r="T26" s="1020"/>
      <c r="U26" s="1020"/>
      <c r="V26" s="1020"/>
      <c r="W26" s="1020"/>
      <c r="X26" s="1021"/>
      <c r="Y26" s="423" t="s">
        <v>54</v>
      </c>
      <c r="Z26" s="1025"/>
      <c r="AA26" s="1026"/>
      <c r="AB26" s="531"/>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2"/>
      <c r="B27" s="413"/>
      <c r="C27" s="413"/>
      <c r="D27" s="413"/>
      <c r="E27" s="413"/>
      <c r="F27" s="41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353</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33"/>
      <c r="Z30" s="835"/>
      <c r="AA30" s="836"/>
      <c r="AB30" s="1037" t="s">
        <v>11</v>
      </c>
      <c r="AC30" s="1038"/>
      <c r="AD30" s="1039"/>
      <c r="AE30" s="248" t="s">
        <v>398</v>
      </c>
      <c r="AF30" s="248"/>
      <c r="AG30" s="248"/>
      <c r="AH30" s="248"/>
      <c r="AI30" s="248" t="s">
        <v>396</v>
      </c>
      <c r="AJ30" s="248"/>
      <c r="AK30" s="248"/>
      <c r="AL30" s="248"/>
      <c r="AM30" s="248" t="s">
        <v>425</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69"/>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9"/>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9"/>
      <c r="B33" s="410"/>
      <c r="C33" s="410"/>
      <c r="D33" s="410"/>
      <c r="E33" s="410"/>
      <c r="F33" s="411"/>
      <c r="G33" s="1012"/>
      <c r="H33" s="1013"/>
      <c r="I33" s="1013"/>
      <c r="J33" s="1013"/>
      <c r="K33" s="1013"/>
      <c r="L33" s="1013"/>
      <c r="M33" s="1013"/>
      <c r="N33" s="1013"/>
      <c r="O33" s="1014"/>
      <c r="P33" s="1020"/>
      <c r="Q33" s="1020"/>
      <c r="R33" s="1020"/>
      <c r="S33" s="1020"/>
      <c r="T33" s="1020"/>
      <c r="U33" s="1020"/>
      <c r="V33" s="1020"/>
      <c r="W33" s="1020"/>
      <c r="X33" s="1021"/>
      <c r="Y33" s="423" t="s">
        <v>54</v>
      </c>
      <c r="Z33" s="1025"/>
      <c r="AA33" s="1026"/>
      <c r="AB33" s="531"/>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2"/>
      <c r="B34" s="413"/>
      <c r="C34" s="413"/>
      <c r="D34" s="413"/>
      <c r="E34" s="413"/>
      <c r="F34" s="41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353</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33"/>
      <c r="Z37" s="835"/>
      <c r="AA37" s="836"/>
      <c r="AB37" s="1037" t="s">
        <v>11</v>
      </c>
      <c r="AC37" s="1038"/>
      <c r="AD37" s="1039"/>
      <c r="AE37" s="248" t="s">
        <v>398</v>
      </c>
      <c r="AF37" s="248"/>
      <c r="AG37" s="248"/>
      <c r="AH37" s="248"/>
      <c r="AI37" s="248" t="s">
        <v>396</v>
      </c>
      <c r="AJ37" s="248"/>
      <c r="AK37" s="248"/>
      <c r="AL37" s="248"/>
      <c r="AM37" s="248" t="s">
        <v>425</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69"/>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9"/>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9"/>
      <c r="B40" s="410"/>
      <c r="C40" s="410"/>
      <c r="D40" s="410"/>
      <c r="E40" s="410"/>
      <c r="F40" s="411"/>
      <c r="G40" s="1012"/>
      <c r="H40" s="1013"/>
      <c r="I40" s="1013"/>
      <c r="J40" s="1013"/>
      <c r="K40" s="1013"/>
      <c r="L40" s="1013"/>
      <c r="M40" s="1013"/>
      <c r="N40" s="1013"/>
      <c r="O40" s="1014"/>
      <c r="P40" s="1020"/>
      <c r="Q40" s="1020"/>
      <c r="R40" s="1020"/>
      <c r="S40" s="1020"/>
      <c r="T40" s="1020"/>
      <c r="U40" s="1020"/>
      <c r="V40" s="1020"/>
      <c r="W40" s="1020"/>
      <c r="X40" s="1021"/>
      <c r="Y40" s="423" t="s">
        <v>54</v>
      </c>
      <c r="Z40" s="1025"/>
      <c r="AA40" s="1026"/>
      <c r="AB40" s="531"/>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2"/>
      <c r="B41" s="413"/>
      <c r="C41" s="413"/>
      <c r="D41" s="413"/>
      <c r="E41" s="413"/>
      <c r="F41" s="41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353</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33"/>
      <c r="Z44" s="835"/>
      <c r="AA44" s="836"/>
      <c r="AB44" s="1037" t="s">
        <v>11</v>
      </c>
      <c r="AC44" s="1038"/>
      <c r="AD44" s="1039"/>
      <c r="AE44" s="248" t="s">
        <v>398</v>
      </c>
      <c r="AF44" s="248"/>
      <c r="AG44" s="248"/>
      <c r="AH44" s="248"/>
      <c r="AI44" s="248" t="s">
        <v>396</v>
      </c>
      <c r="AJ44" s="248"/>
      <c r="AK44" s="248"/>
      <c r="AL44" s="248"/>
      <c r="AM44" s="248" t="s">
        <v>425</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69"/>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9"/>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9"/>
      <c r="B47" s="410"/>
      <c r="C47" s="410"/>
      <c r="D47" s="410"/>
      <c r="E47" s="410"/>
      <c r="F47" s="411"/>
      <c r="G47" s="1012"/>
      <c r="H47" s="1013"/>
      <c r="I47" s="1013"/>
      <c r="J47" s="1013"/>
      <c r="K47" s="1013"/>
      <c r="L47" s="1013"/>
      <c r="M47" s="1013"/>
      <c r="N47" s="1013"/>
      <c r="O47" s="1014"/>
      <c r="P47" s="1020"/>
      <c r="Q47" s="1020"/>
      <c r="R47" s="1020"/>
      <c r="S47" s="1020"/>
      <c r="T47" s="1020"/>
      <c r="U47" s="1020"/>
      <c r="V47" s="1020"/>
      <c r="W47" s="1020"/>
      <c r="X47" s="1021"/>
      <c r="Y47" s="423" t="s">
        <v>54</v>
      </c>
      <c r="Z47" s="1025"/>
      <c r="AA47" s="1026"/>
      <c r="AB47" s="531"/>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2"/>
      <c r="B48" s="413"/>
      <c r="C48" s="413"/>
      <c r="D48" s="413"/>
      <c r="E48" s="413"/>
      <c r="F48" s="41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33"/>
      <c r="Z51" s="835"/>
      <c r="AA51" s="836"/>
      <c r="AB51" s="242" t="s">
        <v>11</v>
      </c>
      <c r="AC51" s="1038"/>
      <c r="AD51" s="1039"/>
      <c r="AE51" s="248" t="s">
        <v>398</v>
      </c>
      <c r="AF51" s="248"/>
      <c r="AG51" s="248"/>
      <c r="AH51" s="248"/>
      <c r="AI51" s="248" t="s">
        <v>396</v>
      </c>
      <c r="AJ51" s="248"/>
      <c r="AK51" s="248"/>
      <c r="AL51" s="248"/>
      <c r="AM51" s="248" t="s">
        <v>425</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69"/>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9"/>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9"/>
      <c r="B54" s="410"/>
      <c r="C54" s="410"/>
      <c r="D54" s="410"/>
      <c r="E54" s="410"/>
      <c r="F54" s="411"/>
      <c r="G54" s="1012"/>
      <c r="H54" s="1013"/>
      <c r="I54" s="1013"/>
      <c r="J54" s="1013"/>
      <c r="K54" s="1013"/>
      <c r="L54" s="1013"/>
      <c r="M54" s="1013"/>
      <c r="N54" s="1013"/>
      <c r="O54" s="1014"/>
      <c r="P54" s="1020"/>
      <c r="Q54" s="1020"/>
      <c r="R54" s="1020"/>
      <c r="S54" s="1020"/>
      <c r="T54" s="1020"/>
      <c r="U54" s="1020"/>
      <c r="V54" s="1020"/>
      <c r="W54" s="1020"/>
      <c r="X54" s="1021"/>
      <c r="Y54" s="423" t="s">
        <v>54</v>
      </c>
      <c r="Z54" s="1025"/>
      <c r="AA54" s="1026"/>
      <c r="AB54" s="531"/>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2"/>
      <c r="B55" s="413"/>
      <c r="C55" s="413"/>
      <c r="D55" s="413"/>
      <c r="E55" s="413"/>
      <c r="F55" s="41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353</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33"/>
      <c r="Z58" s="835"/>
      <c r="AA58" s="836"/>
      <c r="AB58" s="1037" t="s">
        <v>11</v>
      </c>
      <c r="AC58" s="1038"/>
      <c r="AD58" s="1039"/>
      <c r="AE58" s="248" t="s">
        <v>398</v>
      </c>
      <c r="AF58" s="248"/>
      <c r="AG58" s="248"/>
      <c r="AH58" s="248"/>
      <c r="AI58" s="248" t="s">
        <v>396</v>
      </c>
      <c r="AJ58" s="248"/>
      <c r="AK58" s="248"/>
      <c r="AL58" s="248"/>
      <c r="AM58" s="248" t="s">
        <v>425</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69"/>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9"/>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9"/>
      <c r="B61" s="410"/>
      <c r="C61" s="410"/>
      <c r="D61" s="410"/>
      <c r="E61" s="410"/>
      <c r="F61" s="411"/>
      <c r="G61" s="1012"/>
      <c r="H61" s="1013"/>
      <c r="I61" s="1013"/>
      <c r="J61" s="1013"/>
      <c r="K61" s="1013"/>
      <c r="L61" s="1013"/>
      <c r="M61" s="1013"/>
      <c r="N61" s="1013"/>
      <c r="O61" s="1014"/>
      <c r="P61" s="1020"/>
      <c r="Q61" s="1020"/>
      <c r="R61" s="1020"/>
      <c r="S61" s="1020"/>
      <c r="T61" s="1020"/>
      <c r="U61" s="1020"/>
      <c r="V61" s="1020"/>
      <c r="W61" s="1020"/>
      <c r="X61" s="1021"/>
      <c r="Y61" s="423" t="s">
        <v>54</v>
      </c>
      <c r="Z61" s="1025"/>
      <c r="AA61" s="1026"/>
      <c r="AB61" s="531"/>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2"/>
      <c r="B62" s="413"/>
      <c r="C62" s="413"/>
      <c r="D62" s="413"/>
      <c r="E62" s="413"/>
      <c r="F62" s="41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353</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33"/>
      <c r="Z65" s="835"/>
      <c r="AA65" s="836"/>
      <c r="AB65" s="1037" t="s">
        <v>11</v>
      </c>
      <c r="AC65" s="1038"/>
      <c r="AD65" s="1039"/>
      <c r="AE65" s="248" t="s">
        <v>398</v>
      </c>
      <c r="AF65" s="248"/>
      <c r="AG65" s="248"/>
      <c r="AH65" s="248"/>
      <c r="AI65" s="248" t="s">
        <v>396</v>
      </c>
      <c r="AJ65" s="248"/>
      <c r="AK65" s="248"/>
      <c r="AL65" s="248"/>
      <c r="AM65" s="248" t="s">
        <v>425</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69"/>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9"/>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9"/>
      <c r="B68" s="410"/>
      <c r="C68" s="410"/>
      <c r="D68" s="410"/>
      <c r="E68" s="410"/>
      <c r="F68" s="411"/>
      <c r="G68" s="1012"/>
      <c r="H68" s="1013"/>
      <c r="I68" s="1013"/>
      <c r="J68" s="1013"/>
      <c r="K68" s="1013"/>
      <c r="L68" s="1013"/>
      <c r="M68" s="1013"/>
      <c r="N68" s="1013"/>
      <c r="O68" s="1014"/>
      <c r="P68" s="1020"/>
      <c r="Q68" s="1020"/>
      <c r="R68" s="1020"/>
      <c r="S68" s="1020"/>
      <c r="T68" s="1020"/>
      <c r="U68" s="1020"/>
      <c r="V68" s="1020"/>
      <c r="W68" s="1020"/>
      <c r="X68" s="1021"/>
      <c r="Y68" s="423" t="s">
        <v>54</v>
      </c>
      <c r="Z68" s="1025"/>
      <c r="AA68" s="1026"/>
      <c r="AB68" s="531"/>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2"/>
      <c r="B69" s="413"/>
      <c r="C69" s="413"/>
      <c r="D69" s="413"/>
      <c r="E69" s="413"/>
      <c r="F69" s="414"/>
      <c r="G69" s="1015"/>
      <c r="H69" s="1016"/>
      <c r="I69" s="1016"/>
      <c r="J69" s="1016"/>
      <c r="K69" s="1016"/>
      <c r="L69" s="1016"/>
      <c r="M69" s="1016"/>
      <c r="N69" s="1016"/>
      <c r="O69" s="1017"/>
      <c r="P69" s="1022"/>
      <c r="Q69" s="1022"/>
      <c r="R69" s="1022"/>
      <c r="S69" s="1022"/>
      <c r="T69" s="1022"/>
      <c r="U69" s="1022"/>
      <c r="V69" s="1022"/>
      <c r="W69" s="1022"/>
      <c r="X69" s="1023"/>
      <c r="Y69" s="423" t="s">
        <v>13</v>
      </c>
      <c r="Z69" s="1025"/>
      <c r="AA69" s="1026"/>
      <c r="AB69" s="564"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1" t="s">
        <v>372</v>
      </c>
      <c r="H2" s="602"/>
      <c r="I2" s="602"/>
      <c r="J2" s="602"/>
      <c r="K2" s="602"/>
      <c r="L2" s="602"/>
      <c r="M2" s="602"/>
      <c r="N2" s="602"/>
      <c r="O2" s="602"/>
      <c r="P2" s="602"/>
      <c r="Q2" s="602"/>
      <c r="R2" s="602"/>
      <c r="S2" s="602"/>
      <c r="T2" s="602"/>
      <c r="U2" s="602"/>
      <c r="V2" s="602"/>
      <c r="W2" s="602"/>
      <c r="X2" s="602"/>
      <c r="Y2" s="602"/>
      <c r="Z2" s="602"/>
      <c r="AA2" s="602"/>
      <c r="AB2" s="603"/>
      <c r="AC2" s="601"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3"/>
      <c r="Z4" s="394"/>
      <c r="AA4" s="394"/>
      <c r="AB4" s="811"/>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3"/>
      <c r="Z17" s="394"/>
      <c r="AA17" s="394"/>
      <c r="AB17" s="811"/>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3"/>
      <c r="Z30" s="394"/>
      <c r="AA30" s="394"/>
      <c r="AB30" s="811"/>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3"/>
      <c r="Z43" s="394"/>
      <c r="AA43" s="394"/>
      <c r="AB43" s="811"/>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3"/>
      <c r="Z57" s="394"/>
      <c r="AA57" s="394"/>
      <c r="AB57" s="811"/>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3"/>
      <c r="Z70" s="394"/>
      <c r="AA70" s="394"/>
      <c r="AB70" s="811"/>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3"/>
      <c r="Z83" s="394"/>
      <c r="AA83" s="394"/>
      <c r="AB83" s="811"/>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3"/>
      <c r="Z96" s="394"/>
      <c r="AA96" s="394"/>
      <c r="AB96" s="811"/>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11"/>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11"/>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11"/>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11"/>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11"/>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11"/>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11"/>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11"/>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11"/>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11"/>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11"/>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11"/>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2020-09-16T08:09:19Z</cp:lastPrinted>
  <dcterms:created xsi:type="dcterms:W3CDTF">2012-03-13T00:50:25Z</dcterms:created>
  <dcterms:modified xsi:type="dcterms:W3CDTF">2020-12-23T13:29:28Z</dcterms:modified>
</cp:coreProperties>
</file>