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Ⅷ－３－２　戦没者遺骨収集事業の推進等により、戦没者遺族を慰藉するとともに中国残留邦人等に対する自立支援等を行う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<sst xmlns="http://schemas.openxmlformats.org/spreadsheetml/2006/main" count="2904" uniqueCount="657">
  <si>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</si>
  <si>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</si>
  <si>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</si>
  <si>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</si>
  <si>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</si>
  <si>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</si>
  <si>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</si>
  <si>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</si>
  <si>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</si>
  <si>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</si>
  <si>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</si>
  <si>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</si>
  <si>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</si>
  <si>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</si>
  <si>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</si>
  <si>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</si>
  <si>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</si>
  <si>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</si>
  <si>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</si>
  <si>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</si>
  <si>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</si>
  <si>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</si>
  <si>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</si>
  <si>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</si>
  <si>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</si>
  <si>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</si>
  <si>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</si>
  <si>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</si>
  <si>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</si>
  <si>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</si>
  <si>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</si>
  <si>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</si>
  <si>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</si>
  <si>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</si>
  <si>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</si>
  <si>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</si>
  <si>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</si>
  <si>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</si>
  <si>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</si>
  <si>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</si>
  <si>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</si>
  <si>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</si>
  <si>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</si>
  <si>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</si>
  <si>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</si>
  <si>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</si>
  <si>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</si>
  <si>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</si>
  <si>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</si>
  <si>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</si>
  <si>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</si>
  <si>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</si>
  <si>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</si>
  <si>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</si>
  <si>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</si>
  <si>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</si>
  <si>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</si>
  <si>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</si>
  <si>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</si>
  <si>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</si>
  <si>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</si>
  <si>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</si>
  <si>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</si>
  <si>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</si>
  <si>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</si>
  <si>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</si>
  <si>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</si>
  <si>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</si>
  <si>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</si>
  <si>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</si>
  <si>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</si>
  <si>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</si>
  <si>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</si>
  <si>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</si>
  <si>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</si>
  <si>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</si>
  <si>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</si>
  <si>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</si>
  <si>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</si>
  <si>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</si>
  <si>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</si>
  <si>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</si>
  <si>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</si>
  <si>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</si>
  <si>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</si>
  <si>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</si>
  <si>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</si>
  <si>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</si>
  <si>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</si>
  <si>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</si>
  <si>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</si>
  <si>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</si>
  <si>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</si>
  <si>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</si>
  <si>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</si>
  <si>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</si>
  <si>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</si>
  <si>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</si>
  <si>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</si>
  <si>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</si>
  <si>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</si>
  <si>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</si>
  <si>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</si>
  <si>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</si>
  <si>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</si>
  <si>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</si>
  <si>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</si>
  <si>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</si>
  <si>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</si>
  <si>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</si>
  <si>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</si>
  <si>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</si>
  <si>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</si>
  <si>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</si>
  <si>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</si>
  <si>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</si>
  <si>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</si>
  <si>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</si>
  <si>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</si>
  <si>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</si>
  <si>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</si>
  <si>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</si>
  <si>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</si>
  <si>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</si>
  <si>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</si>
  <si>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</si>
  <si>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</si>
  <si>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</si>
  <si>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</si>
  <si>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</si>
  <si>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</si>
  <si>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</si>
  <si>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</si>
  <si>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</si>
  <si>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</si>
  <si>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</si>
  <si>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</si>
  <si>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</si>
  <si>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</si>
  <si>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</si>
  <si>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</si>
  <si>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</si>
  <si>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</si>
  <si>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</si>
  <si>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</si>
  <si>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</si>
  <si>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</si>
  <si>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</si>
  <si>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</si>
  <si>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</si>
  <si>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</si>
  <si>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</si>
  <si>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</si>
  <si>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</si>
  <si>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</si>
  <si>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</si>
  <si>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</si>
  <si>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</si>
  <si>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</si>
  <si>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</si>
  <si>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</si>
  <si>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</si>
  <si>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</si>
  <si>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</si>
  <si>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</si>
  <si>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</si>
  <si>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</si>
  <si>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</si>
  <si>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</si>
  <si>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</si>
  <si>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</si>
  <si>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</si>
  <si>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</si>
  <si>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</si>
  <si>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</si>
  <si>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</si>
  <si>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</si>
  <si>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</si>
  <si>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</si>
  <si>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</si>
  <si>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</si>
  <si>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</si>
  <si>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</si>
  <si>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</si>
  <si>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</si>
  <si>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</si>
  <si>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</si>
  <si>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</si>
  <si>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</si>
  <si>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</si>
  <si>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</si>
  <si>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</si>
  <si>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</si>
  <si>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</si>
  <si>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</si>
  <si>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</si>
  <si>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</si>
  <si>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</si>
  <si>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</si>
  <si>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</si>
  <si>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</si>
  <si>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</si>
  <si>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</si>
  <si>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</si>
  <si>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</si>
  <si>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</si>
  <si>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</si>
  <si>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</si>
  <si>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</si>
  <si>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</si>
  <si>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</si>
  <si>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</si>
  <si>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</si>
  <si>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</si>
  <si>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</si>
  <si>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</si>
  <si>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</si>
  <si>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</si>
  <si>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</si>
  <si>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</si>
  <si>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</si>
  <si>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</si>
  <si>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</si>
  <si>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</si>
  <si>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</si>
  <si>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</si>
  <si>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</si>
  <si>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</si>
  <si>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</si>
  <si>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</si>
  <si>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</si>
  <si>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</si>
  <si>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</si>
  <si>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</si>
  <si>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</si>
  <si>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</si>
  <si>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</si>
  <si>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</si>
  <si>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</si>
  <si>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</si>
  <si>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</si>
  <si>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</si>
  <si>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</si>
  <si>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</si>
  <si>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</si>
  <si>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</si>
  <si>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</si>
  <si>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</si>
  <si>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</si>
  <si>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</si>
  <si>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</si>
  <si>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</si>
  <si>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</si>
  <si>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</si>
  <si>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</si>
  <si>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</si>
  <si>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</si>
  <si>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</si>
  <si>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</si>
  <si>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</si>
  <si>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</si>
  <si>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</si>
  <si>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</si>
  <si>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</si>
  <si>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</si>
  <si>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</si>
  <si>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</si>
  <si>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</si>
  <si>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</si>
  <si>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</si>
  <si>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</si>
  <si>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</si>
  <si>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</si>
  <si>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</si>
  <si>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</si>
  <si>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</si>
  <si>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</si>
  <si>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</si>
  <si>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</si>
  <si>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</si>
  <si>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</si>
  <si>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</si>
  <si>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</si>
  <si>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</si>
  <si>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</si>
  <si>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</si>
  <si>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</si>
  <si>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</si>
  <si>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</si>
  <si>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</si>
  <si>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</si>
  <si>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</si>
  <si>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</si>
  <si>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</si>
  <si>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</si>
  <si>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</si>
  <si>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</si>
  <si>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</si>
  <si>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</si>
  <si>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</si>
  <si>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</si>
  <si>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</si>
  <si>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</si>
  <si>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</si>
  <si>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</si>
  <si>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</si>
  <si>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</si>
  <si>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</si>
  <si>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</si>
  <si>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</si>
  <si>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</si>
  <si>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</si>
  <si>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</si>
  <si>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</si>
  <si>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</si>
  <si>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</si>
  <si>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</si>
  <si>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</si>
  <si>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</si>
  <si>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</si>
  <si>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</si>
  <si>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</si>
  <si>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</si>
  <si>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</si>
  <si>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</si>
  <si>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</si>
  <si>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</si>
  <si>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</si>
  <si>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</si>
  <si>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</si>
  <si>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</si>
  <si>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</si>
  <si>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</si>
  <si>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</si>
  <si>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</si>
  <si>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</si>
  <si>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</si>
  <si>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</si>
  <si>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</si>
  <si>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</si>
  <si>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</si>
  <si>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</si>
  <si>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</si>
  <si>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</si>
  <si>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</si>
  <si>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</si>
  <si>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</si>
  <si>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</si>
  <si>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</si>
  <si>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</si>
  <si>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</si>
  <si>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</si>
  <si>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</si>
  <si>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</si>
  <si>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</si>
  <si>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</si>
  <si>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</si>
  <si>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</si>
  <si>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</si>
  <si>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</si>
  <si>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</si>
  <si>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</si>
  <si>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</si>
  <si>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</si>
  <si>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</si>
  <si>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</si>
  <si>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</si>
  <si>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</si>
  <si>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</si>
  <si>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</si>
  <si>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</si>
  <si>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</si>
  <si>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</si>
  <si>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</si>
  <si>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</si>
  <si>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</si>
  <si>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</si>
  <si>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</si>
  <si>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</si>
  <si>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</si>
  <si>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</si>
  <si>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</si>
  <si>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</si>
  <si>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</si>
  <si>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</si>
  <si>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</si>
  <si>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</si>
  <si>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</si>
  <si>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</si>
  <si>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</si>
  <si>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</si>
  <si>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</si>
  <si>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</si>
  <si>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</si>
  <si>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</si>
  <si>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</si>
  <si>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</si>
  <si>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</si>
  <si>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</si>
  <si>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</si>
  <si>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</si>
  <si>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</si>
  <si>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</si>
  <si>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</si>
  <si>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</si>
  <si>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</si>
  <si>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</si>
  <si>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</si>
  <si>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</si>
  <si>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</si>
  <si>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</si>
  <si>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</si>
  <si>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</si>
  <si>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</si>
  <si>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</si>
  <si>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</si>
  <si>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</si>
  <si>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</si>
  <si>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</si>
  <si>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</si>
  <si>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</si>
  <si>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</si>
  <si>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</si>
  <si>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</si>
  <si>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</si>
  <si>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</si>
  <si>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</si>
  <si>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</si>
  <si>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</si>
  <si>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</si>
  <si>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</si>
  <si>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</si>
  <si>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</si>
  <si>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</si>
  <si>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</si>
  <si>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</si>
  <si>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</si>
  <si>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</si>
  <si>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</si>
  <si>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</si>
  <si>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</si>
  <si>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</si>
  <si>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</si>
  <si>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</si>
  <si>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</si>
  <si>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</si>
  <si>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</si>
  <si>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</si>
  <si>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</si>
  <si>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</si>
  <si>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</si>
  <si>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</si>
  <si>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</si>
  <si>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</si>
  <si>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</si>
  <si>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</si>
  <si>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</si>
  <si>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</si>
  <si>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</si>
  <si>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</si>
  <si>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</si>
  <si>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</si>
  <si>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</si>
  <si>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</si>
  <si>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</si>
  <si>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</si>
  <si>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</si>
  <si>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</si>
  <si>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</si>
  <si>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</si>
  <si>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</si>
  <si>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</si>
  <si>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</si>
  <si>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</si>
  <si>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</si>
  <si>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</si>
  <si>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</si>
  <si>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</si>
  <si>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</si>
  <si>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</si>
  <si>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</si>
  <si>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</si>
  <si>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</si>
  <si>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</si>
  <si>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</si>
  <si>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</si>
  <si>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</si>
  <si>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</si>
  <si>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</si>
  <si>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</si>
  <si>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</si>
  <si>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</si>
  <si>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</si>
  <si>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</si>
  <si>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</si>
  <si>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</si>
  <si>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</si>
  <si>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</si>
  <si>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</si>
  <si>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</si>
  <si>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</si>
  <si>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</si>
  <si>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</si>
  <si>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</si>
  <si>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</si>
  <si>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</si>
  <si>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</si>
  <si>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</si>
  <si>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</si>
  <si>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</si>
  <si>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</si>
  <si>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</si>
  <si>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</si>
  <si>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</si>
  <si>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</si>
  <si>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</si>
  <si>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</si>
  <si>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</si>
  <si>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</si>
  <si>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</si>
  <si>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</si>
  <si>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</si>
  <si>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</si>
  <si>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</si>
  <si>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</si>
  <si>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</si>
  <si>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</si>
  <si>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</si>
  <si>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</si>
  <si>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</si>
  <si>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</si>
  <si>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</si>
  <si>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</si>
  <si>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</si>
  <si>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</si>
  <si>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</si>
  <si>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</si>
  <si>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</si>
  <si>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</si>
  <si>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</si>
  <si>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</si>
  <si>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</si>
  <si>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</si>
  <si>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</si>
  <si>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</si>
  <si>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</si>
  <si>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</si>
  <si>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</si>
  <si>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</si>
  <si>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</si>
  <si>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</si>
  <si>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</si>
  <si>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</si>
  <si>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</si>
  <si>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</si>
  <si>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</si>
  <si>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</si>
  <si>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</si>
  <si>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</si>
  <si>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</si>
  <si>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</si>
  <si>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</si>
  <si>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</si>
  <si>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</si>
  <si>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t>
    <rPh sb="0" eb="2">
      <t>シャカイ</t>
    </rPh>
    <rPh sb="3" eb="5">
      <t>エンゴ</t>
    </rPh>
    <rPh sb="5" eb="6">
      <t>キョク</t>
    </rPh>
    <phoneticPr fontId="5"/>
  </si>
  <si>
    <t>事業課</t>
    <rPh sb="0" eb="3">
      <t>ジギョウカ</t>
    </rPh>
    <phoneticPr fontId="5"/>
  </si>
  <si>
    <t>皆川　宏</t>
    <rPh sb="0" eb="2">
      <t>ミナガワ</t>
    </rPh>
    <rPh sb="3" eb="4">
      <t>ヒロシ</t>
    </rPh>
    <phoneticPr fontId="5"/>
  </si>
  <si>
    <t>○</t>
  </si>
  <si>
    <t>慰霊友好親善事業</t>
    <rPh sb="0" eb="2">
      <t>イレイ</t>
    </rPh>
    <rPh sb="2" eb="4">
      <t>ユウコウ</t>
    </rPh>
    <rPh sb="4" eb="6">
      <t>シンゼン</t>
    </rPh>
    <rPh sb="6" eb="8">
      <t>ジギョウ</t>
    </rPh>
    <phoneticPr fontId="5"/>
  </si>
  <si>
    <t>厚生労働省設置法第４条第１項104の２
厚生労働省組織令108条</t>
    <phoneticPr fontId="5"/>
  </si>
  <si>
    <t>先の大戦における戦没者の遺児に対する慰藉の一環として、戦没者の遺児が、亡き父の眠る地に赴き心ゆくまで慰霊追悼を行うとともに、現地の人々と戦争犠牲者の遺族という共通の立場で友好親善を図り、相互理解を深める。</t>
    <phoneticPr fontId="5"/>
  </si>
  <si>
    <t>先の大戦における戦没者の遺児が、旧主要戦域を巡拝し、戦没者の慰霊追悼を行うとともに、旧主要戦域の関係者との友好のための記念事業（教育施設への学用品等の寄贈、現地戦争犠牲者との交流会、記念植樹）を行う（定額補助）。</t>
    <phoneticPr fontId="5"/>
  </si>
  <si>
    <t>-</t>
  </si>
  <si>
    <t>遺骨収集等派遣費補助金</t>
    <rPh sb="0" eb="4">
      <t>イコツシュウシュウ</t>
    </rPh>
    <rPh sb="4" eb="5">
      <t>トウ</t>
    </rPh>
    <rPh sb="5" eb="7">
      <t>ハケン</t>
    </rPh>
    <rPh sb="7" eb="8">
      <t>ピ</t>
    </rPh>
    <rPh sb="8" eb="11">
      <t>ホジョキン</t>
    </rPh>
    <phoneticPr fontId="5"/>
  </si>
  <si>
    <t>慰霊友好親善事業実施数</t>
  </si>
  <si>
    <t>回</t>
    <rPh sb="0" eb="1">
      <t>カイ</t>
    </rPh>
    <phoneticPr fontId="5"/>
  </si>
  <si>
    <t>-</t>
    <phoneticPr fontId="5"/>
  </si>
  <si>
    <t>-</t>
    <phoneticPr fontId="5"/>
  </si>
  <si>
    <t>-</t>
    <phoneticPr fontId="5"/>
  </si>
  <si>
    <t>-</t>
    <phoneticPr fontId="5"/>
  </si>
  <si>
    <t>X：慰霊友好親善事業の実施に要した経費／Y：活動実績（実施数）</t>
    <phoneticPr fontId="5"/>
  </si>
  <si>
    <t>百万円</t>
    <rPh sb="0" eb="2">
      <t>ヒャクマン</t>
    </rPh>
    <rPh sb="2" eb="3">
      <t>エン</t>
    </rPh>
    <phoneticPr fontId="5"/>
  </si>
  <si>
    <t>　　X/Y</t>
  </si>
  <si>
    <t>259百万円/19回</t>
    <rPh sb="3" eb="5">
      <t>ヒャクマン</t>
    </rPh>
    <rPh sb="5" eb="6">
      <t>エン</t>
    </rPh>
    <rPh sb="9" eb="10">
      <t>カイ</t>
    </rPh>
    <phoneticPr fontId="5"/>
  </si>
  <si>
    <t>259百万/18回</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</si>
  <si>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</si>
  <si>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</si>
  <si>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</si>
  <si>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</si>
  <si>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</si>
  <si>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</si>
  <si>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</si>
  <si>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</si>
  <si>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</si>
  <si>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</si>
  <si>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</si>
  <si>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</si>
  <si>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</si>
  <si>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</si>
  <si>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遺族団体等関係者からの強い要望を受けて創設されたものである。未だ112万柱もの遺骨が帰還していないという現状において、現地関係者と友好親善を図りつつ相手国の慰霊事業への理解を深める本事業のニーズは高い。</t>
  </si>
  <si>
    <t>海没遺骨や相手国の事情等から遺骨収集ができない地域の戦没者の慰霊や関係遺族の慰藉をするものである。未だ112万柱もの遺骨が帰還していないという現状であり、優先度は高い。</t>
  </si>
  <si>
    <t>△</t>
  </si>
  <si>
    <t>有</t>
  </si>
  <si>
    <t>無</t>
  </si>
  <si>
    <t>事業の趣旨及び遺族の心情を深く理解し、事業の遂行にあたって誠実に実施できる団体に補助を行うため、かつ、可能な限り競争性のある選定とするため、平成23年度より、補助金の交付対象を公募により選定する方式へ改めている。</t>
    <phoneticPr fontId="5"/>
  </si>
  <si>
    <t>参加者の範囲を戦没者遺児に限定するとともに、一定の自己負担を求めるなど、適切に実施されている。</t>
  </si>
  <si>
    <t>事業実施地域の物価上昇などに対応するため、事業計画や経費の見直しを行う等、コスト削減に努めている。</t>
  </si>
  <si>
    <t>事業実施にあたり、必要なもののみに限定されている。</t>
  </si>
  <si>
    <t>海外での事業実施であることから、現地事情の把握に努めるとともに、複数業者からの見積を比較するなど経費節減に努めている。</t>
  </si>
  <si>
    <t>‐</t>
  </si>
  <si>
    <t>事業を効果的に実施し、かつ、事業の趣旨及び遺族の心情を深く理解し、事業の遂行にあたって誠実に実施できる団体に補助を行うため、公募によって選定を行っている。</t>
  </si>
  <si>
    <t>慰霊巡拝事業</t>
    <rPh sb="0" eb="2">
      <t>イレイ</t>
    </rPh>
    <rPh sb="2" eb="4">
      <t>ジュンパイ</t>
    </rPh>
    <rPh sb="4" eb="6">
      <t>ジギョウ</t>
    </rPh>
    <phoneticPr fontId="5"/>
  </si>
  <si>
    <t>事業の趣旨・役割は以下の通りである。
・慰霊巡拝事業・・・国において遺骨収集事業を実施しているが、未だ海外に多く眠る戦没者を国として慰霊するために、政府慰霊巡拝団を旧戦域に派遣し、戦没者の慰霊を行う。
・慰霊友好親善事業・・・戦没者遺児が旧戦域の人々と戦争犠牲者の遺族という共通の立場から友好親善を図り、慰霊事業に対する相手国の理解を深めることで、広く戦争犠牲者の慰霊追悼を行い、恒久平和を願う。</t>
    <phoneticPr fontId="5"/>
  </si>
  <si>
    <t>引き続き必要な経費を精査し、適切に慰霊友好親善事業を実施していくこととする。</t>
  </si>
  <si>
    <t>463</t>
  </si>
  <si>
    <t>730</t>
  </si>
  <si>
    <t>421</t>
  </si>
  <si>
    <t>746</t>
  </si>
  <si>
    <t>367</t>
  </si>
  <si>
    <t>713</t>
  </si>
  <si>
    <t>732</t>
  </si>
  <si>
    <t>厚生労働省0715</t>
    <rPh sb="0" eb="2">
      <t>コウセイ</t>
    </rPh>
    <rPh sb="2" eb="5">
      <t>ロウドウショウ</t>
    </rPh>
    <phoneticPr fontId="5"/>
  </si>
  <si>
    <t>厚生労働省0712</t>
    <rPh sb="0" eb="2">
      <t>コウセイ</t>
    </rPh>
    <rPh sb="2" eb="5">
      <t>ロウドウショウ</t>
    </rPh>
    <phoneticPr fontId="5"/>
  </si>
  <si>
    <t>A.（一財）日本遺族会</t>
    <rPh sb="3" eb="4">
      <t>イチ</t>
    </rPh>
    <rPh sb="4" eb="5">
      <t>ザイ</t>
    </rPh>
    <rPh sb="6" eb="8">
      <t>ニホン</t>
    </rPh>
    <rPh sb="8" eb="10">
      <t>イゾク</t>
    </rPh>
    <rPh sb="10" eb="11">
      <t>カイ</t>
    </rPh>
    <phoneticPr fontId="5"/>
  </si>
  <si>
    <t>旅費</t>
    <rPh sb="0" eb="2">
      <t>リョヒ</t>
    </rPh>
    <phoneticPr fontId="5"/>
  </si>
  <si>
    <t>参加遺族旅費、引率旅費</t>
    <rPh sb="0" eb="2">
      <t>サンカ</t>
    </rPh>
    <rPh sb="2" eb="4">
      <t>イゾク</t>
    </rPh>
    <rPh sb="4" eb="6">
      <t>リョヒ</t>
    </rPh>
    <rPh sb="7" eb="9">
      <t>インソツ</t>
    </rPh>
    <rPh sb="9" eb="11">
      <t>リョヒ</t>
    </rPh>
    <phoneticPr fontId="5"/>
  </si>
  <si>
    <t>借料及び損料</t>
    <rPh sb="0" eb="3">
      <t>シャクリョウオヨ</t>
    </rPh>
    <rPh sb="4" eb="6">
      <t>ソンリョウ</t>
    </rPh>
    <phoneticPr fontId="5"/>
  </si>
  <si>
    <t>車両借上等</t>
    <rPh sb="0" eb="2">
      <t>シャリョウ</t>
    </rPh>
    <rPh sb="2" eb="3">
      <t>シャク</t>
    </rPh>
    <rPh sb="3" eb="4">
      <t>ジョウ</t>
    </rPh>
    <rPh sb="4" eb="5">
      <t>ナド</t>
    </rPh>
    <phoneticPr fontId="5"/>
  </si>
  <si>
    <t>雑役務費</t>
    <rPh sb="0" eb="4">
      <t>ザツエキムヒ</t>
    </rPh>
    <phoneticPr fontId="5"/>
  </si>
  <si>
    <t>通訳、添乗員等雇上</t>
    <rPh sb="0" eb="2">
      <t>ツウヤク</t>
    </rPh>
    <rPh sb="3" eb="6">
      <t>テンジョウイン</t>
    </rPh>
    <rPh sb="6" eb="7">
      <t>トウ</t>
    </rPh>
    <rPh sb="7" eb="9">
      <t>ヤトイアゲ</t>
    </rPh>
    <phoneticPr fontId="5"/>
  </si>
  <si>
    <t>消耗品費</t>
    <rPh sb="0" eb="3">
      <t>ショウモウヒン</t>
    </rPh>
    <rPh sb="3" eb="4">
      <t>ヒ</t>
    </rPh>
    <phoneticPr fontId="5"/>
  </si>
  <si>
    <t>教育施設寄贈品、交流会開催、追悼式用品</t>
    <rPh sb="0" eb="2">
      <t>キョウイク</t>
    </rPh>
    <rPh sb="2" eb="4">
      <t>シセツ</t>
    </rPh>
    <rPh sb="4" eb="7">
      <t>キソウヒン</t>
    </rPh>
    <rPh sb="8" eb="11">
      <t>コウリュウカイ</t>
    </rPh>
    <rPh sb="11" eb="13">
      <t>カイサイ</t>
    </rPh>
    <rPh sb="14" eb="17">
      <t>ツイトウシキ</t>
    </rPh>
    <rPh sb="17" eb="19">
      <t>ヨウヒン</t>
    </rPh>
    <phoneticPr fontId="5"/>
  </si>
  <si>
    <t>賃金</t>
    <rPh sb="0" eb="2">
      <t>チンギン</t>
    </rPh>
    <phoneticPr fontId="5"/>
  </si>
  <si>
    <t>事務補助職員雇上</t>
    <rPh sb="0" eb="2">
      <t>ジム</t>
    </rPh>
    <rPh sb="2" eb="4">
      <t>ホジョ</t>
    </rPh>
    <rPh sb="4" eb="6">
      <t>ショクイン</t>
    </rPh>
    <rPh sb="6" eb="8">
      <t>ヤトイアゲ</t>
    </rPh>
    <phoneticPr fontId="5"/>
  </si>
  <si>
    <t>通信運搬費、印刷製本費</t>
    <rPh sb="0" eb="2">
      <t>ツウシン</t>
    </rPh>
    <rPh sb="2" eb="5">
      <t>ウンパンヒ</t>
    </rPh>
    <rPh sb="6" eb="11">
      <t>インサツセイホンヒ</t>
    </rPh>
    <phoneticPr fontId="5"/>
  </si>
  <si>
    <t>（一財）日本遺族会</t>
    <rPh sb="1" eb="2">
      <t>イチ</t>
    </rPh>
    <rPh sb="2" eb="3">
      <t>ザイ</t>
    </rPh>
    <rPh sb="4" eb="6">
      <t>ニホン</t>
    </rPh>
    <rPh sb="6" eb="9">
      <t>イゾクカイ</t>
    </rPh>
    <phoneticPr fontId="5"/>
  </si>
  <si>
    <t>各戦域関係者との交流会、記念事業の開催</t>
  </si>
  <si>
    <t>補助金等交付</t>
  </si>
  <si>
    <t>-</t>
    <phoneticPr fontId="5"/>
  </si>
  <si>
    <t>-</t>
    <phoneticPr fontId="5"/>
  </si>
  <si>
    <t>-</t>
    <phoneticPr fontId="5"/>
  </si>
  <si>
    <t>-</t>
    <phoneticPr fontId="5"/>
  </si>
  <si>
    <t>令和２年度は17地域での慰霊友好親善事業を実施する。</t>
    <rPh sb="0" eb="2">
      <t>レイワ</t>
    </rPh>
    <rPh sb="3" eb="5">
      <t>ネンド</t>
    </rPh>
    <rPh sb="5" eb="7">
      <t>ヘイネンド</t>
    </rPh>
    <rPh sb="8" eb="10">
      <t>チイキ</t>
    </rPh>
    <rPh sb="12" eb="14">
      <t>イレイ</t>
    </rPh>
    <rPh sb="14" eb="16">
      <t>ユウコウ</t>
    </rPh>
    <rPh sb="16" eb="18">
      <t>シンゼン</t>
    </rPh>
    <rPh sb="18" eb="20">
      <t>ジギョウ</t>
    </rPh>
    <rPh sb="21" eb="23">
      <t>ジッシ</t>
    </rPh>
    <phoneticPr fontId="5"/>
  </si>
  <si>
    <t>平成29,30,令和元年度の遺骨収集等派遣費補助金の事業実施報告書</t>
    <rPh sb="8" eb="10">
      <t>レイワ</t>
    </rPh>
    <rPh sb="10" eb="11">
      <t>モト</t>
    </rPh>
    <phoneticPr fontId="5"/>
  </si>
  <si>
    <t>259百万円/17回</t>
    <phoneticPr fontId="5"/>
  </si>
  <si>
    <t>-</t>
    <phoneticPr fontId="5"/>
  </si>
  <si>
    <t>令和２年度慰霊巡拝等派遣費の国庫補助について
（令和２年３月19日厚生労働省発社援0319第４号）</t>
  </si>
  <si>
    <t>令和元年度は、現地の治安状況及び新型コロナウィルスの影響により複数事業を中止とした。引き続き必要な経費を精査し、適切な慰霊友好親善事業を実施していくこととする。</t>
    <rPh sb="0" eb="2">
      <t>レイワ</t>
    </rPh>
    <rPh sb="2" eb="5">
      <t>ガンネンド</t>
    </rPh>
    <rPh sb="7" eb="9">
      <t>ゲンチ</t>
    </rPh>
    <rPh sb="10" eb="12">
      <t>チアン</t>
    </rPh>
    <rPh sb="12" eb="14">
      <t>ジョウキョウ</t>
    </rPh>
    <rPh sb="14" eb="15">
      <t>オヨ</t>
    </rPh>
    <rPh sb="16" eb="18">
      <t>シンガタ</t>
    </rPh>
    <rPh sb="26" eb="28">
      <t>エイキョウ</t>
    </rPh>
    <rPh sb="31" eb="33">
      <t>フクスウ</t>
    </rPh>
    <rPh sb="33" eb="35">
      <t>ジギョウ</t>
    </rPh>
    <rPh sb="36" eb="38">
      <t>チュウシ</t>
    </rPh>
    <phoneticPr fontId="5"/>
  </si>
  <si>
    <t>259百万円/12回</t>
    <phoneticPr fontId="5"/>
  </si>
  <si>
    <t>先の大戦による戦没者の遺児が、旧主要戦域を巡拝し、戦没者の慰霊追悼を行うとともに、旧主要戦域の関係者との友好親善のための記念事業（教育施設への学用品等の寄贈、現地戦争犠牲者との交流会、記念植樹）を行う（定額補助）。
戦没者遺児が旧主要戦域の人々と戦争犠牲者という共通の立場で友好親善を図りつつ、相互理解を深めることは、戦没者遺児の慰藉に寄与するものである。</t>
    <phoneticPr fontId="5"/>
  </si>
  <si>
    <t>令和元年度においては、対象国の治安状況及び新型コロナウィルスの流行により中止となった事業があったため、実績が見込みを下回った。</t>
    <rPh sb="0" eb="2">
      <t>レイワ</t>
    </rPh>
    <rPh sb="2" eb="5">
      <t>ガンネンド</t>
    </rPh>
    <rPh sb="11" eb="13">
      <t>タイショウ</t>
    </rPh>
    <rPh sb="13" eb="14">
      <t>コク</t>
    </rPh>
    <rPh sb="15" eb="17">
      <t>チアン</t>
    </rPh>
    <rPh sb="17" eb="19">
      <t>ジョウキョウ</t>
    </rPh>
    <rPh sb="19" eb="20">
      <t>オヨ</t>
    </rPh>
    <rPh sb="21" eb="23">
      <t>シンガタ</t>
    </rPh>
    <rPh sb="31" eb="33">
      <t>リュウコウ</t>
    </rPh>
    <rPh sb="36" eb="38">
      <t>チュウシ</t>
    </rPh>
    <rPh sb="42" eb="44">
      <t>ジギョウ</t>
    </rPh>
    <rPh sb="51" eb="53">
      <t>ジッセキ</t>
    </rPh>
    <rPh sb="54" eb="56">
      <t>ミコ</t>
    </rPh>
    <rPh sb="58" eb="60">
      <t>シタマワ</t>
    </rPh>
    <phoneticPr fontId="5"/>
  </si>
  <si>
    <t>戦没者遺骨収集事業の推進等により、戦没者遺族を慰藉するとともに、中国残留邦人等に対する自立支援等を行うこと（Ⅷ－３－２）</t>
    <phoneticPr fontId="5"/>
  </si>
  <si>
    <t>戦傷病者・戦没者遺族等への援護、戦没者の遺骨の収集等を行うこと（Ⅷ－３）</t>
    <phoneticPr fontId="5"/>
  </si>
  <si>
    <t>本事業は、補助により慰霊友好親善事業の実施を奨励するものであるが、地方自治体及び民間等の主体が国と同規模の事業を実施することは困難なため、国において実施要綱を定め、民間団体への補助事業として実施している。</t>
    <rPh sb="0" eb="1">
      <t>ホン</t>
    </rPh>
    <rPh sb="1" eb="3">
      <t>ジギョウ</t>
    </rPh>
    <rPh sb="5" eb="7">
      <t>ホジョ</t>
    </rPh>
    <rPh sb="10" eb="12">
      <t>イレイ</t>
    </rPh>
    <rPh sb="12" eb="14">
      <t>ユウコウ</t>
    </rPh>
    <rPh sb="14" eb="16">
      <t>シンゼン</t>
    </rPh>
    <rPh sb="16" eb="18">
      <t>ジギョウ</t>
    </rPh>
    <rPh sb="19" eb="21">
      <t>ジッシ</t>
    </rPh>
    <rPh sb="33" eb="35">
      <t>チホウ</t>
    </rPh>
    <rPh sb="35" eb="38">
      <t>ジチタイ</t>
    </rPh>
    <rPh sb="38" eb="39">
      <t>オヨ</t>
    </rPh>
    <rPh sb="40" eb="43">
      <t>ミンカンナド</t>
    </rPh>
    <rPh sb="44" eb="46">
      <t>シュタイ</t>
    </rPh>
    <rPh sb="53" eb="55">
      <t>ジギョウ</t>
    </rPh>
    <rPh sb="56" eb="58">
      <t>ジッシ</t>
    </rPh>
    <rPh sb="63" eb="65">
      <t>コンナン</t>
    </rPh>
    <rPh sb="69" eb="70">
      <t>クニ</t>
    </rPh>
    <rPh sb="74" eb="76">
      <t>ジッシ</t>
    </rPh>
    <rPh sb="76" eb="78">
      <t>ヨウコウ</t>
    </rPh>
    <rPh sb="79" eb="80">
      <t>サダ</t>
    </rPh>
    <rPh sb="82" eb="84">
      <t>ミンカン</t>
    </rPh>
    <rPh sb="84" eb="86">
      <t>ダンタイ</t>
    </rPh>
    <rPh sb="88" eb="90">
      <t>ホジョ</t>
    </rPh>
    <phoneticPr fontId="5"/>
  </si>
  <si>
    <t>点検対象外</t>
    <rPh sb="0" eb="2">
      <t>テンケン</t>
    </rPh>
    <rPh sb="2" eb="5">
      <t>タイショウガイ</t>
    </rPh>
    <phoneticPr fontId="5"/>
  </si>
  <si>
    <t>引き続き、必要な予算額を確保し、適切な執行に努めること。</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</si>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</sst>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741</xdr:row>
      <xdr:rowOff>102976</xdr:rowOff>
    </xdr:from>
    <xdr:ext cx="2131219" cy="325730"/>
    <xdr:sp macro="" textlink="">
      <xdr:nvSpPr>
        <xdr:cNvPr id="9" name="テキスト ボックス 8"/>
        <xdr:cNvSpPr txBox="1"/>
      </xdr:nvSpPr>
      <xdr:spPr>
        <a:xfrm>
          <a:off x="1441622" y="41408010"/>
          <a:ext cx="213121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令和元年度実績額</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oneCellAnchor>
  <xdr:twoCellAnchor>
    <xdr:from>
      <xdr:col>20</xdr:col>
      <xdr:colOff>148453</xdr:colOff>
      <xdr:row>742</xdr:row>
      <xdr:rowOff>144579</xdr:rowOff>
    </xdr:from>
    <xdr:to>
      <xdr:col>38</xdr:col>
      <xdr:colOff>51401</xdr:colOff>
      <xdr:row>751</xdr:row>
      <xdr:rowOff>324445</xdr:rowOff>
    </xdr:to>
    <xdr:grpSp>
      <xdr:nvGrpSpPr>
        <xdr:cNvPr id="10" name="グループ化 9"/>
        <xdr:cNvGrpSpPr/>
      </xdr:nvGrpSpPr>
      <xdr:grpSpPr>
        <a:xfrm>
          <a:off x="4267372" y="41024849"/>
          <a:ext cx="3609975" cy="3307670"/>
          <a:chOff x="4600575" y="41862375"/>
          <a:chExt cx="3552825" cy="3275920"/>
        </a:xfrm>
      </xdr:grpSpPr>
      <xdr:sp macro="" textlink="">
        <xdr:nvSpPr>
          <xdr:cNvPr id="11" name="テキスト ボックス 10"/>
          <xdr:cNvSpPr txBox="1"/>
        </xdr:nvSpPr>
        <xdr:spPr>
          <a:xfrm>
            <a:off x="4829629" y="41862375"/>
            <a:ext cx="2394857" cy="81756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厚生労働省</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en-US" altLang="ja-JP" sz="1400">
                <a:latin typeface="ＭＳ Ｐゴシック" panose="020B0600070205080204" pitchFamily="50" charset="-128"/>
                <a:ea typeface="ＭＳ Ｐゴシック" panose="020B0600070205080204" pitchFamily="50" charset="-128"/>
              </a:rPr>
              <a:t>259</a:t>
            </a:r>
            <a:r>
              <a:rPr kumimoji="1" lang="ja-JP" altLang="en-US" sz="1400">
                <a:latin typeface="ＭＳ Ｐゴシック" panose="020B0600070205080204" pitchFamily="50" charset="-128"/>
                <a:ea typeface="ＭＳ Ｐゴシック" panose="020B0600070205080204" pitchFamily="50" charset="-128"/>
              </a:rPr>
              <a:t>百万円</a:t>
            </a:r>
          </a:p>
        </xdr:txBody>
      </xdr:sp>
      <xdr:sp macro="" textlink="">
        <xdr:nvSpPr>
          <xdr:cNvPr id="12" name="テキスト ボックス 11"/>
          <xdr:cNvSpPr txBox="1"/>
        </xdr:nvSpPr>
        <xdr:spPr>
          <a:xfrm>
            <a:off x="4841552" y="43414158"/>
            <a:ext cx="2394857" cy="805657"/>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Ａ．（一財）日本遺族会</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en-US" altLang="ja-JP" sz="1400">
                <a:latin typeface="ＭＳ Ｐゴシック" panose="020B0600070205080204" pitchFamily="50" charset="-128"/>
                <a:ea typeface="ＭＳ Ｐゴシック" panose="020B0600070205080204" pitchFamily="50" charset="-128"/>
              </a:rPr>
              <a:t>259</a:t>
            </a:r>
            <a:r>
              <a:rPr kumimoji="1" lang="ja-JP" altLang="en-US" sz="1400">
                <a:latin typeface="ＭＳ Ｐゴシック" panose="020B0600070205080204" pitchFamily="50" charset="-128"/>
                <a:ea typeface="ＭＳ Ｐゴシック" panose="020B0600070205080204" pitchFamily="50" charset="-128"/>
              </a:rPr>
              <a:t>百万円</a:t>
            </a:r>
          </a:p>
        </xdr:txBody>
      </xdr:sp>
      <xdr:cxnSp macro="">
        <xdr:nvCxnSpPr>
          <xdr:cNvPr id="13" name="直線矢印コネクタ 12"/>
          <xdr:cNvCxnSpPr>
            <a:stCxn id="11" idx="2"/>
            <a:endCxn id="12" idx="0"/>
          </xdr:cNvCxnSpPr>
        </xdr:nvCxnSpPr>
        <xdr:spPr>
          <a:xfrm>
            <a:off x="6027057" y="42679940"/>
            <a:ext cx="11923" cy="734218"/>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6117205" y="43117633"/>
            <a:ext cx="203619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補助金等交付</a:t>
            </a:r>
            <a:r>
              <a:rPr kumimoji="1" lang="en-US" altLang="ja-JP" sz="1200"/>
              <a:t>】</a:t>
            </a:r>
            <a:r>
              <a:rPr kumimoji="1" lang="ja-JP" altLang="en-US" sz="1200"/>
              <a:t>（公募）</a:t>
            </a:r>
          </a:p>
        </xdr:txBody>
      </xdr:sp>
      <xdr:sp macro="" textlink="">
        <xdr:nvSpPr>
          <xdr:cNvPr id="15" name="大かっこ 14"/>
          <xdr:cNvSpPr/>
        </xdr:nvSpPr>
        <xdr:spPr>
          <a:xfrm>
            <a:off x="4600575" y="44439795"/>
            <a:ext cx="2935741"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参加者旅費、現地交流会、</a:t>
            </a:r>
            <a:endParaRPr kumimoji="1" lang="en-US" altLang="ja-JP" sz="1400"/>
          </a:p>
          <a:p>
            <a:pPr algn="ctr"/>
            <a:r>
              <a:rPr kumimoji="1" lang="ja-JP" altLang="en-US" sz="1400"/>
              <a:t>記念事業経費</a:t>
            </a:r>
            <a:endParaRPr kumimoji="1" lang="en-US" altLang="ja-JP" sz="1400"/>
          </a:p>
        </xdr:txBody>
      </xdr:sp>
    </xdr:grpSp>
    <xdr:clientData/>
  </xdr:twoCellAnchor>
  <xdr:oneCellAnchor>
    <xdr:from>
      <xdr:col>7</xdr:col>
      <xdr:colOff>167332</xdr:colOff>
      <xdr:row>742</xdr:row>
      <xdr:rowOff>38615</xdr:rowOff>
    </xdr:from>
    <xdr:ext cx="2131219" cy="292452"/>
    <xdr:sp macro="" textlink="">
      <xdr:nvSpPr>
        <xdr:cNvPr id="16" name="テキスト ボックス 15"/>
        <xdr:cNvSpPr txBox="1"/>
      </xdr:nvSpPr>
      <xdr:spPr>
        <a:xfrm>
          <a:off x="1608954" y="40918885"/>
          <a:ext cx="213121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確定中のため暫定値</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741</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504</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566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646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259</v>
      </c>
      <c r="Q13" s="658"/>
      <c r="R13" s="658"/>
      <c r="S13" s="658"/>
      <c r="T13" s="658"/>
      <c r="U13" s="658"/>
      <c r="V13" s="659"/>
      <c r="W13" s="657">
        <v>259</v>
      </c>
      <c r="X13" s="658"/>
      <c r="Y13" s="658"/>
      <c r="Z13" s="658"/>
      <c r="AA13" s="658"/>
      <c r="AB13" s="658"/>
      <c r="AC13" s="659"/>
      <c r="AD13" s="657">
        <v>259</v>
      </c>
      <c r="AE13" s="658"/>
      <c r="AF13" s="658"/>
      <c r="AG13" s="658"/>
      <c r="AH13" s="658"/>
      <c r="AI13" s="658"/>
      <c r="AJ13" s="659"/>
      <c r="AK13" s="657">
        <v>259</v>
      </c>
      <c r="AL13" s="658"/>
      <c r="AM13" s="658"/>
      <c r="AN13" s="658"/>
      <c r="AO13" s="658"/>
      <c r="AP13" s="658"/>
      <c r="AQ13" s="659"/>
      <c r="AR13" s="919">
        <v>259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572</v>
      </c>
      <c r="Q14" s="658"/>
      <c r="R14" s="658"/>
      <c r="S14" s="658"/>
      <c r="T14" s="658"/>
      <c r="U14" s="658"/>
      <c r="V14" s="659"/>
      <c r="W14" s="657" t="s">
        <v>572</v>
      </c>
      <c r="X14" s="658"/>
      <c r="Y14" s="658"/>
      <c r="Z14" s="658"/>
      <c r="AA14" s="658"/>
      <c r="AB14" s="658"/>
      <c r="AC14" s="659"/>
      <c r="AD14" s="657" t="s">
        <v>572</v>
      </c>
      <c r="AE14" s="658"/>
      <c r="AF14" s="658"/>
      <c r="AG14" s="658"/>
      <c r="AH14" s="658"/>
      <c r="AI14" s="658"/>
      <c r="AJ14" s="659"/>
      <c r="AK14" s="657" t="s">
        <v>640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572</v>
      </c>
      <c r="Q15" s="658"/>
      <c r="R15" s="658"/>
      <c r="S15" s="658"/>
      <c r="T15" s="658"/>
      <c r="U15" s="658"/>
      <c r="V15" s="659"/>
      <c r="W15" s="657" t="s">
        <v>572</v>
      </c>
      <c r="X15" s="658"/>
      <c r="Y15" s="658"/>
      <c r="Z15" s="658"/>
      <c r="AA15" s="658"/>
      <c r="AB15" s="658"/>
      <c r="AC15" s="659"/>
      <c r="AD15" s="657" t="s">
        <v>572</v>
      </c>
      <c r="AE15" s="658"/>
      <c r="AF15" s="658"/>
      <c r="AG15" s="658"/>
      <c r="AH15" s="658"/>
      <c r="AI15" s="658"/>
      <c r="AJ15" s="659"/>
      <c r="AK15" s="657" t="s">
        <v>640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572</v>
      </c>
      <c r="Q16" s="658"/>
      <c r="R16" s="658"/>
      <c r="S16" s="658"/>
      <c r="T16" s="658"/>
      <c r="U16" s="658"/>
      <c r="V16" s="659"/>
      <c r="W16" s="657" t="s">
        <v>572</v>
      </c>
      <c r="X16" s="658"/>
      <c r="Y16" s="658"/>
      <c r="Z16" s="658"/>
      <c r="AA16" s="658"/>
      <c r="AB16" s="658"/>
      <c r="AC16" s="659"/>
      <c r="AD16" s="657" t="s">
        <v>572</v>
      </c>
      <c r="AE16" s="658"/>
      <c r="AF16" s="658"/>
      <c r="AG16" s="658"/>
      <c r="AH16" s="658"/>
      <c r="AI16" s="658"/>
      <c r="AJ16" s="659"/>
      <c r="AK16" s="657" t="s">
        <v>640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572</v>
      </c>
      <c r="Q17" s="658"/>
      <c r="R17" s="658"/>
      <c r="S17" s="658"/>
      <c r="T17" s="658"/>
      <c r="U17" s="658"/>
      <c r="V17" s="659"/>
      <c r="W17" s="657" t="s">
        <v>572</v>
      </c>
      <c r="X17" s="658"/>
      <c r="Y17" s="658"/>
      <c r="Z17" s="658"/>
      <c r="AA17" s="658"/>
      <c r="AB17" s="658"/>
      <c r="AC17" s="659"/>
      <c r="AD17" s="657" t="s">
        <v>572</v>
      </c>
      <c r="AE17" s="658"/>
      <c r="AF17" s="658"/>
      <c r="AG17" s="658"/>
      <c r="AH17" s="658"/>
      <c r="AI17" s="658"/>
      <c r="AJ17" s="659"/>
      <c r="AK17" s="657" t="s">
        <v>641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259</v>
      </c>
      <c r="Q18" s="879"/>
      <c r="R18" s="879"/>
      <c r="S18" s="879"/>
      <c r="T18" s="879"/>
      <c r="U18" s="879"/>
      <c r="V18" s="880"/>
      <c r="W18" s="878">
        <f>SUM(W13:AC17)</f>
        <v>259</v>
      </c>
      <c r="X18" s="879"/>
      <c r="Y18" s="879"/>
      <c r="Z18" s="879"/>
      <c r="AA18" s="879"/>
      <c r="AB18" s="879"/>
      <c r="AC18" s="880"/>
      <c r="AD18" s="878">
        <f>SUM(AD13:AJ17)</f>
        <v>259</v>
      </c>
      <c r="AE18" s="879"/>
      <c r="AF18" s="879"/>
      <c r="AG18" s="879"/>
      <c r="AH18" s="879"/>
      <c r="AI18" s="879"/>
      <c r="AJ18" s="880"/>
      <c r="AK18" s="878">
        <f>SUM(AK13:AQ17)</f>
        <v>259</v>
      </c>
      <c r="AL18" s="879"/>
      <c r="AM18" s="879"/>
      <c r="AN18" s="879"/>
      <c r="AO18" s="879"/>
      <c r="AP18" s="879"/>
      <c r="AQ18" s="880"/>
      <c r="AR18" s="878">
        <f>SUM(AR13:AX17)</f>
        <v>259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259</v>
      </c>
      <c r="Q19" s="658"/>
      <c r="R19" s="658"/>
      <c r="S19" s="658"/>
      <c r="T19" s="658"/>
      <c r="U19" s="658"/>
      <c r="V19" s="659"/>
      <c r="W19" s="657">
        <v>259</v>
      </c>
      <c r="X19" s="658"/>
      <c r="Y19" s="658"/>
      <c r="Z19" s="658"/>
      <c r="AA19" s="658"/>
      <c r="AB19" s="658"/>
      <c r="AC19" s="659"/>
      <c r="AD19" s="657">
        <v>259</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573</v>
      </c>
      <c r="H23" s="986"/>
      <c r="I23" s="986"/>
      <c r="J23" s="986"/>
      <c r="K23" s="986"/>
      <c r="L23" s="986"/>
      <c r="M23" s="986"/>
      <c r="N23" s="986"/>
      <c r="O23" s="987"/>
      <c r="P23" s="919">
        <v>259</v>
      </c>
      <c r="Q23" s="920"/>
      <c r="R23" s="920"/>
      <c r="S23" s="920"/>
      <c r="T23" s="920"/>
      <c r="U23" s="920"/>
      <c r="V23" s="936"/>
      <c r="W23" s="919">
        <v>259</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259</v>
      </c>
      <c r="Q29" s="658"/>
      <c r="R29" s="658"/>
      <c r="S29" s="658"/>
      <c r="T29" s="658"/>
      <c r="U29" s="658"/>
      <c r="V29" s="659"/>
      <c r="W29" s="967">
        <f>AR13</f>
        <v>259</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576</v>
      </c>
      <c r="AR31" s="199"/>
      <c r="AS31" s="132" t="s">
        <v>236</v>
      </c>
      <c r="AT31" s="133"/>
      <c r="AU31" s="198">
        <v>2</v>
      </c>
      <c r="AV31" s="198"/>
      <c r="AW31" s="398" t="s">
        <v>181</v>
      </c>
      <c r="AX31" s="399"/>
    </row>
    <row r="32" spans="1:50" ht="23.25" customHeight="1" x14ac:dyDescent="0.15">
      <c r="A32" s="403"/>
      <c r="B32" s="401"/>
      <c r="C32" s="401"/>
      <c r="D32" s="401"/>
      <c r="E32" s="401"/>
      <c r="F32" s="402"/>
      <c r="G32" s="564" t="s">
        <v>642</v>
      </c>
      <c r="H32" s="565"/>
      <c r="I32" s="565"/>
      <c r="J32" s="565"/>
      <c r="K32" s="565"/>
      <c r="L32" s="565"/>
      <c r="M32" s="565"/>
      <c r="N32" s="565"/>
      <c r="O32" s="566"/>
      <c r="P32" s="104" t="s">
        <v>574</v>
      </c>
      <c r="Q32" s="104"/>
      <c r="R32" s="104"/>
      <c r="S32" s="104"/>
      <c r="T32" s="104"/>
      <c r="U32" s="104"/>
      <c r="V32" s="104"/>
      <c r="W32" s="104"/>
      <c r="X32" s="105"/>
      <c r="Y32" s="474" t="s">
        <v>12</v>
      </c>
      <c r="Z32" s="534"/>
      <c r="AA32" s="535"/>
      <c r="AB32" s="464" t="s">
        <v>575</v>
      </c>
      <c r="AC32" s="464"/>
      <c r="AD32" s="464"/>
      <c r="AE32" s="216">
        <v>19</v>
      </c>
      <c r="AF32" s="217"/>
      <c r="AG32" s="217"/>
      <c r="AH32" s="217"/>
      <c r="AI32" s="216">
        <v>18</v>
      </c>
      <c r="AJ32" s="217"/>
      <c r="AK32" s="217"/>
      <c r="AL32" s="217"/>
      <c r="AM32" s="216">
        <v>12</v>
      </c>
      <c r="AN32" s="217"/>
      <c r="AO32" s="217"/>
      <c r="AP32" s="217"/>
      <c r="AQ32" s="340" t="s">
        <v>577</v>
      </c>
      <c r="AR32" s="206"/>
      <c r="AS32" s="206"/>
      <c r="AT32" s="341"/>
      <c r="AU32" s="217" t="s">
        <v>578</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575</v>
      </c>
      <c r="AC33" s="526"/>
      <c r="AD33" s="526"/>
      <c r="AE33" s="216">
        <v>17</v>
      </c>
      <c r="AF33" s="217"/>
      <c r="AG33" s="217"/>
      <c r="AH33" s="217"/>
      <c r="AI33" s="216">
        <v>17</v>
      </c>
      <c r="AJ33" s="217"/>
      <c r="AK33" s="217"/>
      <c r="AL33" s="217"/>
      <c r="AM33" s="216">
        <v>17</v>
      </c>
      <c r="AN33" s="217"/>
      <c r="AO33" s="217"/>
      <c r="AP33" s="217"/>
      <c r="AQ33" s="340" t="s">
        <v>577</v>
      </c>
      <c r="AR33" s="206"/>
      <c r="AS33" s="206"/>
      <c r="AT33" s="341"/>
      <c r="AU33" s="217">
        <v>17</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112</v>
      </c>
      <c r="AF34" s="217"/>
      <c r="AG34" s="217"/>
      <c r="AH34" s="217"/>
      <c r="AI34" s="216">
        <v>106</v>
      </c>
      <c r="AJ34" s="217"/>
      <c r="AK34" s="217"/>
      <c r="AL34" s="217"/>
      <c r="AM34" s="216">
        <v>71</v>
      </c>
      <c r="AN34" s="217"/>
      <c r="AO34" s="217"/>
      <c r="AP34" s="217"/>
      <c r="AQ34" s="340" t="s">
        <v>577</v>
      </c>
      <c r="AR34" s="206"/>
      <c r="AS34" s="206"/>
      <c r="AT34" s="341"/>
      <c r="AU34" s="217" t="s">
        <v>578</v>
      </c>
      <c r="AV34" s="217"/>
      <c r="AW34" s="217"/>
      <c r="AX34" s="219"/>
    </row>
    <row r="35" spans="1:50" ht="23.25" customHeight="1" x14ac:dyDescent="0.15">
      <c r="A35" s="224" t="s">
        <v>386</v>
      </c>
      <c r="B35" s="225"/>
      <c r="C35" s="225"/>
      <c r="D35" s="225"/>
      <c r="E35" s="225"/>
      <c r="F35" s="226"/>
      <c r="G35" s="230" t="s">
        <v>643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575</v>
      </c>
      <c r="AC101" s="464"/>
      <c r="AD101" s="464"/>
      <c r="AE101" s="216">
        <v>19</v>
      </c>
      <c r="AF101" s="217"/>
      <c r="AG101" s="217"/>
      <c r="AH101" s="218"/>
      <c r="AI101" s="216">
        <v>18</v>
      </c>
      <c r="AJ101" s="217"/>
      <c r="AK101" s="217"/>
      <c r="AL101" s="218"/>
      <c r="AM101" s="216">
        <v>12</v>
      </c>
      <c r="AN101" s="217"/>
      <c r="AO101" s="217"/>
      <c r="AP101" s="218"/>
      <c r="AQ101" s="216" t="s">
        <v>579</v>
      </c>
      <c r="AR101" s="217"/>
      <c r="AS101" s="217"/>
      <c r="AT101" s="218"/>
      <c r="AU101" s="216" t="s">
        <v>645</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575</v>
      </c>
      <c r="AC102" s="464"/>
      <c r="AD102" s="464"/>
      <c r="AE102" s="421">
        <v>17</v>
      </c>
      <c r="AF102" s="421"/>
      <c r="AG102" s="421"/>
      <c r="AH102" s="421"/>
      <c r="AI102" s="421">
        <v>17</v>
      </c>
      <c r="AJ102" s="421"/>
      <c r="AK102" s="421"/>
      <c r="AL102" s="421"/>
      <c r="AM102" s="421">
        <v>17</v>
      </c>
      <c r="AN102" s="421"/>
      <c r="AO102" s="421"/>
      <c r="AP102" s="421"/>
      <c r="AQ102" s="271">
        <v>17</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581</v>
      </c>
      <c r="AC116" s="466"/>
      <c r="AD116" s="467"/>
      <c r="AE116" s="421">
        <v>14</v>
      </c>
      <c r="AF116" s="421"/>
      <c r="AG116" s="421"/>
      <c r="AH116" s="421"/>
      <c r="AI116" s="421">
        <v>14</v>
      </c>
      <c r="AJ116" s="421"/>
      <c r="AK116" s="421"/>
      <c r="AL116" s="421"/>
      <c r="AM116" s="421">
        <v>21</v>
      </c>
      <c r="AN116" s="421"/>
      <c r="AO116" s="421"/>
      <c r="AP116" s="421"/>
      <c r="AQ116" s="216">
        <v>17</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582</v>
      </c>
      <c r="AC117" s="476"/>
      <c r="AD117" s="477"/>
      <c r="AE117" s="554" t="s">
        <v>583</v>
      </c>
      <c r="AF117" s="554"/>
      <c r="AG117" s="554"/>
      <c r="AH117" s="554"/>
      <c r="AI117" s="554" t="s">
        <v>584</v>
      </c>
      <c r="AJ117" s="554"/>
      <c r="AK117" s="554"/>
      <c r="AL117" s="554"/>
      <c r="AM117" s="554" t="s">
        <v>648</v>
      </c>
      <c r="AN117" s="554"/>
      <c r="AO117" s="554"/>
      <c r="AP117" s="554"/>
      <c r="AQ117" s="554" t="s">
        <v>644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652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651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585</v>
      </c>
      <c r="AR133" s="198"/>
      <c r="AS133" s="132" t="s">
        <v>236</v>
      </c>
      <c r="AT133" s="133"/>
      <c r="AU133" s="199" t="s">
        <v>577</v>
      </c>
      <c r="AV133" s="199"/>
      <c r="AW133" s="132" t="s">
        <v>181</v>
      </c>
      <c r="AX133" s="194"/>
    </row>
    <row r="134" spans="1:50" ht="34.5" customHeight="1" x14ac:dyDescent="0.15">
      <c r="A134" s="188"/>
      <c r="B134" s="185"/>
      <c r="C134" s="179"/>
      <c r="D134" s="185"/>
      <c r="E134" s="179"/>
      <c r="F134" s="180"/>
      <c r="G134" s="103" t="s">
        <v>585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586</v>
      </c>
      <c r="AC134" s="204"/>
      <c r="AD134" s="204"/>
      <c r="AE134" s="205" t="s">
        <v>577</v>
      </c>
      <c r="AF134" s="206"/>
      <c r="AG134" s="206"/>
      <c r="AH134" s="206"/>
      <c r="AI134" s="205" t="s">
        <v>587</v>
      </c>
      <c r="AJ134" s="206"/>
      <c r="AK134" s="206"/>
      <c r="AL134" s="206"/>
      <c r="AM134" s="205" t="s">
        <v>577</v>
      </c>
      <c r="AN134" s="206"/>
      <c r="AO134" s="206"/>
      <c r="AP134" s="206"/>
      <c r="AQ134" s="205" t="s">
        <v>588</v>
      </c>
      <c r="AR134" s="206"/>
      <c r="AS134" s="206"/>
      <c r="AT134" s="206"/>
      <c r="AU134" s="205" t="s">
        <v>586</v>
      </c>
      <c r="AV134" s="206"/>
      <c r="AW134" s="206"/>
      <c r="AX134" s="207"/>
    </row>
    <row r="135" spans="1:50" ht="34.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589</v>
      </c>
      <c r="AC135" s="212"/>
      <c r="AD135" s="212"/>
      <c r="AE135" s="205" t="s">
        <v>590</v>
      </c>
      <c r="AF135" s="206"/>
      <c r="AG135" s="206"/>
      <c r="AH135" s="206"/>
      <c r="AI135" s="205" t="s">
        <v>586</v>
      </c>
      <c r="AJ135" s="206"/>
      <c r="AK135" s="206"/>
      <c r="AL135" s="206"/>
      <c r="AM135" s="205" t="s">
        <v>588</v>
      </c>
      <c r="AN135" s="206"/>
      <c r="AO135" s="206"/>
      <c r="AP135" s="206"/>
      <c r="AQ135" s="205" t="s">
        <v>591</v>
      </c>
      <c r="AR135" s="206"/>
      <c r="AS135" s="206"/>
      <c r="AT135" s="206"/>
      <c r="AU135" s="205" t="s">
        <v>577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0.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0.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0.25" customHeight="1" x14ac:dyDescent="0.15">
      <c r="A154" s="188"/>
      <c r="B154" s="185"/>
      <c r="C154" s="179"/>
      <c r="D154" s="185"/>
      <c r="E154" s="179"/>
      <c r="F154" s="180"/>
      <c r="G154" s="103" t="s">
        <v>577</v>
      </c>
      <c r="H154" s="104"/>
      <c r="I154" s="104"/>
      <c r="J154" s="104"/>
      <c r="K154" s="104"/>
      <c r="L154" s="104"/>
      <c r="M154" s="104"/>
      <c r="N154" s="104"/>
      <c r="O154" s="104"/>
      <c r="P154" s="105"/>
      <c r="Q154" s="124" t="s">
        <v>577</v>
      </c>
      <c r="R154" s="104"/>
      <c r="S154" s="104"/>
      <c r="T154" s="104"/>
      <c r="U154" s="104"/>
      <c r="V154" s="104"/>
      <c r="W154" s="104"/>
      <c r="X154" s="104"/>
      <c r="Y154" s="104"/>
      <c r="Z154" s="104"/>
      <c r="AA154" s="291"/>
      <c r="AB154" s="140" t="s">
        <v>592</v>
      </c>
      <c r="AC154" s="141"/>
      <c r="AD154" s="141"/>
      <c r="AE154" s="146" t="s">
        <v>577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0.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0.2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0.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0.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7" customHeight="1" x14ac:dyDescent="0.15">
      <c r="A188" s="188"/>
      <c r="B188" s="185"/>
      <c r="C188" s="179"/>
      <c r="D188" s="185"/>
      <c r="E188" s="124" t="s">
        <v>649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7"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572</v>
      </c>
      <c r="K430" s="901"/>
      <c r="L430" s="901"/>
      <c r="M430" s="901"/>
      <c r="N430" s="901"/>
      <c r="O430" s="901"/>
      <c r="P430" s="901"/>
      <c r="Q430" s="901"/>
      <c r="R430" s="901"/>
      <c r="S430" s="901"/>
      <c r="T430" s="902"/>
      <c r="U430" s="588" t="s">
        <v>585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577</v>
      </c>
      <c r="AF432" s="199"/>
      <c r="AG432" s="132" t="s">
        <v>236</v>
      </c>
      <c r="AH432" s="133"/>
      <c r="AI432" s="155"/>
      <c r="AJ432" s="155"/>
      <c r="AK432" s="155"/>
      <c r="AL432" s="153"/>
      <c r="AM432" s="155"/>
      <c r="AN432" s="155"/>
      <c r="AO432" s="155"/>
      <c r="AP432" s="153"/>
      <c r="AQ432" s="590" t="s">
        <v>577</v>
      </c>
      <c r="AR432" s="199"/>
      <c r="AS432" s="132" t="s">
        <v>236</v>
      </c>
      <c r="AT432" s="133"/>
      <c r="AU432" s="199" t="s">
        <v>577</v>
      </c>
      <c r="AV432" s="199"/>
      <c r="AW432" s="132" t="s">
        <v>181</v>
      </c>
      <c r="AX432" s="194"/>
    </row>
    <row r="433" spans="1:50" ht="23.25" customHeight="1" x14ac:dyDescent="0.15">
      <c r="A433" s="188"/>
      <c r="B433" s="185"/>
      <c r="C433" s="179"/>
      <c r="D433" s="185"/>
      <c r="E433" s="342"/>
      <c r="F433" s="343"/>
      <c r="G433" s="103" t="s">
        <v>588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586</v>
      </c>
      <c r="AC433" s="212"/>
      <c r="AD433" s="212"/>
      <c r="AE433" s="340" t="s">
        <v>592</v>
      </c>
      <c r="AF433" s="206"/>
      <c r="AG433" s="206"/>
      <c r="AH433" s="206"/>
      <c r="AI433" s="340" t="s">
        <v>593</v>
      </c>
      <c r="AJ433" s="206"/>
      <c r="AK433" s="206"/>
      <c r="AL433" s="206"/>
      <c r="AM433" s="340" t="s">
        <v>594</v>
      </c>
      <c r="AN433" s="206"/>
      <c r="AO433" s="206"/>
      <c r="AP433" s="341"/>
      <c r="AQ433" s="340" t="s">
        <v>577</v>
      </c>
      <c r="AR433" s="206"/>
      <c r="AS433" s="206"/>
      <c r="AT433" s="341"/>
      <c r="AU433" s="206" t="s">
        <v>577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593</v>
      </c>
      <c r="AC434" s="204"/>
      <c r="AD434" s="204"/>
      <c r="AE434" s="340" t="s">
        <v>577</v>
      </c>
      <c r="AF434" s="206"/>
      <c r="AG434" s="206"/>
      <c r="AH434" s="341"/>
      <c r="AI434" s="340" t="s">
        <v>592</v>
      </c>
      <c r="AJ434" s="206"/>
      <c r="AK434" s="206"/>
      <c r="AL434" s="206"/>
      <c r="AM434" s="340" t="s">
        <v>588</v>
      </c>
      <c r="AN434" s="206"/>
      <c r="AO434" s="206"/>
      <c r="AP434" s="341"/>
      <c r="AQ434" s="340" t="s">
        <v>577</v>
      </c>
      <c r="AR434" s="206"/>
      <c r="AS434" s="206"/>
      <c r="AT434" s="341"/>
      <c r="AU434" s="206" t="s">
        <v>588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577</v>
      </c>
      <c r="AF435" s="206"/>
      <c r="AG435" s="206"/>
      <c r="AH435" s="341"/>
      <c r="AI435" s="340" t="s">
        <v>577</v>
      </c>
      <c r="AJ435" s="206"/>
      <c r="AK435" s="206"/>
      <c r="AL435" s="206"/>
      <c r="AM435" s="340" t="s">
        <v>577</v>
      </c>
      <c r="AN435" s="206"/>
      <c r="AO435" s="206"/>
      <c r="AP435" s="341"/>
      <c r="AQ435" s="340" t="s">
        <v>595</v>
      </c>
      <c r="AR435" s="206"/>
      <c r="AS435" s="206"/>
      <c r="AT435" s="341"/>
      <c r="AU435" s="206" t="s">
        <v>586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589</v>
      </c>
      <c r="AF457" s="199"/>
      <c r="AG457" s="132" t="s">
        <v>236</v>
      </c>
      <c r="AH457" s="133"/>
      <c r="AI457" s="155"/>
      <c r="AJ457" s="155"/>
      <c r="AK457" s="155"/>
      <c r="AL457" s="153"/>
      <c r="AM457" s="155"/>
      <c r="AN457" s="155"/>
      <c r="AO457" s="155"/>
      <c r="AP457" s="153"/>
      <c r="AQ457" s="590" t="s">
        <v>577</v>
      </c>
      <c r="AR457" s="199"/>
      <c r="AS457" s="132" t="s">
        <v>236</v>
      </c>
      <c r="AT457" s="133"/>
      <c r="AU457" s="199" t="s">
        <v>586</v>
      </c>
      <c r="AV457" s="199"/>
      <c r="AW457" s="132" t="s">
        <v>181</v>
      </c>
      <c r="AX457" s="194"/>
    </row>
    <row r="458" spans="1:50" ht="23.25" customHeight="1" x14ac:dyDescent="0.15">
      <c r="A458" s="188"/>
      <c r="B458" s="185"/>
      <c r="C458" s="179"/>
      <c r="D458" s="185"/>
      <c r="E458" s="342"/>
      <c r="F458" s="343"/>
      <c r="G458" s="103" t="s">
        <v>586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586</v>
      </c>
      <c r="AC458" s="212"/>
      <c r="AD458" s="212"/>
      <c r="AE458" s="340" t="s">
        <v>577</v>
      </c>
      <c r="AF458" s="206"/>
      <c r="AG458" s="206"/>
      <c r="AH458" s="206"/>
      <c r="AI458" s="340" t="s">
        <v>596</v>
      </c>
      <c r="AJ458" s="206"/>
      <c r="AK458" s="206"/>
      <c r="AL458" s="206"/>
      <c r="AM458" s="340" t="s">
        <v>588</v>
      </c>
      <c r="AN458" s="206"/>
      <c r="AO458" s="206"/>
      <c r="AP458" s="341"/>
      <c r="AQ458" s="340" t="s">
        <v>577</v>
      </c>
      <c r="AR458" s="206"/>
      <c r="AS458" s="206"/>
      <c r="AT458" s="341"/>
      <c r="AU458" s="206" t="s">
        <v>597</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598</v>
      </c>
      <c r="AC459" s="204"/>
      <c r="AD459" s="204"/>
      <c r="AE459" s="340" t="s">
        <v>577</v>
      </c>
      <c r="AF459" s="206"/>
      <c r="AG459" s="206"/>
      <c r="AH459" s="341"/>
      <c r="AI459" s="340" t="s">
        <v>586</v>
      </c>
      <c r="AJ459" s="206"/>
      <c r="AK459" s="206"/>
      <c r="AL459" s="206"/>
      <c r="AM459" s="340" t="s">
        <v>577</v>
      </c>
      <c r="AN459" s="206"/>
      <c r="AO459" s="206"/>
      <c r="AP459" s="341"/>
      <c r="AQ459" s="340" t="s">
        <v>598</v>
      </c>
      <c r="AR459" s="206"/>
      <c r="AS459" s="206"/>
      <c r="AT459" s="341"/>
      <c r="AU459" s="206" t="s">
        <v>590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598</v>
      </c>
      <c r="AF460" s="206"/>
      <c r="AG460" s="206"/>
      <c r="AH460" s="341"/>
      <c r="AI460" s="340" t="s">
        <v>592</v>
      </c>
      <c r="AJ460" s="206"/>
      <c r="AK460" s="206"/>
      <c r="AL460" s="206"/>
      <c r="AM460" s="340" t="s">
        <v>577</v>
      </c>
      <c r="AN460" s="206"/>
      <c r="AO460" s="206"/>
      <c r="AP460" s="341"/>
      <c r="AQ460" s="340" t="s">
        <v>592</v>
      </c>
      <c r="AR460" s="206"/>
      <c r="AS460" s="206"/>
      <c r="AT460" s="341"/>
      <c r="AU460" s="206" t="s">
        <v>577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4"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68.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567</v>
      </c>
      <c r="AE703" s="327"/>
      <c r="AF703" s="327"/>
      <c r="AG703" s="100" t="s">
        <v>653</v>
      </c>
      <c r="AH703" s="101"/>
      <c r="AI703" s="101"/>
      <c r="AJ703" s="101"/>
      <c r="AK703" s="101"/>
      <c r="AL703" s="101"/>
      <c r="AM703" s="101"/>
      <c r="AN703" s="101"/>
      <c r="AO703" s="101"/>
      <c r="AP703" s="101"/>
      <c r="AQ703" s="101"/>
      <c r="AR703" s="101"/>
      <c r="AS703" s="101"/>
      <c r="AT703" s="101"/>
      <c r="AU703" s="101"/>
      <c r="AV703" s="101"/>
      <c r="AW703" s="101"/>
      <c r="AX703" s="102"/>
    </row>
    <row r="704" spans="1:50" ht="55.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600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601</v>
      </c>
      <c r="AE705" s="715"/>
      <c r="AF705" s="715"/>
      <c r="AG705" s="124" t="s">
        <v>604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603</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567</v>
      </c>
      <c r="AE708" s="605"/>
      <c r="AF708" s="605"/>
      <c r="AG708" s="742" t="s">
        <v>605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606</v>
      </c>
      <c r="AH709" s="101"/>
      <c r="AI709" s="101"/>
      <c r="AJ709" s="101"/>
      <c r="AK709" s="101"/>
      <c r="AL709" s="101"/>
      <c r="AM709" s="101"/>
      <c r="AN709" s="101"/>
      <c r="AO709" s="101"/>
      <c r="AP709" s="101"/>
      <c r="AQ709" s="101"/>
      <c r="AR709" s="101"/>
      <c r="AS709" s="101"/>
      <c r="AT709" s="101"/>
      <c r="AU709" s="101"/>
      <c r="AV709" s="101"/>
      <c r="AW709" s="101"/>
      <c r="AX709" s="102"/>
    </row>
    <row r="710" spans="1:50"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609</v>
      </c>
      <c r="AE710" s="327"/>
      <c r="AF710" s="327"/>
      <c r="AG710" s="100" t="s">
        <v>572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567</v>
      </c>
      <c r="AE711" s="327"/>
      <c r="AF711" s="327"/>
      <c r="AG711" s="100" t="s">
        <v>607</v>
      </c>
      <c r="AH711" s="101"/>
      <c r="AI711" s="101"/>
      <c r="AJ711" s="101"/>
      <c r="AK711" s="101"/>
      <c r="AL711" s="101"/>
      <c r="AM711" s="101"/>
      <c r="AN711" s="101"/>
      <c r="AO711" s="101"/>
      <c r="AP711" s="101"/>
      <c r="AQ711" s="101"/>
      <c r="AR711" s="101"/>
      <c r="AS711" s="101"/>
      <c r="AT711" s="101"/>
      <c r="AU711" s="101"/>
      <c r="AV711" s="101"/>
      <c r="AW711" s="101"/>
      <c r="AX711" s="102"/>
    </row>
    <row r="712" spans="1:50"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609</v>
      </c>
      <c r="AE712" s="783"/>
      <c r="AF712" s="783"/>
      <c r="AG712" s="810" t="s">
        <v>572</v>
      </c>
      <c r="AH712" s="811"/>
      <c r="AI712" s="811"/>
      <c r="AJ712" s="811"/>
      <c r="AK712" s="811"/>
      <c r="AL712" s="811"/>
      <c r="AM712" s="811"/>
      <c r="AN712" s="811"/>
      <c r="AO712" s="811"/>
      <c r="AP712" s="811"/>
      <c r="AQ712" s="811"/>
      <c r="AR712" s="811"/>
      <c r="AS712" s="811"/>
      <c r="AT712" s="811"/>
      <c r="AU712" s="811"/>
      <c r="AV712" s="811"/>
      <c r="AW712" s="811"/>
      <c r="AX712" s="812"/>
    </row>
    <row r="713" spans="1:50"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609</v>
      </c>
      <c r="AE713" s="327"/>
      <c r="AF713" s="663"/>
      <c r="AG713" s="100" t="s">
        <v>572</v>
      </c>
      <c r="AH713" s="101"/>
      <c r="AI713" s="101"/>
      <c r="AJ713" s="101"/>
      <c r="AK713" s="101"/>
      <c r="AL713" s="101"/>
      <c r="AM713" s="101"/>
      <c r="AN713" s="101"/>
      <c r="AO713" s="101"/>
      <c r="AP713" s="101"/>
      <c r="AQ713" s="101"/>
      <c r="AR713" s="101"/>
      <c r="AS713" s="101"/>
      <c r="AT713" s="101"/>
      <c r="AU713" s="101"/>
      <c r="AV713" s="101"/>
      <c r="AW713" s="101"/>
      <c r="AX713" s="102"/>
    </row>
    <row r="714" spans="1:50" ht="38.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567</v>
      </c>
      <c r="AE714" s="808"/>
      <c r="AF714" s="809"/>
      <c r="AG714" s="736" t="s">
        <v>608</v>
      </c>
      <c r="AH714" s="737"/>
      <c r="AI714" s="737"/>
      <c r="AJ714" s="737"/>
      <c r="AK714" s="737"/>
      <c r="AL714" s="737"/>
      <c r="AM714" s="737"/>
      <c r="AN714" s="737"/>
      <c r="AO714" s="737"/>
      <c r="AP714" s="737"/>
      <c r="AQ714" s="737"/>
      <c r="AR714" s="737"/>
      <c r="AS714" s="737"/>
      <c r="AT714" s="737"/>
      <c r="AU714" s="737"/>
      <c r="AV714" s="737"/>
      <c r="AW714" s="737"/>
      <c r="AX714" s="738"/>
    </row>
    <row r="715" spans="1:50" ht="48.75"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601</v>
      </c>
      <c r="AE715" s="605"/>
      <c r="AF715" s="656"/>
      <c r="AG715" s="742" t="s">
        <v>650</v>
      </c>
      <c r="AH715" s="743"/>
      <c r="AI715" s="743"/>
      <c r="AJ715" s="743"/>
      <c r="AK715" s="743"/>
      <c r="AL715" s="743"/>
      <c r="AM715" s="743"/>
      <c r="AN715" s="743"/>
      <c r="AO715" s="743"/>
      <c r="AP715" s="743"/>
      <c r="AQ715" s="743"/>
      <c r="AR715" s="743"/>
      <c r="AS715" s="743"/>
      <c r="AT715" s="743"/>
      <c r="AU715" s="743"/>
      <c r="AV715" s="743"/>
      <c r="AW715" s="743"/>
      <c r="AX715" s="744"/>
    </row>
    <row r="716" spans="1:50" ht="56.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567</v>
      </c>
      <c r="AE716" s="627"/>
      <c r="AF716" s="627"/>
      <c r="AG716" s="100" t="s">
        <v>610</v>
      </c>
      <c r="AH716" s="101"/>
      <c r="AI716" s="101"/>
      <c r="AJ716" s="101"/>
      <c r="AK716" s="101"/>
      <c r="AL716" s="101"/>
      <c r="AM716" s="101"/>
      <c r="AN716" s="101"/>
      <c r="AO716" s="101"/>
      <c r="AP716" s="101"/>
      <c r="AQ716" s="101"/>
      <c r="AR716" s="101"/>
      <c r="AS716" s="101"/>
      <c r="AT716" s="101"/>
      <c r="AU716" s="101"/>
      <c r="AV716" s="101"/>
      <c r="AW716" s="101"/>
      <c r="AX716" s="102"/>
    </row>
    <row r="717" spans="1:50" ht="42"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601</v>
      </c>
      <c r="AE717" s="327"/>
      <c r="AF717" s="327"/>
      <c r="AG717" s="100" t="s">
        <v>650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609</v>
      </c>
      <c r="AE718" s="327"/>
      <c r="AF718" s="327"/>
      <c r="AG718" s="126" t="s">
        <v>572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567</v>
      </c>
      <c r="AE719" s="605"/>
      <c r="AF719" s="605"/>
      <c r="AG719" s="124" t="s">
        <v>612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563</v>
      </c>
      <c r="D721" s="295"/>
      <c r="E721" s="295"/>
      <c r="F721" s="296"/>
      <c r="G721" s="285"/>
      <c r="H721" s="286"/>
      <c r="I721" s="82" t="str">
        <f>IF(OR(G721="　", G721=""), "", "-")</f>
        <v/>
      </c>
      <c r="J721" s="289"/>
      <c r="K721" s="289"/>
      <c r="L721" s="82" t="str">
        <f>IF(M721="","","-")</f>
        <v/>
      </c>
      <c r="M721" s="83"/>
      <c r="N721" s="302" t="s">
        <v>611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7.25" customHeight="1" x14ac:dyDescent="0.15">
      <c r="A726" s="640" t="s">
        <v>48</v>
      </c>
      <c r="B726" s="802"/>
      <c r="C726" s="815" t="s">
        <v>53</v>
      </c>
      <c r="D726" s="837"/>
      <c r="E726" s="837"/>
      <c r="F726" s="838"/>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7.25" customHeight="1" thickBot="1" x14ac:dyDescent="0.2">
      <c r="A727" s="803"/>
      <c r="B727" s="804"/>
      <c r="C727" s="748" t="s">
        <v>57</v>
      </c>
      <c r="D727" s="749"/>
      <c r="E727" s="749"/>
      <c r="F727" s="750"/>
      <c r="G727" s="575" t="s">
        <v>613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655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656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5.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614</v>
      </c>
      <c r="F737" s="989"/>
      <c r="G737" s="989"/>
      <c r="H737" s="989"/>
      <c r="I737" s="989"/>
      <c r="J737" s="989"/>
      <c r="K737" s="989"/>
      <c r="L737" s="989"/>
      <c r="M737" s="989"/>
      <c r="N737" s="365" t="s">
        <v>404</v>
      </c>
      <c r="O737" s="365"/>
      <c r="P737" s="365"/>
      <c r="Q737" s="365"/>
      <c r="R737" s="989" t="s">
        <v>616</v>
      </c>
      <c r="S737" s="989"/>
      <c r="T737" s="989"/>
      <c r="U737" s="989"/>
      <c r="V737" s="989"/>
      <c r="W737" s="989"/>
      <c r="X737" s="989"/>
      <c r="Y737" s="989"/>
      <c r="Z737" s="989"/>
      <c r="AA737" s="365" t="s">
        <v>403</v>
      </c>
      <c r="AB737" s="365"/>
      <c r="AC737" s="365"/>
      <c r="AD737" s="365"/>
      <c r="AE737" s="989" t="s">
        <v>618</v>
      </c>
      <c r="AF737" s="989"/>
      <c r="AG737" s="989"/>
      <c r="AH737" s="989"/>
      <c r="AI737" s="989"/>
      <c r="AJ737" s="989"/>
      <c r="AK737" s="989"/>
      <c r="AL737" s="989"/>
      <c r="AM737" s="989"/>
      <c r="AN737" s="365" t="s">
        <v>402</v>
      </c>
      <c r="AO737" s="365"/>
      <c r="AP737" s="365"/>
      <c r="AQ737" s="365"/>
      <c r="AR737" s="995" t="s">
        <v>620</v>
      </c>
      <c r="AS737" s="996"/>
      <c r="AT737" s="996"/>
      <c r="AU737" s="996"/>
      <c r="AV737" s="996"/>
      <c r="AW737" s="996"/>
      <c r="AX737" s="997"/>
      <c r="AY737" s="88"/>
      <c r="AZ737" s="88"/>
    </row>
    <row r="738" spans="1:52" ht="24.75" customHeight="1" x14ac:dyDescent="0.15">
      <c r="A738" s="988" t="s">
        <v>401</v>
      </c>
      <c r="B738" s="209"/>
      <c r="C738" s="209"/>
      <c r="D738" s="210"/>
      <c r="E738" s="989" t="s">
        <v>615</v>
      </c>
      <c r="F738" s="989"/>
      <c r="G738" s="989"/>
      <c r="H738" s="989"/>
      <c r="I738" s="989"/>
      <c r="J738" s="989"/>
      <c r="K738" s="989"/>
      <c r="L738" s="989"/>
      <c r="M738" s="989"/>
      <c r="N738" s="365" t="s">
        <v>400</v>
      </c>
      <c r="O738" s="365"/>
      <c r="P738" s="365"/>
      <c r="Q738" s="365"/>
      <c r="R738" s="989" t="s">
        <v>617</v>
      </c>
      <c r="S738" s="989"/>
      <c r="T738" s="989"/>
      <c r="U738" s="989"/>
      <c r="V738" s="989"/>
      <c r="W738" s="989"/>
      <c r="X738" s="989"/>
      <c r="Y738" s="989"/>
      <c r="Z738" s="989"/>
      <c r="AA738" s="365" t="s">
        <v>399</v>
      </c>
      <c r="AB738" s="365"/>
      <c r="AC738" s="365"/>
      <c r="AD738" s="365"/>
      <c r="AE738" s="989" t="s">
        <v>619</v>
      </c>
      <c r="AF738" s="989"/>
      <c r="AG738" s="989"/>
      <c r="AH738" s="989"/>
      <c r="AI738" s="989"/>
      <c r="AJ738" s="989"/>
      <c r="AK738" s="989"/>
      <c r="AL738" s="989"/>
      <c r="AM738" s="989"/>
      <c r="AN738" s="365" t="s">
        <v>398</v>
      </c>
      <c r="AO738" s="365"/>
      <c r="AP738" s="365"/>
      <c r="AQ738" s="365"/>
      <c r="AR738" s="995" t="s">
        <v>621</v>
      </c>
      <c r="AS738" s="996"/>
      <c r="AT738" s="996"/>
      <c r="AU738" s="996"/>
      <c r="AV738" s="996"/>
      <c r="AW738" s="996"/>
      <c r="AX738" s="997"/>
    </row>
    <row r="739" spans="1:52" ht="24.75" customHeight="1" x14ac:dyDescent="0.15">
      <c r="A739" s="988" t="s">
        <v>397</v>
      </c>
      <c r="B739" s="209"/>
      <c r="C739" s="209"/>
      <c r="D739" s="210"/>
      <c r="E739" s="989" t="s">
        <v>622</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563</v>
      </c>
      <c r="F740" s="974"/>
      <c r="G740" s="974"/>
      <c r="H740" s="92" t="str">
        <f>IF(E740="", "", "(")</f>
        <v>(</v>
      </c>
      <c r="I740" s="974"/>
      <c r="J740" s="974"/>
      <c r="K740" s="92" t="str">
        <f>IF(OR(I740="　", I740=""), "", "-")</f>
        <v/>
      </c>
      <c r="L740" s="975">
        <v>723</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14.25" customHeight="1" thickBo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thickBo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623</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624</v>
      </c>
      <c r="H782" s="671"/>
      <c r="I782" s="671"/>
      <c r="J782" s="671"/>
      <c r="K782" s="672"/>
      <c r="L782" s="664" t="s">
        <v>625</v>
      </c>
      <c r="M782" s="665"/>
      <c r="N782" s="665"/>
      <c r="O782" s="665"/>
      <c r="P782" s="665"/>
      <c r="Q782" s="665"/>
      <c r="R782" s="665"/>
      <c r="S782" s="665"/>
      <c r="T782" s="665"/>
      <c r="U782" s="665"/>
      <c r="V782" s="665"/>
      <c r="W782" s="665"/>
      <c r="X782" s="666"/>
      <c r="Y782" s="388">
        <v>140</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t="s">
        <v>626</v>
      </c>
      <c r="H783" s="607"/>
      <c r="I783" s="607"/>
      <c r="J783" s="607"/>
      <c r="K783" s="608"/>
      <c r="L783" s="598" t="s">
        <v>627</v>
      </c>
      <c r="M783" s="599"/>
      <c r="N783" s="599"/>
      <c r="O783" s="599"/>
      <c r="P783" s="599"/>
      <c r="Q783" s="599"/>
      <c r="R783" s="599"/>
      <c r="S783" s="599"/>
      <c r="T783" s="599"/>
      <c r="U783" s="599"/>
      <c r="V783" s="599"/>
      <c r="W783" s="599"/>
      <c r="X783" s="600"/>
      <c r="Y783" s="601">
        <v>43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630</v>
      </c>
      <c r="H784" s="607"/>
      <c r="I784" s="607"/>
      <c r="J784" s="607"/>
      <c r="K784" s="608"/>
      <c r="L784" s="598" t="s">
        <v>631</v>
      </c>
      <c r="M784" s="599"/>
      <c r="N784" s="599"/>
      <c r="O784" s="599"/>
      <c r="P784" s="599"/>
      <c r="Q784" s="599"/>
      <c r="R784" s="599"/>
      <c r="S784" s="599"/>
      <c r="T784" s="599"/>
      <c r="U784" s="599"/>
      <c r="V784" s="599"/>
      <c r="W784" s="599"/>
      <c r="X784" s="600"/>
      <c r="Y784" s="601">
        <v>41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628</v>
      </c>
      <c r="H785" s="607"/>
      <c r="I785" s="607"/>
      <c r="J785" s="607"/>
      <c r="K785" s="608"/>
      <c r="L785" s="598" t="s">
        <v>629</v>
      </c>
      <c r="M785" s="599"/>
      <c r="N785" s="599"/>
      <c r="O785" s="599"/>
      <c r="P785" s="599"/>
      <c r="Q785" s="599"/>
      <c r="R785" s="599"/>
      <c r="S785" s="599"/>
      <c r="T785" s="599"/>
      <c r="U785" s="599"/>
      <c r="V785" s="599"/>
      <c r="W785" s="599"/>
      <c r="X785" s="600"/>
      <c r="Y785" s="601">
        <v>31</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632</v>
      </c>
      <c r="H786" s="607"/>
      <c r="I786" s="607"/>
      <c r="J786" s="607"/>
      <c r="K786" s="608"/>
      <c r="L786" s="598" t="s">
        <v>633</v>
      </c>
      <c r="M786" s="599"/>
      <c r="N786" s="599"/>
      <c r="O786" s="599"/>
      <c r="P786" s="599"/>
      <c r="Q786" s="599"/>
      <c r="R786" s="599"/>
      <c r="S786" s="599"/>
      <c r="T786" s="599"/>
      <c r="U786" s="599"/>
      <c r="V786" s="599"/>
      <c r="W786" s="599"/>
      <c r="X786" s="600"/>
      <c r="Y786" s="601">
        <v>3</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t="s">
        <v>80</v>
      </c>
      <c r="H787" s="607"/>
      <c r="I787" s="607"/>
      <c r="J787" s="607"/>
      <c r="K787" s="608"/>
      <c r="L787" s="598" t="s">
        <v>634</v>
      </c>
      <c r="M787" s="599"/>
      <c r="N787" s="599"/>
      <c r="O787" s="599"/>
      <c r="P787" s="599"/>
      <c r="Q787" s="599"/>
      <c r="R787" s="599"/>
      <c r="S787" s="599"/>
      <c r="T787" s="599"/>
      <c r="U787" s="599"/>
      <c r="V787" s="599"/>
      <c r="W787" s="599"/>
      <c r="X787" s="600"/>
      <c r="Y787" s="601">
        <v>1</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259</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635</v>
      </c>
      <c r="D838" s="347"/>
      <c r="E838" s="347"/>
      <c r="F838" s="347"/>
      <c r="G838" s="347"/>
      <c r="H838" s="347"/>
      <c r="I838" s="347"/>
      <c r="J838" s="348">
        <v>9010005003575</v>
      </c>
      <c r="K838" s="349"/>
      <c r="L838" s="349"/>
      <c r="M838" s="349"/>
      <c r="N838" s="349"/>
      <c r="O838" s="349"/>
      <c r="P838" s="350" t="s">
        <v>636</v>
      </c>
      <c r="Q838" s="350"/>
      <c r="R838" s="350"/>
      <c r="S838" s="350"/>
      <c r="T838" s="350"/>
      <c r="U838" s="350"/>
      <c r="V838" s="350"/>
      <c r="W838" s="350"/>
      <c r="X838" s="350"/>
      <c r="Y838" s="351">
        <v>259</v>
      </c>
      <c r="Z838" s="352"/>
      <c r="AA838" s="352"/>
      <c r="AB838" s="353"/>
      <c r="AC838" s="363" t="s">
        <v>637</v>
      </c>
      <c r="AD838" s="371"/>
      <c r="AE838" s="371"/>
      <c r="AF838" s="371"/>
      <c r="AG838" s="371"/>
      <c r="AH838" s="372">
        <v>1</v>
      </c>
      <c r="AI838" s="373"/>
      <c r="AJ838" s="373"/>
      <c r="AK838" s="373"/>
      <c r="AL838" s="357">
        <v>100</v>
      </c>
      <c r="AM838" s="358"/>
      <c r="AN838" s="358"/>
      <c r="AO838" s="359"/>
      <c r="AP838" s="360" t="s">
        <v>638</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639</v>
      </c>
      <c r="F1103" s="375"/>
      <c r="G1103" s="375"/>
      <c r="H1103" s="375"/>
      <c r="I1103" s="375"/>
      <c r="J1103" s="348" t="s">
        <v>639</v>
      </c>
      <c r="K1103" s="349"/>
      <c r="L1103" s="349"/>
      <c r="M1103" s="349"/>
      <c r="N1103" s="349"/>
      <c r="O1103" s="349"/>
      <c r="P1103" s="362" t="s">
        <v>577</v>
      </c>
      <c r="Q1103" s="350"/>
      <c r="R1103" s="350"/>
      <c r="S1103" s="350"/>
      <c r="T1103" s="350"/>
      <c r="U1103" s="350"/>
      <c r="V1103" s="350"/>
      <c r="W1103" s="350"/>
      <c r="X1103" s="350"/>
      <c r="Y1103" s="351" t="s">
        <v>586</v>
      </c>
      <c r="Z1103" s="352"/>
      <c r="AA1103" s="352"/>
      <c r="AB1103" s="353"/>
      <c r="AC1103" s="354"/>
      <c r="AD1103" s="354"/>
      <c r="AE1103" s="354"/>
      <c r="AF1103" s="354"/>
      <c r="AG1103" s="354"/>
      <c r="AH1103" s="355" t="s">
        <v>577</v>
      </c>
      <c r="AI1103" s="356"/>
      <c r="AJ1103" s="356"/>
      <c r="AK1103" s="356"/>
      <c r="AL1103" s="357" t="s">
        <v>586</v>
      </c>
      <c r="AM1103" s="358"/>
      <c r="AN1103" s="358"/>
      <c r="AO1103" s="359"/>
      <c r="AP1103" s="360" t="s">
        <v>577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92">
    <cfRule type="expression" dxfId="2799" priority="13881">
      <formula>IF(RIGHT(TEXT(Y792,"0.#"),1)=".",FALSE,TRUE)</formula>
    </cfRule>
    <cfRule type="expression" dxfId="2798" priority="13882">
      <formula>IF(RIGHT(TEXT(Y792,"0.#"),1)=".",TRUE,FALSE)</formula>
    </cfRule>
  </conditionalFormatting>
  <conditionalFormatting sqref="Y823:Y830 Y821 Y810:Y817 Y808 Y797:Y804 Y795">
    <cfRule type="expression" dxfId="2797" priority="13663">
      <formula>IF(RIGHT(TEXT(Y795,"0.#"),1)=".",FALSE,TRUE)</formula>
    </cfRule>
    <cfRule type="expression" dxfId="2796" priority="13664">
      <formula>IF(RIGHT(TEXT(Y795,"0.#"),1)=".",TRUE,FALSE)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8:Y791">
    <cfRule type="expression" dxfId="2789" priority="13687">
      <formula>IF(RIGHT(TEXT(Y788,"0.#"),1)=".",FALSE,TRUE)</formula>
    </cfRule>
    <cfRule type="expression" dxfId="2788" priority="13688">
      <formula>IF(RIGHT(TEXT(Y788,"0.#"),1)=".",TRUE,FALSE)</formula>
    </cfRule>
  </conditionalFormatting>
  <conditionalFormatting sqref="AU783">
    <cfRule type="expression" dxfId="2787" priority="13685">
      <formula>IF(RIGHT(TEXT(AU783,"0.#"),1)=".",FALSE,TRUE)</formula>
    </cfRule>
    <cfRule type="expression" dxfId="2786" priority="13686">
      <formula>IF(RIGHT(TEXT(AU783,"0.#"),1)=".",TRUE,FALSE)</formula>
    </cfRule>
  </conditionalFormatting>
  <conditionalFormatting sqref="AU792">
    <cfRule type="expression" dxfId="2785" priority="13683">
      <formula>IF(RIGHT(TEXT(AU792,"0.#"),1)=".",FALSE,TRUE)</formula>
    </cfRule>
    <cfRule type="expression" dxfId="2784" priority="13684">
      <formula>IF(RIGHT(TEXT(AU792,"0.#"),1)=".",TRUE,FALSE)</formula>
    </cfRule>
  </conditionalFormatting>
  <conditionalFormatting sqref="AU784:AU791 AU782">
    <cfRule type="expression" dxfId="2783" priority="13681">
      <formula>IF(RIGHT(TEXT(AU782,"0.#"),1)=".",FALSE,TRUE)</formula>
    </cfRule>
    <cfRule type="expression" dxfId="2782" priority="13682">
      <formula>IF(RIGHT(TEXT(AU782,"0.#"),1)=".",TRUE,FALSE)</formula>
    </cfRule>
  </conditionalFormatting>
  <conditionalFormatting sqref="Y822 Y809 Y796">
    <cfRule type="expression" dxfId="2781" priority="13667">
      <formula>IF(RIGHT(TEXT(Y796,"0.#"),1)=".",FALSE,TRUE)</formula>
    </cfRule>
    <cfRule type="expression" dxfId="2780" priority="13668">
      <formula>IF(RIGHT(TEXT(Y796,"0.#"),1)=".",TRUE,FALSE)</formula>
    </cfRule>
  </conditionalFormatting>
  <conditionalFormatting sqref="Y831 Y818 Y805">
    <cfRule type="expression" dxfId="2779" priority="13665">
      <formula>IF(RIGHT(TEXT(Y805,"0.#"),1)=".",FALSE,TRUE)</formula>
    </cfRule>
    <cfRule type="expression" dxfId="2778" priority="13666">
      <formula>IF(RIGHT(TEXT(Y805,"0.#"),1)=".",TRUE,FALSE)</formula>
    </cfRule>
  </conditionalFormatting>
  <conditionalFormatting sqref="AU822 AU809 AU796">
    <cfRule type="expression" dxfId="2777" priority="13661">
      <formula>IF(RIGHT(TEXT(AU796,"0.#"),1)=".",FALSE,TRUE)</formula>
    </cfRule>
    <cfRule type="expression" dxfId="2776" priority="13662">
      <formula>IF(RIGHT(TEXT(AU796,"0.#"),1)=".",TRUE,FALSE)</formula>
    </cfRule>
  </conditionalFormatting>
  <conditionalFormatting sqref="AU831 AU818 AU805">
    <cfRule type="expression" dxfId="2775" priority="13659">
      <formula>IF(RIGHT(TEXT(AU805,"0.#"),1)=".",FALSE,TRUE)</formula>
    </cfRule>
    <cfRule type="expression" dxfId="2774" priority="13660">
      <formula>IF(RIGHT(TEXT(AU805,"0.#"),1)=".",TRUE,FALSE)</formula>
    </cfRule>
  </conditionalFormatting>
  <conditionalFormatting sqref="AU823:AU830 AU821 AU810:AU817 AU808 AU797:AU804 AU795">
    <cfRule type="expression" dxfId="2773" priority="13657">
      <formula>IF(RIGHT(TEXT(AU795,"0.#"),1)=".",FALSE,TRUE)</formula>
    </cfRule>
    <cfRule type="expression" dxfId="2772" priority="13658">
      <formula>IF(RIGHT(TEXT(AU795,"0.#"),1)=".",TRUE,FALSE)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0:AO867">
    <cfRule type="expression" dxfId="2507" priority="6635">
      <formula>IF(AND(AL840&gt;=0, RIGHT(TEXT(AL840,"0.#"),1)&lt;&gt;"."),TRUE,FALSE)</formula>
    </cfRule>
    <cfRule type="expression" dxfId="2506" priority="6636">
      <formula>IF(AND(AL840&gt;=0, RIGHT(TEXT(AL840,"0.#"),1)="."),TRUE,FALSE)</formula>
    </cfRule>
    <cfRule type="expression" dxfId="2505" priority="6637">
      <formula>IF(AND(AL840&lt;0, RIGHT(TEXT(AL840,"0.#"),1)&lt;&gt;"."),TRUE,FALSE)</formula>
    </cfRule>
    <cfRule type="expression" dxfId="2504" priority="6638">
      <formula>IF(AND(AL840&lt;0, RIGHT(TEXT(AL840,"0.#"),1)="."),TRUE,FALSE)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0:Y867">
    <cfRule type="expression" dxfId="2433" priority="2963">
      <formula>IF(RIGHT(TEXT(Y840,"0.#"),1)=".",FALSE,TRUE)</formula>
    </cfRule>
    <cfRule type="expression" dxfId="2432" priority="2964">
      <formula>IF(RIGHT(TEXT(Y840,"0.#"),1)=".",TRUE,FALSE)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3:AO1132">
    <cfRule type="expression" dxfId="2403" priority="2869">
      <formula>IF(AND(AL1103&gt;=0, RIGHT(TEXT(AL1103,"0.#"),1)&lt;&gt;"."),TRUE,FALSE)</formula>
    </cfRule>
    <cfRule type="expression" dxfId="2402" priority="2870">
      <formula>IF(AND(AL1103&gt;=0, RIGHT(TEXT(AL1103,"0.#"),1)="."),TRUE,FALSE)</formula>
    </cfRule>
    <cfRule type="expression" dxfId="2401" priority="2871">
      <formula>IF(AND(AL1103&lt;0, RIGHT(TEXT(AL1103,"0.#"),1)&lt;&gt;"."),TRUE,FALSE)</formula>
    </cfRule>
    <cfRule type="expression" dxfId="2400" priority="2872">
      <formula>IF(AND(AL1103&lt;0, RIGHT(TEXT(AL1103,"0.#"),1)="."),TRUE,FALSE)</formula>
    </cfRule>
  </conditionalFormatting>
  <conditionalFormatting sqref="Y1103:Y1132">
    <cfRule type="expression" dxfId="2399" priority="2867">
      <formula>IF(RIGHT(TEXT(Y1103,"0.#"),1)=".",FALSE,TRUE)</formula>
    </cfRule>
    <cfRule type="expression" dxfId="2398" priority="2868">
      <formula>IF(RIGHT(TEXT(Y1103,"0.#"),1)=".",TRUE,FALSE)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9:AO839">
    <cfRule type="expression" dxfId="2389" priority="2821">
      <formula>IF(AND(AL839&gt;=0, RIGHT(TEXT(AL839,"0.#"),1)&lt;&gt;"."),TRUE,FALSE)</formula>
    </cfRule>
    <cfRule type="expression" dxfId="2388" priority="2822">
      <formula>IF(AND(AL839&gt;=0, RIGHT(TEXT(AL839,"0.#"),1)="."),TRUE,FALSE)</formula>
    </cfRule>
    <cfRule type="expression" dxfId="2387" priority="2823">
      <formula>IF(AND(AL839&lt;0, RIGHT(TEXT(AL839,"0.#"),1)&lt;&gt;"."),TRUE,FALSE)</formula>
    </cfRule>
    <cfRule type="expression" dxfId="2386" priority="2824">
      <formula>IF(AND(AL839&lt;0, RIGHT(TEXT(AL839,"0.#"),1)="."),TRUE,FALSE)</formula>
    </cfRule>
  </conditionalFormatting>
  <conditionalFormatting sqref="Y839">
    <cfRule type="expression" dxfId="2385" priority="2819">
      <formula>IF(RIGHT(TEXT(Y839,"0.#"),1)=".",FALSE,TRUE)</formula>
    </cfRule>
    <cfRule type="expression" dxfId="2384" priority="2820">
      <formula>IF(RIGHT(TEXT(Y839,"0.#"),1)=".",TRUE,FALSE)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900">
    <cfRule type="expression" dxfId="2067" priority="2079">
      <formula>IF(RIGHT(TEXT(Y873,"0.#"),1)=".",FALSE,TRUE)</formula>
    </cfRule>
    <cfRule type="expression" dxfId="2066" priority="2080">
      <formula>IF(RIGHT(TEXT(Y873,"0.#"),1)=".",TRUE,FALSE)</formula>
    </cfRule>
  </conditionalFormatting>
  <conditionalFormatting sqref="Y871:Y872">
    <cfRule type="expression" dxfId="2065" priority="2073">
      <formula>IF(RIGHT(TEXT(Y871,"0.#"),1)=".",FALSE,TRUE)</formula>
    </cfRule>
    <cfRule type="expression" dxfId="2064" priority="2074">
      <formula>IF(RIGHT(TEXT(Y871,"0.#"),1)=".",TRUE,FALSE)</formula>
    </cfRule>
  </conditionalFormatting>
  <conditionalFormatting sqref="Y906:Y933">
    <cfRule type="expression" dxfId="2063" priority="2067">
      <formula>IF(RIGHT(TEXT(Y906,"0.#"),1)=".",FALSE,TRUE)</formula>
    </cfRule>
    <cfRule type="expression" dxfId="2062" priority="2068">
      <formula>IF(RIGHT(TEXT(Y906,"0.#"),1)=".",TRUE,FALSE)</formula>
    </cfRule>
  </conditionalFormatting>
  <conditionalFormatting sqref="Y904:Y905">
    <cfRule type="expression" dxfId="2061" priority="2061">
      <formula>IF(RIGHT(TEXT(Y904,"0.#"),1)=".",FALSE,TRUE)</formula>
    </cfRule>
    <cfRule type="expression" dxfId="2060" priority="2062">
      <formula>IF(RIGHT(TEXT(Y904,"0.#"),1)=".",TRUE,FALSE)</formula>
    </cfRule>
  </conditionalFormatting>
  <conditionalFormatting sqref="Y939:Y966">
    <cfRule type="expression" dxfId="2059" priority="2055">
      <formula>IF(RIGHT(TEXT(Y939,"0.#"),1)=".",FALSE,TRUE)</formula>
    </cfRule>
    <cfRule type="expression" dxfId="2058" priority="2056">
      <formula>IF(RIGHT(TEXT(Y939,"0.#"),1)=".",TRUE,FALSE)</formula>
    </cfRule>
  </conditionalFormatting>
  <conditionalFormatting sqref="Y937:Y938">
    <cfRule type="expression" dxfId="2057" priority="2049">
      <formula>IF(RIGHT(TEXT(Y937,"0.#"),1)=".",FALSE,TRUE)</formula>
    </cfRule>
    <cfRule type="expression" dxfId="2056" priority="2050">
      <formula>IF(RIGHT(TEXT(Y937,"0.#"),1)=".",TRUE,FALSE)</formula>
    </cfRule>
  </conditionalFormatting>
  <conditionalFormatting sqref="Y972:Y999">
    <cfRule type="expression" dxfId="2055" priority="2043">
      <formula>IF(RIGHT(TEXT(Y972,"0.#"),1)=".",FALSE,TRUE)</formula>
    </cfRule>
    <cfRule type="expression" dxfId="2054" priority="2044">
      <formula>IF(RIGHT(TEXT(Y972,"0.#"),1)=".",TRUE,FALSE)</formula>
    </cfRule>
  </conditionalFormatting>
  <conditionalFormatting sqref="Y970:Y971">
    <cfRule type="expression" dxfId="2053" priority="2037">
      <formula>IF(RIGHT(TEXT(Y970,"0.#"),1)=".",FALSE,TRUE)</formula>
    </cfRule>
    <cfRule type="expression" dxfId="2052" priority="2038">
      <formula>IF(RIGHT(TEXT(Y970,"0.#"),1)=".",TRUE,FALSE)</formula>
    </cfRule>
  </conditionalFormatting>
  <conditionalFormatting sqref="Y1005:Y1032">
    <cfRule type="expression" dxfId="2051" priority="2031">
      <formula>IF(RIGHT(TEXT(Y1005,"0.#"),1)=".",FALSE,TRUE)</formula>
    </cfRule>
    <cfRule type="expression" dxfId="2050" priority="2032">
      <formula>IF(RIGHT(TEXT(Y1005,"0.#"),1)=".",TRUE,FALSE)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83">
    <cfRule type="expression" dxfId="709" priority="9">
      <formula>IF(RIGHT(TEXT(Y783,"0.#"),1)=".",FALSE,TRUE)</formula>
    </cfRule>
    <cfRule type="expression" dxfId="708" priority="10">
      <formula>IF(RIGHT(TEXT(Y783,"0.#"),1)=".",TRUE,FALSE)</formula>
    </cfRule>
  </conditionalFormatting>
  <conditionalFormatting sqref="Y784:Y787 Y782">
    <cfRule type="expression" dxfId="707" priority="7">
      <formula>IF(RIGHT(TEXT(Y782,"0.#"),1)=".",FALSE,TRUE)</formula>
    </cfRule>
    <cfRule type="expression" dxfId="706" priority="8">
      <formula>IF(RIGHT(TEXT(Y782,"0.#"),1)=".",TRUE,FALSE)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3" max="49" man="1"/>
    <brk id="716"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2020-07-29T11:04:25Z</cp:lastPrinted>
  <dcterms:created xsi:type="dcterms:W3CDTF">2012-03-13T00:50:25Z</dcterms:created>
  <dcterms:modified xsi:type="dcterms:W3CDTF">2020-10-16T10:07:56Z</dcterms:modified>
</cp:coreProperties>
</file>