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12" i="4" l="1"/>
  <c r="D12" i="4" s="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Q123" authorId="0" shapeId="0">
      <text>
        <r>
          <rPr>
            <b/>
            <sz val="9"/>
            <color indexed="81"/>
            <rFont val="MS P ゴシック"/>
            <family val="3"/>
            <charset val="128"/>
          </rPr>
          <t>２年度当初予算　222,701
 ・吸収冷温水機
 ・渡り廊下
２年度補正予算　95,436
　・感染症外来診察エリア改修等
　・食器食缶洗浄機</t>
        </r>
      </text>
    </comment>
  </commentList>
</comments>
</file>

<file path=xl/sharedStrings.xml><?xml version="1.0" encoding="utf-8"?>
<sst xmlns="http://schemas.openxmlformats.org/spreadsheetml/2006/main" count="3222" uniqueCount="761">
  <si>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</si>
  <si>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</si>
  <si>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</si>
  <si>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</si>
  <si>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</si>
  <si>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</si>
  <si>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</si>
  <si>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</si>
  <si>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</si>
  <si>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</si>
  <si>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</si>
  <si>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</si>
  <si>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</si>
  <si>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</si>
  <si>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</si>
  <si>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</si>
  <si>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</si>
  <si>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</si>
  <si>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</si>
  <si>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</si>
  <si>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</si>
  <si>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</si>
  <si>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</si>
  <si>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</si>
  <si>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</si>
  <si>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</si>
  <si>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</si>
  <si>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</si>
  <si>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</si>
  <si>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</si>
  <si>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</si>
  <si>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</si>
  <si>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</si>
  <si>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</si>
  <si>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</si>
  <si>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</si>
  <si>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</si>
  <si>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</si>
  <si>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</si>
  <si>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</si>
  <si>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</si>
  <si>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</si>
  <si>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</si>
  <si>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</si>
  <si>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</si>
  <si>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</si>
  <si>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</si>
  <si>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</si>
  <si>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</si>
  <si>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</si>
  <si>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</si>
  <si>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</si>
  <si>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</si>
  <si>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</si>
  <si>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</si>
  <si>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</si>
  <si>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</si>
  <si>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</si>
  <si>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</si>
  <si>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</si>
  <si>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</si>
  <si>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</si>
  <si>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</si>
  <si>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</si>
  <si>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</si>
  <si>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</si>
  <si>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</si>
  <si>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</si>
  <si>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</si>
  <si>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</si>
  <si>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</si>
  <si>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</si>
  <si>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</si>
  <si>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</si>
  <si>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</si>
  <si>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</si>
  <si>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</si>
  <si>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</si>
  <si>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</si>
  <si>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</si>
  <si>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</si>
  <si>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</si>
  <si>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</si>
  <si>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</si>
  <si>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</si>
  <si>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</si>
  <si>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</si>
  <si>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</si>
  <si>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</si>
  <si>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</si>
  <si>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</si>
  <si>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</si>
  <si>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</si>
  <si>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</si>
  <si>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</si>
  <si>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</si>
  <si>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</si>
  <si>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</si>
  <si>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</si>
  <si>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</si>
  <si>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</si>
  <si>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</si>
  <si>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</si>
  <si>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</si>
  <si>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</si>
  <si>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</si>
  <si>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</si>
  <si>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</si>
  <si>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</si>
  <si>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</si>
  <si>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</si>
  <si>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</si>
  <si>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</si>
  <si>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</si>
  <si>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</si>
  <si>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</si>
  <si>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</si>
  <si>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</si>
  <si>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</si>
  <si>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</si>
  <si>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</si>
  <si>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</si>
  <si>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</si>
  <si>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</si>
  <si>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</si>
  <si>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</si>
  <si>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</si>
  <si>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</si>
  <si>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</si>
  <si>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</si>
  <si>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</si>
  <si>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</si>
  <si>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</si>
  <si>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</si>
  <si>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</si>
  <si>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</si>
  <si>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</si>
  <si>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</si>
  <si>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</si>
  <si>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</si>
  <si>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</si>
  <si>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</si>
  <si>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</si>
  <si>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</si>
  <si>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</si>
  <si>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</si>
  <si>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</si>
  <si>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</si>
  <si>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</si>
  <si>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</si>
  <si>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</si>
  <si>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</si>
  <si>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</si>
  <si>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</si>
  <si>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</si>
  <si>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</si>
  <si>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</si>
  <si>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</si>
  <si>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</si>
  <si>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</si>
  <si>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</si>
  <si>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</si>
  <si>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</si>
  <si>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</si>
  <si>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</si>
  <si>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</si>
  <si>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</si>
  <si>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</si>
  <si>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</si>
  <si>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</si>
  <si>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</si>
  <si>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</si>
  <si>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</si>
  <si>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</si>
  <si>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</si>
  <si>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</si>
  <si>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</si>
  <si>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</si>
  <si>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</si>
  <si>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</si>
  <si>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</si>
  <si>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</si>
  <si>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</si>
  <si>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</si>
  <si>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</si>
  <si>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</si>
  <si>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</si>
  <si>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</si>
  <si>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</si>
  <si>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</si>
  <si>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</si>
  <si>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</si>
  <si>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</si>
  <si>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</si>
  <si>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</si>
  <si>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</si>
  <si>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</si>
  <si>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</si>
  <si>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</si>
  <si>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</si>
  <si>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</si>
  <si>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</si>
  <si>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</si>
  <si>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</si>
  <si>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</si>
  <si>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</si>
  <si>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</si>
  <si>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</si>
  <si>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</si>
  <si>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</si>
  <si>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</si>
  <si>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</si>
  <si>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</si>
  <si>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</si>
  <si>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</si>
  <si>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</si>
  <si>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</si>
  <si>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</si>
  <si>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</si>
  <si>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</si>
  <si>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</si>
  <si>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</si>
  <si>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</si>
  <si>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</si>
  <si>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</si>
  <si>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</si>
  <si>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</si>
  <si>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</si>
  <si>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</si>
  <si>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</si>
  <si>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</si>
  <si>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</si>
  <si>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</si>
  <si>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</si>
  <si>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</si>
  <si>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</si>
  <si>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</si>
  <si>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</si>
  <si>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</si>
  <si>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</si>
  <si>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</si>
  <si>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</si>
  <si>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</si>
  <si>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</si>
  <si>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</si>
  <si>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</si>
  <si>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</si>
  <si>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</si>
  <si>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</si>
  <si>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</si>
  <si>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</si>
  <si>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</si>
  <si>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</si>
  <si>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</si>
  <si>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</si>
  <si>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</si>
  <si>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</si>
  <si>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</si>
  <si>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</si>
  <si>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</si>
  <si>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</si>
  <si>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</si>
  <si>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</si>
  <si>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</si>
  <si>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</si>
  <si>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</si>
  <si>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</si>
  <si>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</si>
  <si>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</si>
  <si>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</si>
  <si>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</si>
  <si>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</si>
  <si>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</si>
  <si>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</si>
  <si>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</si>
  <si>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</si>
  <si>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</si>
  <si>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</si>
  <si>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</si>
  <si>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</si>
  <si>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</si>
  <si>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</si>
  <si>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</si>
  <si>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</si>
  <si>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</si>
  <si>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</si>
  <si>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</si>
  <si>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</si>
  <si>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</si>
  <si>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</si>
  <si>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</si>
  <si>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</si>
  <si>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</si>
  <si>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</si>
  <si>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</si>
  <si>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</si>
  <si>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</si>
  <si>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</si>
  <si>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</si>
  <si>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</si>
  <si>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</si>
  <si>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</si>
  <si>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</si>
  <si>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</si>
  <si>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</si>
  <si>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</si>
  <si>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</si>
  <si>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</si>
  <si>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</si>
  <si>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</si>
  <si>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</si>
  <si>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</si>
  <si>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</si>
  <si>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</si>
  <si>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</si>
  <si>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</si>
  <si>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</si>
  <si>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</si>
  <si>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</si>
  <si>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</si>
  <si>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</si>
  <si>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</si>
  <si>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</si>
  <si>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</si>
  <si>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</si>
  <si>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</si>
  <si>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</si>
  <si>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</si>
  <si>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</si>
  <si>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</si>
  <si>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</si>
  <si>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</si>
  <si>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</si>
  <si>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</si>
  <si>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</si>
  <si>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</si>
  <si>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</si>
  <si>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</si>
  <si>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</si>
  <si>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</si>
  <si>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</si>
  <si>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</si>
  <si>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</si>
  <si>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</si>
  <si>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</si>
  <si>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</si>
  <si>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</si>
  <si>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</si>
  <si>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</si>
  <si>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</si>
  <si>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</si>
  <si>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</si>
  <si>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</si>
  <si>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</si>
  <si>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</si>
  <si>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</si>
  <si>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</si>
  <si>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</si>
  <si>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</si>
  <si>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</si>
  <si>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</si>
  <si>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</si>
  <si>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</si>
  <si>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</si>
  <si>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</si>
  <si>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</si>
  <si>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</si>
  <si>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</si>
  <si>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</si>
  <si>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</si>
  <si>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</si>
  <si>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</si>
  <si>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</si>
  <si>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</si>
  <si>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</si>
  <si>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</si>
  <si>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</si>
  <si>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</si>
  <si>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</si>
  <si>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</si>
  <si>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</si>
  <si>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</si>
  <si>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</si>
  <si>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</si>
  <si>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</si>
  <si>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</si>
  <si>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</si>
  <si>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</si>
  <si>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</si>
  <si>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</si>
  <si>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</si>
  <si>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</si>
  <si>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</si>
  <si>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</si>
  <si>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</si>
  <si>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</si>
  <si>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</si>
  <si>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</si>
  <si>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</si>
  <si>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</si>
  <si>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</si>
  <si>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</si>
  <si>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</si>
  <si>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</si>
  <si>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</si>
  <si>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</si>
  <si>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</si>
  <si>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</si>
  <si>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</si>
  <si>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</si>
  <si>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</si>
  <si>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</si>
  <si>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</si>
  <si>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</si>
  <si>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</si>
  <si>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</si>
  <si>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</si>
  <si>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</si>
  <si>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</si>
  <si>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</si>
  <si>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</si>
  <si>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</si>
  <si>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</si>
  <si>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</si>
  <si>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</si>
  <si>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</si>
  <si>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</si>
  <si>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</si>
  <si>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</si>
  <si>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</si>
  <si>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</si>
  <si>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</si>
  <si>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</si>
  <si>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</si>
  <si>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</si>
  <si>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</si>
  <si>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</si>
  <si>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</si>
  <si>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</si>
  <si>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</si>
  <si>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</si>
  <si>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</si>
  <si>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</si>
  <si>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</si>
  <si>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</si>
  <si>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</si>
  <si>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</si>
  <si>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</si>
  <si>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</si>
  <si>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</si>
  <si>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</si>
  <si>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</si>
  <si>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</si>
  <si>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</si>
  <si>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</si>
  <si>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</si>
  <si>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</si>
  <si>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</si>
  <si>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</si>
  <si>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</si>
  <si>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</si>
  <si>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</si>
  <si>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</si>
  <si>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</si>
  <si>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</si>
  <si>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</si>
  <si>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</si>
  <si>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</si>
  <si>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</si>
  <si>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</si>
  <si>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</si>
  <si>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</si>
  <si>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</si>
  <si>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</si>
  <si>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</si>
  <si>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</si>
  <si>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</si>
  <si>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</si>
  <si>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</si>
  <si>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</si>
  <si>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</si>
  <si>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</si>
  <si>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</si>
  <si>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</si>
  <si>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</si>
  <si>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</si>
  <si>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</si>
  <si>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</si>
  <si>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</si>
  <si>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</si>
  <si>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</si>
  <si>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</si>
  <si>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</si>
  <si>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</si>
  <si>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</si>
  <si>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</si>
  <si>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</si>
  <si>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</si>
  <si>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</si>
  <si>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</si>
  <si>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</si>
  <si>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</si>
  <si>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</si>
  <si>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</si>
  <si>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</si>
  <si>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</si>
  <si>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</si>
  <si>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</si>
  <si>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</si>
  <si>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</si>
  <si>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</si>
  <si>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</si>
  <si>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</si>
  <si>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</si>
  <si>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</si>
  <si>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</si>
  <si>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</si>
  <si>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</si>
  <si>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</si>
  <si>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</si>
  <si>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</si>
  <si>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</si>
  <si>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</si>
  <si>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</si>
  <si>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</si>
  <si>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</si>
  <si>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</si>
  <si>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</si>
  <si>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</si>
  <si>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</si>
  <si>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</si>
  <si>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</si>
  <si>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</si>
  <si>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</si>
  <si>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</si>
  <si>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</si>
  <si>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</si>
  <si>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</si>
  <si>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</si>
  <si>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</si>
  <si>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</si>
  <si>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</si>
  <si>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</si>
  <si>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</si>
  <si>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</si>
  <si>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</si>
  <si>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</si>
  <si>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</si>
  <si>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</si>
  <si>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</si>
  <si>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</si>
  <si>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</si>
  <si>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</si>
  <si>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社会福祉施設等施設整備（災害復旧費含む）</t>
    <phoneticPr fontId="5"/>
  </si>
  <si>
    <t>社会・援護局障害保健福祉部</t>
    <phoneticPr fontId="5"/>
  </si>
  <si>
    <t>障害福祉課、施設管理室、自立支援振興室</t>
    <phoneticPr fontId="5"/>
  </si>
  <si>
    <t>○</t>
  </si>
  <si>
    <t>生活保護法第７５条第２項　等</t>
    <phoneticPr fontId="5"/>
  </si>
  <si>
    <t>社会福祉施設等施設整備費国庫補助金交付要綱
社会福祉施設等災害復旧費国庫補助金交付要綱　等</t>
    <phoneticPr fontId="5"/>
  </si>
  <si>
    <t>-</t>
  </si>
  <si>
    <t>-</t>
    <phoneticPr fontId="5"/>
  </si>
  <si>
    <t>社会福祉施設等施設整備費補助金</t>
    <rPh sb="0" eb="2">
      <t>シャカイ</t>
    </rPh>
    <rPh sb="2" eb="4">
      <t>フクシ</t>
    </rPh>
    <rPh sb="4" eb="6">
      <t>シセツ</t>
    </rPh>
    <rPh sb="6" eb="7">
      <t>トウ</t>
    </rPh>
    <rPh sb="7" eb="9">
      <t>シセツ</t>
    </rPh>
    <rPh sb="9" eb="11">
      <t>セイビ</t>
    </rPh>
    <rPh sb="11" eb="12">
      <t>ヒ</t>
    </rPh>
    <rPh sb="12" eb="14">
      <t>ホジョ</t>
    </rPh>
    <rPh sb="14" eb="15">
      <t>キン</t>
    </rPh>
    <phoneticPr fontId="6"/>
  </si>
  <si>
    <t>全国障害者総合福祉センター施設整備費</t>
    <rPh sb="0" eb="2">
      <t>ゼンコク</t>
    </rPh>
    <rPh sb="2" eb="5">
      <t>ショウガイシャ</t>
    </rPh>
    <rPh sb="5" eb="7">
      <t>ソウゴウ</t>
    </rPh>
    <rPh sb="7" eb="9">
      <t>フクシ</t>
    </rPh>
    <rPh sb="13" eb="15">
      <t>シセツ</t>
    </rPh>
    <rPh sb="15" eb="18">
      <t>セイビヒ</t>
    </rPh>
    <phoneticPr fontId="6"/>
  </si>
  <si>
    <t>建設工事契約書等</t>
    <phoneticPr fontId="5"/>
  </si>
  <si>
    <t>③工事出来高（契約額に対する支出額の割合）を各年で100％実施する。</t>
    <phoneticPr fontId="5"/>
  </si>
  <si>
    <t>③工事出来高（契約額に対する支出額の割合）</t>
    <phoneticPr fontId="5"/>
  </si>
  <si>
    <t>％</t>
    <phoneticPr fontId="5"/>
  </si>
  <si>
    <t>％</t>
    <phoneticPr fontId="5"/>
  </si>
  <si>
    <t>％</t>
    <phoneticPr fontId="5"/>
  </si>
  <si>
    <t>-</t>
    <phoneticPr fontId="5"/>
  </si>
  <si>
    <t>⑤工事出来高（契約額に対する支出額の割合）</t>
    <phoneticPr fontId="5"/>
  </si>
  <si>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</si>
  <si>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①社会福祉施設等施設整備費補助金
・計上された予算を効率的に執行することで、全国の整備需要を満たす。</t>
    <phoneticPr fontId="5"/>
  </si>
  <si>
    <t>・予算額に対する執行額（交付決定額）</t>
    <phoneticPr fontId="5"/>
  </si>
  <si>
    <t>②社会福祉施設等災害復旧費補助金
・予算を執行することで被災した施設の復旧を行う。</t>
    <phoneticPr fontId="5"/>
  </si>
  <si>
    <t>・予算額に対する執行額（交付決定額）</t>
    <phoneticPr fontId="5"/>
  </si>
  <si>
    <t>百万</t>
    <rPh sb="0" eb="2">
      <t>ヒャクマン</t>
    </rPh>
    <phoneticPr fontId="5"/>
  </si>
  <si>
    <t>①社会福祉施設等施設整備費補助金
・障害福祉サービス事業所等の整備数（交付決定ベー
ス）</t>
    <phoneticPr fontId="5"/>
  </si>
  <si>
    <t>②社会福祉施設等災害復旧費補助金
・被災した障害福祉サービス事業所等の復旧箇所数
（交付決定ベース）</t>
    <phoneticPr fontId="5"/>
  </si>
  <si>
    <t>③心身障害児総合医療療育センター施設整備
改修及び修繕等の施行件数</t>
    <phoneticPr fontId="5"/>
  </si>
  <si>
    <t>④点字図書館施設整備</t>
    <phoneticPr fontId="5"/>
  </si>
  <si>
    <t>⑤全国障害者総合福祉センター施設整備費
改修及び修繕等の施行件数</t>
    <phoneticPr fontId="5"/>
  </si>
  <si>
    <t>件</t>
    <rPh sb="0" eb="1">
      <t>ケン</t>
    </rPh>
    <phoneticPr fontId="6"/>
  </si>
  <si>
    <t>(Ｘ)/ (Ｙ)＝ 円
Ｘ：「社会福祉施設等施設整備費補助金執行額（実績
額）」
Ｙ：「整備件数」　　　　　　　　　　　　　　　</t>
    <phoneticPr fontId="5"/>
  </si>
  <si>
    <t>(X)／    (Ｙ)＝     円
Ｘ：「点字図書館施設整備執行額（実績額）」
Ｙ：「整備件数」</t>
    <phoneticPr fontId="5"/>
  </si>
  <si>
    <t>百万円</t>
    <rPh sb="0" eb="1">
      <t>ヒャク</t>
    </rPh>
    <rPh sb="1" eb="3">
      <t>マンエン</t>
    </rPh>
    <phoneticPr fontId="6"/>
  </si>
  <si>
    <t>　　X/Y</t>
  </si>
  <si>
    <t>百万円</t>
    <rPh sb="0" eb="2">
      <t>ヒャクマン</t>
    </rPh>
    <rPh sb="2" eb="3">
      <t>エン</t>
    </rPh>
    <phoneticPr fontId="6"/>
  </si>
  <si>
    <t>X/Y　</t>
  </si>
  <si>
    <t>6,895,850,000円/705件</t>
  </si>
  <si>
    <t>7,115,400,0
00円/298件</t>
    <rPh sb="14" eb="15">
      <t>エン</t>
    </rPh>
    <rPh sb="19" eb="20">
      <t>ケン</t>
    </rPh>
    <phoneticPr fontId="6"/>
  </si>
  <si>
    <t>169,443,000円/12件</t>
  </si>
  <si>
    <t>230,928,000
円/79件</t>
    <rPh sb="12" eb="13">
      <t>エン</t>
    </rPh>
    <rPh sb="16" eb="17">
      <t>ケン</t>
    </rPh>
    <phoneticPr fontId="6"/>
  </si>
  <si>
    <t>1,480,310/1件</t>
  </si>
  <si>
    <t>136,339,200円／１件</t>
    <rPh sb="11" eb="12">
      <t>エン</t>
    </rPh>
    <rPh sb="14" eb="15">
      <t>ケン</t>
    </rPh>
    <phoneticPr fontId="6"/>
  </si>
  <si>
    <t>施策大目標２　福祉・介護人材の養成確保を推進すること等により、福祉サービスの質の向上を図ること</t>
    <phoneticPr fontId="5"/>
  </si>
  <si>
    <t>Ⅷ－２－１　福祉・介護人材の養成確保を推進すること等により、福祉サービスの質の向上を図ること</t>
    <phoneticPr fontId="5"/>
  </si>
  <si>
    <t>-</t>
    <phoneticPr fontId="5"/>
  </si>
  <si>
    <t>-</t>
    <phoneticPr fontId="5"/>
  </si>
  <si>
    <t>-</t>
    <phoneticPr fontId="5"/>
  </si>
  <si>
    <t>-</t>
    <phoneticPr fontId="5"/>
  </si>
  <si>
    <t>-</t>
    <phoneticPr fontId="5"/>
  </si>
  <si>
    <t>-</t>
    <phoneticPr fontId="5"/>
  </si>
  <si>
    <t>社会福祉法人等が整備する施設整備に要する費用の一部を補助することにより、施設入所者等の福祉の向上等に寄与することを見込んでいる。</t>
    <phoneticPr fontId="5"/>
  </si>
  <si>
    <t>-</t>
    <phoneticPr fontId="5"/>
  </si>
  <si>
    <t>-</t>
    <phoneticPr fontId="5"/>
  </si>
  <si>
    <t>-</t>
    <phoneticPr fontId="5"/>
  </si>
  <si>
    <t>-</t>
    <phoneticPr fontId="5"/>
  </si>
  <si>
    <t>-</t>
    <phoneticPr fontId="5"/>
  </si>
  <si>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</si>
  <si>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</si>
  <si>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</si>
  <si>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有</t>
  </si>
  <si>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phoneticPr fontId="5"/>
  </si>
  <si>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</si>
  <si>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</si>
  <si>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t>
  </si>
  <si>
    <t>-</t>
    <phoneticPr fontId="5"/>
  </si>
  <si>
    <t>真に必要なものについて、対象経費として取り扱っている。</t>
    <phoneticPr fontId="5"/>
  </si>
  <si>
    <t>年度内の工事完了が原則であるが、やむを得ない場合に繰越を行うことは工事の安全と正確性をはかるうえで妥当である。</t>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</si>
  <si>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</si>
  <si>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見合ったものとなっている。</t>
    <phoneticPr fontId="5"/>
  </si>
  <si>
    <t>障害福祉サービスのニーズはまだ充足しておらず必要な整備と考える。心身障害児総合医療療育センターにおいて十分活用されている。</t>
    <phoneticPr fontId="5"/>
  </si>
  <si>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phoneticPr fontId="5"/>
  </si>
  <si>
    <t>児童福祉施設整備費</t>
    <rPh sb="0" eb="2">
      <t>ジドウ</t>
    </rPh>
    <rPh sb="2" eb="4">
      <t>フクシ</t>
    </rPh>
    <rPh sb="4" eb="6">
      <t>シセツ</t>
    </rPh>
    <rPh sb="6" eb="9">
      <t>セイビヒ</t>
    </rPh>
    <phoneticPr fontId="6"/>
  </si>
  <si>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6"/>
  </si>
  <si>
    <t>社会福祉施設等設備災害復旧費等補助金</t>
  </si>
  <si>
    <t>復興庁</t>
  </si>
  <si>
    <t>事業の効果が十分に発揮されるよう、令和元年度主管課長会議において周知徹底を行った。</t>
    <rPh sb="17" eb="19">
      <t>レイワ</t>
    </rPh>
    <rPh sb="19" eb="20">
      <t>モト</t>
    </rPh>
    <phoneticPr fontId="5"/>
  </si>
  <si>
    <t>452</t>
  </si>
  <si>
    <t>716</t>
  </si>
  <si>
    <t>410</t>
  </si>
  <si>
    <t>732</t>
  </si>
  <si>
    <t>356</t>
  </si>
  <si>
    <t>700</t>
  </si>
  <si>
    <t>718</t>
  </si>
  <si>
    <t>702</t>
  </si>
  <si>
    <t>700</t>
    <phoneticPr fontId="5"/>
  </si>
  <si>
    <t>-</t>
    <phoneticPr fontId="5"/>
  </si>
  <si>
    <t>-</t>
    <phoneticPr fontId="5"/>
  </si>
  <si>
    <t>-</t>
    <phoneticPr fontId="5"/>
  </si>
  <si>
    <t>-</t>
    <phoneticPr fontId="5"/>
  </si>
  <si>
    <t>-</t>
    <phoneticPr fontId="5"/>
  </si>
  <si>
    <t>-</t>
    <phoneticPr fontId="5"/>
  </si>
  <si>
    <t>-</t>
    <phoneticPr fontId="5"/>
  </si>
  <si>
    <t>19,232,989,0
00円/562件</t>
    <phoneticPr fontId="5"/>
  </si>
  <si>
    <t>17,440,262,0
00円/502件</t>
    <phoneticPr fontId="5"/>
  </si>
  <si>
    <t>635,158,000
円/6件</t>
    <phoneticPr fontId="5"/>
  </si>
  <si>
    <t>①目標：計上された予算を効率的に執行することで、全国の整備需要を満たす。
①実績：平成29～令和元年度予算に対する執行率（予算額に対する交付決定額）は毎年9割を超える高水準を達成している。
②目標：当該年の災害復旧に要する費用として措置した予算を執行することで、被災した施設の復旧を行う。
②実績：令和元年台風19号等の被害が広範囲に及んだため、各地方厚生局の災害査定事務をＲ１年度内に終了することができず、予算に対する執行率は低水準となっている。</t>
    <rPh sb="41" eb="43">
      <t>ヘイセイ</t>
    </rPh>
    <rPh sb="46" eb="48">
      <t>レイワ</t>
    </rPh>
    <rPh sb="48" eb="49">
      <t>モト</t>
    </rPh>
    <rPh sb="149" eb="151">
      <t>レイワ</t>
    </rPh>
    <rPh sb="151" eb="152">
      <t>モト</t>
    </rPh>
    <rPh sb="152" eb="153">
      <t>ネン</t>
    </rPh>
    <rPh sb="153" eb="155">
      <t>タイフウ</t>
    </rPh>
    <rPh sb="157" eb="158">
      <t>ゴウ</t>
    </rPh>
    <rPh sb="158" eb="159">
      <t>トウ</t>
    </rPh>
    <rPh sb="160" eb="162">
      <t>ヒガイ</t>
    </rPh>
    <rPh sb="163" eb="166">
      <t>コウハンイ</t>
    </rPh>
    <rPh sb="167" eb="168">
      <t>オヨ</t>
    </rPh>
    <rPh sb="173" eb="174">
      <t>カク</t>
    </rPh>
    <rPh sb="174" eb="176">
      <t>チホウ</t>
    </rPh>
    <rPh sb="176" eb="178">
      <t>コウセイ</t>
    </rPh>
    <rPh sb="178" eb="179">
      <t>キョク</t>
    </rPh>
    <rPh sb="180" eb="182">
      <t>サイガイ</t>
    </rPh>
    <rPh sb="182" eb="184">
      <t>サテイ</t>
    </rPh>
    <rPh sb="184" eb="186">
      <t>ジム</t>
    </rPh>
    <rPh sb="189" eb="192">
      <t>ネンドナイ</t>
    </rPh>
    <rPh sb="193" eb="195">
      <t>シュウリョウ</t>
    </rPh>
    <rPh sb="204" eb="206">
      <t>ヨサン</t>
    </rPh>
    <rPh sb="207" eb="208">
      <t>タイ</t>
    </rPh>
    <rPh sb="210" eb="212">
      <t>シッコウ</t>
    </rPh>
    <rPh sb="212" eb="213">
      <t>リツ</t>
    </rPh>
    <rPh sb="214" eb="217">
      <t>テイスイジュン</t>
    </rPh>
    <phoneticPr fontId="5"/>
  </si>
  <si>
    <t>補助金</t>
    <rPh sb="0" eb="3">
      <t>ホジョキン</t>
    </rPh>
    <phoneticPr fontId="5"/>
  </si>
  <si>
    <t>社会福祉法人に対する施設整備補助</t>
    <phoneticPr fontId="5"/>
  </si>
  <si>
    <t>工事費</t>
    <phoneticPr fontId="5"/>
  </si>
  <si>
    <t>施設整備</t>
    <rPh sb="0" eb="2">
      <t>シセツ</t>
    </rPh>
    <rPh sb="2" eb="4">
      <t>セイビ</t>
    </rPh>
    <phoneticPr fontId="5"/>
  </si>
  <si>
    <t>社会福祉法人に対する災害復旧補助</t>
    <phoneticPr fontId="5"/>
  </si>
  <si>
    <t>施設の災害復旧</t>
    <phoneticPr fontId="5"/>
  </si>
  <si>
    <t>工事費</t>
    <rPh sb="0" eb="3">
      <t>コウジヒ</t>
    </rPh>
    <phoneticPr fontId="5"/>
  </si>
  <si>
    <t>A.埼玉県</t>
    <rPh sb="2" eb="5">
      <t>サイタマケン</t>
    </rPh>
    <phoneticPr fontId="5"/>
  </si>
  <si>
    <t>B.社会福祉法人愛星会</t>
    <phoneticPr fontId="5"/>
  </si>
  <si>
    <t>社会福祉法人等が整備する施設整備に要する費用の一部を補助。</t>
  </si>
  <si>
    <t>補助金等交付</t>
  </si>
  <si>
    <t>-</t>
    <phoneticPr fontId="5"/>
  </si>
  <si>
    <t>-</t>
    <phoneticPr fontId="5"/>
  </si>
  <si>
    <t>-</t>
    <phoneticPr fontId="5"/>
  </si>
  <si>
    <t>-</t>
    <phoneticPr fontId="5"/>
  </si>
  <si>
    <t>-</t>
    <phoneticPr fontId="5"/>
  </si>
  <si>
    <t>-</t>
    <phoneticPr fontId="5"/>
  </si>
  <si>
    <t>埼玉県</t>
    <rPh sb="0" eb="3">
      <t>サイタマケン</t>
    </rPh>
    <phoneticPr fontId="5"/>
  </si>
  <si>
    <t>群馬県</t>
    <rPh sb="0" eb="3">
      <t>グンマケン</t>
    </rPh>
    <phoneticPr fontId="5"/>
  </si>
  <si>
    <t>東京都</t>
    <rPh sb="0" eb="3">
      <t>トウキョウト</t>
    </rPh>
    <phoneticPr fontId="5"/>
  </si>
  <si>
    <t>兵庫県</t>
    <rPh sb="0" eb="3">
      <t>ヒョウゴケン</t>
    </rPh>
    <phoneticPr fontId="5"/>
  </si>
  <si>
    <t>北海道</t>
    <rPh sb="0" eb="3">
      <t>ホッカイドウ</t>
    </rPh>
    <phoneticPr fontId="5"/>
  </si>
  <si>
    <t>福岡県</t>
    <rPh sb="0" eb="3">
      <t>フクオカケン</t>
    </rPh>
    <phoneticPr fontId="5"/>
  </si>
  <si>
    <t>熊本県</t>
    <rPh sb="0" eb="3">
      <t>クマモトケン</t>
    </rPh>
    <phoneticPr fontId="5"/>
  </si>
  <si>
    <t>長崎市</t>
    <rPh sb="0" eb="3">
      <t>ナガサキシ</t>
    </rPh>
    <phoneticPr fontId="5"/>
  </si>
  <si>
    <t>大分県</t>
    <rPh sb="0" eb="3">
      <t>オオイタケン</t>
    </rPh>
    <phoneticPr fontId="5"/>
  </si>
  <si>
    <t>高知県</t>
    <rPh sb="0" eb="3">
      <t>コウチケン</t>
    </rPh>
    <phoneticPr fontId="5"/>
  </si>
  <si>
    <t>施設整備</t>
    <rPh sb="0" eb="2">
      <t>シセツ</t>
    </rPh>
    <rPh sb="2" eb="4">
      <t>セイビ</t>
    </rPh>
    <phoneticPr fontId="6"/>
  </si>
  <si>
    <t>社会福祉法人愛星会</t>
    <rPh sb="0" eb="2">
      <t>シャカイ</t>
    </rPh>
    <rPh sb="2" eb="4">
      <t>フクシ</t>
    </rPh>
    <rPh sb="4" eb="6">
      <t>ホウジン</t>
    </rPh>
    <rPh sb="6" eb="7">
      <t>アイ</t>
    </rPh>
    <rPh sb="7" eb="8">
      <t>ホシ</t>
    </rPh>
    <rPh sb="8" eb="9">
      <t>カイ</t>
    </rPh>
    <phoneticPr fontId="5"/>
  </si>
  <si>
    <t>社会福祉法人オリヂンの村</t>
    <rPh sb="0" eb="2">
      <t>シャカイ</t>
    </rPh>
    <rPh sb="2" eb="4">
      <t>フクシ</t>
    </rPh>
    <rPh sb="4" eb="6">
      <t>ホウジン</t>
    </rPh>
    <rPh sb="11" eb="12">
      <t>ムラ</t>
    </rPh>
    <phoneticPr fontId="5"/>
  </si>
  <si>
    <t>社会福祉法人埼玉療育友の会</t>
    <rPh sb="0" eb="2">
      <t>シャカイ</t>
    </rPh>
    <rPh sb="2" eb="4">
      <t>フクシ</t>
    </rPh>
    <rPh sb="4" eb="6">
      <t>ホウジン</t>
    </rPh>
    <rPh sb="6" eb="8">
      <t>サイタマ</t>
    </rPh>
    <rPh sb="8" eb="10">
      <t>リョウイク</t>
    </rPh>
    <rPh sb="10" eb="11">
      <t>トモ</t>
    </rPh>
    <rPh sb="12" eb="13">
      <t>カイ</t>
    </rPh>
    <phoneticPr fontId="5"/>
  </si>
  <si>
    <t>社会福祉法人ゆうわ会</t>
    <rPh sb="0" eb="2">
      <t>シャカイ</t>
    </rPh>
    <rPh sb="2" eb="4">
      <t>フクシ</t>
    </rPh>
    <rPh sb="4" eb="6">
      <t>ホウジン</t>
    </rPh>
    <rPh sb="9" eb="10">
      <t>カイ</t>
    </rPh>
    <phoneticPr fontId="5"/>
  </si>
  <si>
    <t>社会福祉法人広済会</t>
    <phoneticPr fontId="5"/>
  </si>
  <si>
    <t>社会福祉法人滑川珠美園</t>
    <phoneticPr fontId="5"/>
  </si>
  <si>
    <t>社会福祉法人大分県光明寮</t>
    <phoneticPr fontId="5"/>
  </si>
  <si>
    <t>社会福祉法人紀之川寮</t>
    <phoneticPr fontId="5"/>
  </si>
  <si>
    <t>社会福祉法人呉福祉会</t>
    <phoneticPr fontId="5"/>
  </si>
  <si>
    <t>社会福祉法人ありす福祉会</t>
    <phoneticPr fontId="5"/>
  </si>
  <si>
    <t>C.北海道</t>
    <rPh sb="2" eb="5">
      <t>ホッカイドウ</t>
    </rPh>
    <phoneticPr fontId="5"/>
  </si>
  <si>
    <t>D.社会福祉法人北海道厚真福祉会</t>
    <rPh sb="2" eb="4">
      <t>シャカイ</t>
    </rPh>
    <rPh sb="4" eb="6">
      <t>フクシ</t>
    </rPh>
    <rPh sb="6" eb="8">
      <t>ホウジン</t>
    </rPh>
    <rPh sb="8" eb="11">
      <t>ホッカイドウ</t>
    </rPh>
    <rPh sb="11" eb="13">
      <t>アツマ</t>
    </rPh>
    <rPh sb="13" eb="16">
      <t>フクシカイ</t>
    </rPh>
    <phoneticPr fontId="5"/>
  </si>
  <si>
    <t>郡山市</t>
    <rPh sb="0" eb="3">
      <t>コオリヤマシ</t>
    </rPh>
    <phoneticPr fontId="5"/>
  </si>
  <si>
    <t>神奈川県</t>
    <rPh sb="0" eb="4">
      <t>カナガワケン</t>
    </rPh>
    <phoneticPr fontId="5"/>
  </si>
  <si>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</si>
  <si>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t>
    <phoneticPr fontId="5"/>
  </si>
  <si>
    <t>社会福祉法人北海道厚真福祉会</t>
    <phoneticPr fontId="5"/>
  </si>
  <si>
    <t>社会福祉法人ほっと福祉記念会</t>
    <phoneticPr fontId="5"/>
  </si>
  <si>
    <t>社会福祉法人郡山清和救護園</t>
    <phoneticPr fontId="5"/>
  </si>
  <si>
    <t>社会福祉法人横浜社会福祉協会</t>
    <phoneticPr fontId="5"/>
  </si>
  <si>
    <t>社会福祉法人上尾あゆみ会</t>
    <phoneticPr fontId="5"/>
  </si>
  <si>
    <t>桶川市</t>
    <phoneticPr fontId="5"/>
  </si>
  <si>
    <t>施設の災害復旧</t>
    <rPh sb="0" eb="2">
      <t>シセツ</t>
    </rPh>
    <rPh sb="3" eb="5">
      <t>サイガイ</t>
    </rPh>
    <rPh sb="5" eb="7">
      <t>フッキュウ</t>
    </rPh>
    <phoneticPr fontId="6"/>
  </si>
  <si>
    <t>-</t>
    <phoneticPr fontId="5"/>
  </si>
  <si>
    <t>-</t>
    <phoneticPr fontId="5"/>
  </si>
  <si>
    <t>-</t>
    <phoneticPr fontId="5"/>
  </si>
  <si>
    <t>E.株式会社田中建築事務所</t>
    <phoneticPr fontId="5"/>
  </si>
  <si>
    <t>F. 株式会社東亜建築設計事務所</t>
    <phoneticPr fontId="5"/>
  </si>
  <si>
    <t>G.フジテック株式会社</t>
    <phoneticPr fontId="5"/>
  </si>
  <si>
    <t>設計費</t>
    <rPh sb="0" eb="3">
      <t>セッケイヒ</t>
    </rPh>
    <phoneticPr fontId="5"/>
  </si>
  <si>
    <t>心身障害児総合医療療育センターエレベータ更新工事実施設計業務</t>
    <phoneticPr fontId="5"/>
  </si>
  <si>
    <t>工事管理費</t>
    <rPh sb="0" eb="2">
      <t>コウジ</t>
    </rPh>
    <rPh sb="2" eb="5">
      <t>カンリヒ</t>
    </rPh>
    <phoneticPr fontId="5"/>
  </si>
  <si>
    <t>心身障害児総合医療療育センターエレベータ更新工事工事監理業務</t>
    <phoneticPr fontId="5"/>
  </si>
  <si>
    <t>心身障害児総合医療療育センターエレベータ更新工事</t>
    <phoneticPr fontId="5"/>
  </si>
  <si>
    <t>工事費</t>
    <rPh sb="0" eb="3">
      <t>コウジヒ</t>
    </rPh>
    <phoneticPr fontId="5"/>
  </si>
  <si>
    <t>株式会社田中建築事務所</t>
    <rPh sb="0" eb="2">
      <t>カブシキ</t>
    </rPh>
    <rPh sb="2" eb="4">
      <t>カイシャ</t>
    </rPh>
    <rPh sb="4" eb="6">
      <t>タナカ</t>
    </rPh>
    <rPh sb="6" eb="8">
      <t>ケンチク</t>
    </rPh>
    <rPh sb="8" eb="11">
      <t>ジムショ</t>
    </rPh>
    <phoneticPr fontId="5"/>
  </si>
  <si>
    <t>心身障害児総合医療療育センターエレベータ更新工事実施設計業務</t>
    <rPh sb="0" eb="2">
      <t>シンシン</t>
    </rPh>
    <rPh sb="2" eb="4">
      <t>ショウガイ</t>
    </rPh>
    <rPh sb="4" eb="5">
      <t>ジ</t>
    </rPh>
    <rPh sb="5" eb="7">
      <t>ソウゴウ</t>
    </rPh>
    <rPh sb="7" eb="9">
      <t>イリョウ</t>
    </rPh>
    <rPh sb="9" eb="11">
      <t>リョウイク</t>
    </rPh>
    <rPh sb="20" eb="30">
      <t>コウシンコウジジッシセッケイギョウム</t>
    </rPh>
    <phoneticPr fontId="5"/>
  </si>
  <si>
    <t>一般競争契約
（最低価格）</t>
    <phoneticPr fontId="5"/>
  </si>
  <si>
    <t>ー</t>
    <phoneticPr fontId="5"/>
  </si>
  <si>
    <t>心身障害児総合医療療育センターエレベータ更新工事工事監理業務</t>
    <phoneticPr fontId="5"/>
  </si>
  <si>
    <t>-</t>
    <phoneticPr fontId="5"/>
  </si>
  <si>
    <t>-</t>
    <phoneticPr fontId="5"/>
  </si>
  <si>
    <t>フジテック株式会社</t>
    <rPh sb="5" eb="7">
      <t>カブシキ</t>
    </rPh>
    <rPh sb="7" eb="9">
      <t>カイシャ</t>
    </rPh>
    <phoneticPr fontId="5"/>
  </si>
  <si>
    <t>-</t>
    <phoneticPr fontId="5"/>
  </si>
  <si>
    <t>株式会社スカイリブ環境計画</t>
    <phoneticPr fontId="5"/>
  </si>
  <si>
    <t>全国障害者総合福祉センターシャワールーム設置工事実施設計業務</t>
    <phoneticPr fontId="5"/>
  </si>
  <si>
    <t>-</t>
    <phoneticPr fontId="5"/>
  </si>
  <si>
    <t>35,672,400/1件</t>
    <rPh sb="12" eb="13">
      <t>ケン</t>
    </rPh>
    <phoneticPr fontId="6"/>
  </si>
  <si>
    <t>-</t>
    <phoneticPr fontId="5"/>
  </si>
  <si>
    <t>880,000円/1件</t>
    <phoneticPr fontId="5"/>
  </si>
  <si>
    <t>18,050,000円/2件</t>
    <phoneticPr fontId="5"/>
  </si>
  <si>
    <t>(X)／    (Ｙ)＝     円
Ｘ：「全国障害者総合福祉センター施設整備執行額（実績額）」
Ｙ：「整備件数」</t>
    <phoneticPr fontId="5"/>
  </si>
  <si>
    <t>(X)／    (Ｙ)＝     円
Ｘ：「社会福祉施設等災害復旧費補助金執行額（実績
額）」
Ｙ：「整備件数」　　　　</t>
    <phoneticPr fontId="5"/>
  </si>
  <si>
    <t>(X)／    (Ｙ)＝     円
Ｘ：「心身障害児総合医療療育センター施設整備執行額（実績額）」
Ｙ：「整備件数」　　　　</t>
    <phoneticPr fontId="5"/>
  </si>
  <si>
    <t>⑤工事出来高（契約額に対する支出額の割合）を各年で100％実施する。</t>
    <phoneticPr fontId="5"/>
  </si>
  <si>
    <t>④工事出来高（契約額に対する支出額の割合）を100％実施する。</t>
    <phoneticPr fontId="5"/>
  </si>
  <si>
    <t>④工事出来高（契約額に対する支出額の割合）</t>
    <phoneticPr fontId="5"/>
  </si>
  <si>
    <t>-</t>
    <phoneticPr fontId="5"/>
  </si>
  <si>
    <t>⑥工事出来高（契約額に対する支出額の割合）を100％実施する。</t>
    <phoneticPr fontId="5"/>
  </si>
  <si>
    <t>⑥工事出来高（契約額に対する支出額の割合）</t>
    <phoneticPr fontId="5"/>
  </si>
  <si>
    <t>-</t>
    <phoneticPr fontId="5"/>
  </si>
  <si>
    <t>-</t>
    <phoneticPr fontId="5"/>
  </si>
  <si>
    <t>-</t>
    <phoneticPr fontId="5"/>
  </si>
  <si>
    <t>-</t>
    <phoneticPr fontId="5"/>
  </si>
  <si>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19">
      <t>セイビ</t>
    </rPh>
    <rPh sb="19" eb="20">
      <t>ヒ</t>
    </rPh>
    <phoneticPr fontId="6"/>
  </si>
  <si>
    <t>朝霞市</t>
    <phoneticPr fontId="5"/>
  </si>
  <si>
    <t>例年、予算額を上回る協議があり、障害福祉サービス等の基盤整備のため、引き続き自治体への財政支援を行っていく必要がある。
また、整備を行った後、事業目的のために長期に活用されることが本来の補助目的達成のためには必要である。</t>
    <rPh sb="3" eb="6">
      <t>ヨサンガク</t>
    </rPh>
    <rPh sb="7" eb="9">
      <t>ウワマワ</t>
    </rPh>
    <rPh sb="10" eb="12">
      <t>キョウギ</t>
    </rPh>
    <phoneticPr fontId="5"/>
  </si>
  <si>
    <t>H.株式会社スカイリブ環境計画</t>
    <rPh sb="2" eb="6">
      <t>カブシキガイシャ</t>
    </rPh>
    <rPh sb="11" eb="13">
      <t>カンキョウ</t>
    </rPh>
    <rPh sb="13" eb="15">
      <t>ケイカク</t>
    </rPh>
    <phoneticPr fontId="5"/>
  </si>
  <si>
    <t>全国障害者総合福祉センターシャワールーム設置工事実施設計業務</t>
    <phoneticPr fontId="5"/>
  </si>
  <si>
    <t>設計費</t>
    <rPh sb="0" eb="3">
      <t>セッケイヒ</t>
    </rPh>
    <phoneticPr fontId="5"/>
  </si>
  <si>
    <t>-</t>
    <phoneticPr fontId="5"/>
  </si>
  <si>
    <t>株式会社東亜建築設計事務所</t>
    <phoneticPr fontId="5"/>
  </si>
  <si>
    <t>112,430,000円／１件</t>
    <rPh sb="11" eb="12">
      <t>エン</t>
    </rPh>
    <rPh sb="14" eb="15">
      <t>ケン</t>
    </rPh>
    <phoneticPr fontId="5"/>
  </si>
  <si>
    <t>△</t>
  </si>
  <si>
    <t>318,137,000/4件</t>
    <rPh sb="13" eb="14">
      <t>ケン</t>
    </rPh>
    <phoneticPr fontId="5"/>
  </si>
  <si>
    <t>令和元年度については、入札不落・入札不調により繰越を行ったが、一部事業は実施できている。</t>
    <rPh sb="0" eb="2">
      <t>レイワ</t>
    </rPh>
    <rPh sb="2" eb="3">
      <t>モト</t>
    </rPh>
    <rPh sb="3" eb="5">
      <t>ネンド</t>
    </rPh>
    <rPh sb="11" eb="13">
      <t>ニュウサツ</t>
    </rPh>
    <rPh sb="13" eb="14">
      <t>フ</t>
    </rPh>
    <rPh sb="14" eb="15">
      <t>ラク</t>
    </rPh>
    <rPh sb="16" eb="20">
      <t>ニュウサツフチョウ</t>
    </rPh>
    <rPh sb="23" eb="25">
      <t>クリコシ</t>
    </rPh>
    <rPh sb="26" eb="27">
      <t>オコナ</t>
    </rPh>
    <rPh sb="31" eb="33">
      <t>イチブ</t>
    </rPh>
    <rPh sb="33" eb="35">
      <t>ジギョウ</t>
    </rPh>
    <rPh sb="36" eb="38">
      <t>ジッシ</t>
    </rPh>
    <phoneticPr fontId="5"/>
  </si>
  <si>
    <t xml:space="preserve">【①社会福祉施設等施設整備費補助金】
「生活保護法」、「児童福祉法」、「障害者総合支援法」等の規定に基づき、社会福祉法人等が整備する施設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国の財産である日本点字図書館を円滑、適正に運営するため、施設整備を実施し、もって、障害者等の社会参加の促進を図ることを目的とする。
【⑤全国障害者総合福祉センター施設整備】
国の財産である全国障害者総合福祉センターを円滑、適正に運営するため、施設整備を実施し、もって、障害者福祉の向上を図ることを目的とする。
【⑥国際障害者交流センター施設整備】
国の財産である国際障害者交流センターを円滑、適正に運営するため、施設整備を実施し、もって、障害者等の社会参加の促進を図ることを目的とする。
</t>
    <phoneticPr fontId="5"/>
  </si>
  <si>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点字刊行物や視覚障害者用図書の製作や貸出等を行う日本点字図書館において、施設運営を継続する上で支障のある、防排煙設備などの整備を実施する。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【⑥国際障害者交流センター施設整備】
障害者の国際交流や芸術文化活動支援を行う国際障害者交流センターにおいて、施設運営を継続する上で支障のある、屋上防水等の施設整備を実施する。</t>
    <phoneticPr fontId="5"/>
  </si>
  <si>
    <t>建設工事契約書等</t>
    <phoneticPr fontId="5"/>
  </si>
  <si>
    <t>障害福祉サービス等の基盤整備のため、引き続き必要な予算額を確保し、適正な執行に努めること。</t>
    <phoneticPr fontId="5"/>
  </si>
  <si>
    <t>点検対象外</t>
    <rPh sb="0" eb="2">
      <t>テンケン</t>
    </rPh>
    <rPh sb="2" eb="5">
      <t>タイショウガイ</t>
    </rPh>
    <phoneticPr fontId="5"/>
  </si>
  <si>
    <t>竹内尚也、川久保重之、金原辰夫</t>
    <rPh sb="0" eb="2">
      <t>タケウチ</t>
    </rPh>
    <rPh sb="2" eb="4">
      <t>ナオヤ</t>
    </rPh>
    <rPh sb="5" eb="8">
      <t>カワクボ</t>
    </rPh>
    <rPh sb="8" eb="9">
      <t>シゲル</t>
    </rPh>
    <rPh sb="9" eb="10">
      <t>ユキ</t>
    </rPh>
    <rPh sb="11" eb="13">
      <t>キンバラ</t>
    </rPh>
    <rPh sb="13" eb="15">
      <t>タツオ</t>
    </rPh>
    <phoneticPr fontId="5"/>
  </si>
  <si>
    <t>-</t>
    <phoneticPr fontId="5"/>
  </si>
  <si>
    <t>社会福祉施設等施設整備費補助金について、「防災・減災、国土強靱化のための３か年緊急対策」が令和2年度で終了するため、約103億円の減額となっている。
新型コロナウイルス対策関連要望（事項要求）</t>
    <rPh sb="45" eb="47">
      <t>レイワ</t>
    </rPh>
    <rPh sb="48" eb="50">
      <t>ネンド</t>
    </rPh>
    <rPh sb="51" eb="53">
      <t>シュウリョウ</t>
    </rPh>
    <rPh sb="58" eb="59">
      <t>ヤク</t>
    </rPh>
    <rPh sb="62" eb="63">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</si>
</sst>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168088</xdr:colOff>
      <xdr:row>740</xdr:row>
      <xdr:rowOff>313764</xdr:rowOff>
    </xdr:from>
    <xdr:ext cx="3294631" cy="259045"/>
    <xdr:sp macro="" textlink="">
      <xdr:nvSpPr>
        <xdr:cNvPr id="5" name="テキスト ボックス 4"/>
        <xdr:cNvSpPr txBox="1"/>
      </xdr:nvSpPr>
      <xdr:spPr>
        <a:xfrm>
          <a:off x="1378323" y="67750764"/>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p>
      </xdr:txBody>
    </xdr:sp>
    <xdr:clientData/>
  </xdr:oneCellAnchor>
  <xdr:twoCellAnchor>
    <xdr:from>
      <xdr:col>13</xdr:col>
      <xdr:colOff>134471</xdr:colOff>
      <xdr:row>741</xdr:row>
      <xdr:rowOff>201667</xdr:rowOff>
    </xdr:from>
    <xdr:to>
      <xdr:col>40</xdr:col>
      <xdr:colOff>112059</xdr:colOff>
      <xdr:row>743</xdr:row>
      <xdr:rowOff>100822</xdr:rowOff>
    </xdr:to>
    <xdr:grpSp>
      <xdr:nvGrpSpPr>
        <xdr:cNvPr id="6" name="グループ化 6"/>
        <xdr:cNvGrpSpPr>
          <a:grpSpLocks/>
        </xdr:cNvGrpSpPr>
      </xdr:nvGrpSpPr>
      <xdr:grpSpPr bwMode="auto">
        <a:xfrm>
          <a:off x="2756647" y="66820638"/>
          <a:ext cx="5423647" cy="593919"/>
          <a:chOff x="2598496" y="30888576"/>
          <a:chExt cx="5377247" cy="734338"/>
        </a:xfrm>
      </xdr:grpSpPr>
      <xdr:sp macro="" textlink="">
        <xdr:nvSpPr>
          <xdr:cNvPr id="7" name="正方形/長方形 6"/>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16,658</a:t>
            </a:r>
            <a:r>
              <a:rPr kumimoji="1" lang="ja-JP" altLang="en-US" sz="1000">
                <a:solidFill>
                  <a:sysClr val="windowText" lastClr="000000"/>
                </a:solidFill>
              </a:rPr>
              <a:t>百万円　（実績ベース</a:t>
            </a:r>
            <a:r>
              <a:rPr kumimoji="1" lang="ja-JP" altLang="en-US" sz="1400">
                <a:solidFill>
                  <a:sysClr val="windowText" lastClr="000000"/>
                </a:solidFill>
              </a:rPr>
              <a:t>）</a:t>
            </a:r>
            <a:r>
              <a:rPr kumimoji="1" lang="ja-JP" altLang="en-US" sz="1100">
                <a:solidFill>
                  <a:sysClr val="windowText" lastClr="000000"/>
                </a:solidFill>
              </a:rPr>
              <a:t>　</a:t>
            </a:r>
          </a:p>
        </xdr:txBody>
      </xdr:sp>
      <xdr:sp macro="" textlink="">
        <xdr:nvSpPr>
          <xdr:cNvPr id="8" name="正方形/長方形 7"/>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24,967</a:t>
            </a:r>
            <a:r>
              <a:rPr kumimoji="1" lang="ja-JP" altLang="en-US" sz="1000">
                <a:solidFill>
                  <a:sysClr val="windowText" lastClr="000000"/>
                </a:solidFill>
              </a:rPr>
              <a:t>百万円　（交付決定ベース）</a:t>
            </a:r>
          </a:p>
        </xdr:txBody>
      </xdr:sp>
      <xdr:sp macro="" textlink="">
        <xdr:nvSpPr>
          <xdr:cNvPr id="9" name="下矢印 8"/>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19</xdr:col>
      <xdr:colOff>119323</xdr:colOff>
      <xdr:row>747</xdr:row>
      <xdr:rowOff>311126</xdr:rowOff>
    </xdr:from>
    <xdr:to>
      <xdr:col>33</xdr:col>
      <xdr:colOff>24072</xdr:colOff>
      <xdr:row>749</xdr:row>
      <xdr:rowOff>140631</xdr:rowOff>
    </xdr:to>
    <xdr:sp macro="" textlink="">
      <xdr:nvSpPr>
        <xdr:cNvPr id="10" name="大かっこ 9"/>
        <xdr:cNvSpPr/>
      </xdr:nvSpPr>
      <xdr:spPr>
        <a:xfrm>
          <a:off x="3951735" y="67568832"/>
          <a:ext cx="2728631" cy="18241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27213</xdr:colOff>
      <xdr:row>747</xdr:row>
      <xdr:rowOff>80851</xdr:rowOff>
    </xdr:from>
    <xdr:ext cx="3294631" cy="952500"/>
    <xdr:sp macro="" textlink="">
      <xdr:nvSpPr>
        <xdr:cNvPr id="11" name="テキスト ボックス 10"/>
        <xdr:cNvSpPr txBox="1"/>
      </xdr:nvSpPr>
      <xdr:spPr>
        <a:xfrm>
          <a:off x="4227738" y="67565476"/>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127265</xdr:colOff>
      <xdr:row>749</xdr:row>
      <xdr:rowOff>77650</xdr:rowOff>
    </xdr:from>
    <xdr:ext cx="2721428" cy="259045"/>
    <xdr:sp macro="" textlink="">
      <xdr:nvSpPr>
        <xdr:cNvPr id="12" name="テキスト ボックス 11"/>
        <xdr:cNvSpPr txBox="1"/>
      </xdr:nvSpPr>
      <xdr:spPr>
        <a:xfrm>
          <a:off x="2951147" y="69330003"/>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14</xdr:col>
      <xdr:colOff>52029</xdr:colOff>
      <xdr:row>750</xdr:row>
      <xdr:rowOff>27225</xdr:rowOff>
    </xdr:from>
    <xdr:to>
      <xdr:col>40</xdr:col>
      <xdr:colOff>160884</xdr:colOff>
      <xdr:row>751</xdr:row>
      <xdr:rowOff>134471</xdr:rowOff>
    </xdr:to>
    <xdr:sp macro="" textlink="">
      <xdr:nvSpPr>
        <xdr:cNvPr id="13" name="正方形/長方形 12"/>
        <xdr:cNvSpPr/>
      </xdr:nvSpPr>
      <xdr:spPr bwMode="auto">
        <a:xfrm>
          <a:off x="2852379" y="68569125"/>
          <a:ext cx="5309505" cy="459671"/>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２４，９６７百万</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44025</xdr:colOff>
      <xdr:row>749</xdr:row>
      <xdr:rowOff>246532</xdr:rowOff>
    </xdr:from>
    <xdr:to>
      <xdr:col>28</xdr:col>
      <xdr:colOff>3203</xdr:colOff>
      <xdr:row>750</xdr:row>
      <xdr:rowOff>22417</xdr:rowOff>
    </xdr:to>
    <xdr:sp macro="" textlink="">
      <xdr:nvSpPr>
        <xdr:cNvPr id="14" name="下矢印 13"/>
        <xdr:cNvSpPr/>
      </xdr:nvSpPr>
      <xdr:spPr bwMode="auto">
        <a:xfrm>
          <a:off x="5244675" y="68436007"/>
          <a:ext cx="359228" cy="1283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145673</xdr:colOff>
      <xdr:row>751</xdr:row>
      <xdr:rowOff>217697</xdr:rowOff>
    </xdr:from>
    <xdr:to>
      <xdr:col>42</xdr:col>
      <xdr:colOff>100853</xdr:colOff>
      <xdr:row>755</xdr:row>
      <xdr:rowOff>33618</xdr:rowOff>
    </xdr:to>
    <xdr:grpSp>
      <xdr:nvGrpSpPr>
        <xdr:cNvPr id="15" name="グループ化 1"/>
        <xdr:cNvGrpSpPr>
          <a:grpSpLocks/>
        </xdr:cNvGrpSpPr>
      </xdr:nvGrpSpPr>
      <xdr:grpSpPr bwMode="auto">
        <a:xfrm>
          <a:off x="2566144" y="70310491"/>
          <a:ext cx="6006356" cy="1205451"/>
          <a:chOff x="3659950" y="34097631"/>
          <a:chExt cx="6242121" cy="1932126"/>
        </a:xfrm>
      </xdr:grpSpPr>
      <xdr:sp macro="" textlink="">
        <xdr:nvSpPr>
          <xdr:cNvPr id="16" name="大かっこ 15"/>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7" name="直線矢印コネクタ 16"/>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角丸四角形 17"/>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9" name="テキスト ボックス 18"/>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r>
              <a:rPr kumimoji="1" lang="en-US" altLang="ja-JP" sz="1200"/>
              <a:t>798</a:t>
            </a:r>
            <a:r>
              <a:rPr kumimoji="1" lang="ja-JP" altLang="en-US" sz="1200"/>
              <a:t>）</a:t>
            </a:r>
            <a:endParaRPr kumimoji="1" lang="en-US" altLang="ja-JP" sz="1200"/>
          </a:p>
          <a:p>
            <a:pPr algn="ctr"/>
            <a:r>
              <a:rPr kumimoji="1" lang="ja-JP" altLang="en-US" sz="1200"/>
              <a:t>２４，９６７百万円</a:t>
            </a:r>
          </a:p>
        </xdr:txBody>
      </xdr:sp>
      <xdr:sp macro="" textlink="">
        <xdr:nvSpPr>
          <xdr:cNvPr id="20" name="テキスト ボックス 19"/>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21" name="直線矢印コネクタ 20"/>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23" name="フリーフォーム 22"/>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28</xdr:col>
      <xdr:colOff>164886</xdr:colOff>
      <xdr:row>742</xdr:row>
      <xdr:rowOff>33624</xdr:rowOff>
    </xdr:from>
    <xdr:ext cx="4463143" cy="259045"/>
    <xdr:sp macro="" textlink="">
      <xdr:nvSpPr>
        <xdr:cNvPr id="24" name="テキスト ボックス 23"/>
        <xdr:cNvSpPr txBox="1"/>
      </xdr:nvSpPr>
      <xdr:spPr>
        <a:xfrm>
          <a:off x="5765586" y="65889474"/>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R1</a:t>
          </a:r>
          <a:r>
            <a:rPr kumimoji="1" lang="ja-JP" altLang="en-US" sz="1000"/>
            <a:t>年度交付決定ベースで記載</a:t>
          </a:r>
        </a:p>
      </xdr:txBody>
    </xdr:sp>
    <xdr:clientData/>
  </xdr:oneCellAnchor>
  <xdr:twoCellAnchor>
    <xdr:from>
      <xdr:col>13</xdr:col>
      <xdr:colOff>139213</xdr:colOff>
      <xdr:row>743</xdr:row>
      <xdr:rowOff>161192</xdr:rowOff>
    </xdr:from>
    <xdr:to>
      <xdr:col>40</xdr:col>
      <xdr:colOff>109904</xdr:colOff>
      <xdr:row>747</xdr:row>
      <xdr:rowOff>234460</xdr:rowOff>
    </xdr:to>
    <xdr:sp macro="" textlink="">
      <xdr:nvSpPr>
        <xdr:cNvPr id="25" name="正方形/長方形 24"/>
        <xdr:cNvSpPr/>
      </xdr:nvSpPr>
      <xdr:spPr bwMode="auto">
        <a:xfrm>
          <a:off x="2739538" y="66369467"/>
          <a:ext cx="5371366" cy="13496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a:t>
          </a:r>
          <a:r>
            <a:rPr kumimoji="1" lang="ja-JP" altLang="en-US" sz="900">
              <a:solidFill>
                <a:sysClr val="windowText" lastClr="000000"/>
              </a:solidFill>
            </a:rPr>
            <a:t>関東信越厚生局　　　</a:t>
          </a:r>
          <a:r>
            <a:rPr kumimoji="1" lang="en-US" altLang="ja-JP" sz="900">
              <a:solidFill>
                <a:sysClr val="windowText" lastClr="000000"/>
              </a:solidFill>
            </a:rPr>
            <a:t>8,266</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九州</a:t>
          </a:r>
          <a:r>
            <a:rPr kumimoji="1" lang="ja-JP" altLang="en-US" sz="900">
              <a:solidFill>
                <a:sysClr val="windowText" lastClr="000000"/>
              </a:solidFill>
            </a:rPr>
            <a:t>厚生局　　　　　　</a:t>
          </a:r>
          <a:r>
            <a:rPr kumimoji="1" lang="en-US" altLang="ja-JP" sz="900">
              <a:solidFill>
                <a:sysClr val="windowText" lastClr="000000"/>
              </a:solidFill>
            </a:rPr>
            <a:t>4,093</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近畿厚生局　　　　　　</a:t>
          </a:r>
          <a:r>
            <a:rPr kumimoji="1" lang="en-US" altLang="ja-JP" sz="900" baseline="0">
              <a:solidFill>
                <a:sysClr val="windowText" lastClr="000000"/>
              </a:solidFill>
            </a:rPr>
            <a:t>3,947</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東海北陸厚生局　　　</a:t>
          </a:r>
          <a:r>
            <a:rPr kumimoji="1" lang="en-US" altLang="ja-JP" sz="900" baseline="0">
              <a:solidFill>
                <a:sysClr val="windowText" lastClr="000000"/>
              </a:solidFill>
            </a:rPr>
            <a:t>2,462</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中国厚生局　　　　　</a:t>
          </a:r>
          <a:r>
            <a:rPr kumimoji="1" lang="ja-JP" altLang="en-US" sz="900" baseline="0">
              <a:solidFill>
                <a:sysClr val="windowText" lastClr="000000"/>
              </a:solidFill>
            </a:rPr>
            <a:t>  </a:t>
          </a:r>
          <a:r>
            <a:rPr kumimoji="1" lang="en-US" altLang="ja-JP" sz="900" baseline="0">
              <a:solidFill>
                <a:sysClr val="windowText" lastClr="000000"/>
              </a:solidFill>
            </a:rPr>
            <a:t>2</a:t>
          </a:r>
          <a:r>
            <a:rPr kumimoji="1" lang="en-US" altLang="ja-JP" sz="900">
              <a:solidFill>
                <a:sysClr val="windowText" lastClr="000000"/>
              </a:solidFill>
            </a:rPr>
            <a:t>,071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東北厚生局　　　　　　</a:t>
          </a:r>
          <a:r>
            <a:rPr kumimoji="1" lang="en-US" altLang="ja-JP" sz="900">
              <a:solidFill>
                <a:sysClr val="windowText" lastClr="000000"/>
              </a:solidFill>
            </a:rPr>
            <a:t>1,728</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四国厚生局　　　　</a:t>
          </a:r>
          <a:r>
            <a:rPr kumimoji="1" lang="ja-JP" altLang="en-US" sz="900" baseline="0">
              <a:solidFill>
                <a:sysClr val="windowText" lastClr="000000"/>
              </a:solidFill>
            </a:rPr>
            <a:t>     </a:t>
          </a:r>
          <a:r>
            <a:rPr kumimoji="1" lang="en-US" altLang="ja-JP" sz="900" baseline="0">
              <a:solidFill>
                <a:sysClr val="windowText" lastClr="000000"/>
              </a:solidFill>
            </a:rPr>
            <a:t>1,334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北海道厚生局　　　</a:t>
          </a:r>
          <a:r>
            <a:rPr kumimoji="1" lang="ja-JP" altLang="en-US" sz="900" baseline="0">
              <a:solidFill>
                <a:sysClr val="windowText" lastClr="000000"/>
              </a:solidFill>
            </a:rPr>
            <a:t>    </a:t>
          </a:r>
          <a:r>
            <a:rPr kumimoji="1" lang="en-US" altLang="ja-JP" sz="900" baseline="0">
              <a:solidFill>
                <a:sysClr val="windowText" lastClr="000000"/>
              </a:solidFill>
            </a:rPr>
            <a:t>1,066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7</xdr:col>
      <xdr:colOff>168089</xdr:colOff>
      <xdr:row>755</xdr:row>
      <xdr:rowOff>166492</xdr:rowOff>
    </xdr:from>
    <xdr:ext cx="3294631" cy="259045"/>
    <xdr:sp macro="" textlink="">
      <xdr:nvSpPr>
        <xdr:cNvPr id="26" name="テキスト ボックス 25"/>
        <xdr:cNvSpPr txBox="1"/>
      </xdr:nvSpPr>
      <xdr:spPr>
        <a:xfrm>
          <a:off x="1568264" y="70470517"/>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134667</xdr:colOff>
      <xdr:row>756</xdr:row>
      <xdr:rowOff>122447</xdr:rowOff>
    </xdr:from>
    <xdr:to>
      <xdr:col>37</xdr:col>
      <xdr:colOff>2974</xdr:colOff>
      <xdr:row>757</xdr:row>
      <xdr:rowOff>464418</xdr:rowOff>
    </xdr:to>
    <xdr:grpSp>
      <xdr:nvGrpSpPr>
        <xdr:cNvPr id="27" name="グループ化 6"/>
        <xdr:cNvGrpSpPr>
          <a:grpSpLocks/>
        </xdr:cNvGrpSpPr>
      </xdr:nvGrpSpPr>
      <xdr:grpSpPr bwMode="auto">
        <a:xfrm>
          <a:off x="2151726" y="71952153"/>
          <a:ext cx="5314366" cy="689353"/>
          <a:chOff x="2653730" y="30869493"/>
          <a:chExt cx="5264873" cy="654171"/>
        </a:xfrm>
      </xdr:grpSpPr>
      <xdr:sp macro="" textlink="">
        <xdr:nvSpPr>
          <xdr:cNvPr id="28" name="正方形/長方形 27"/>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61</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29" name="正方形/長方形 28"/>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a:solidFill>
                  <a:sysClr val="windowText" lastClr="000000"/>
                </a:solidFill>
              </a:rPr>
              <a:t>725</a:t>
            </a:r>
            <a:r>
              <a:rPr kumimoji="1" lang="ja-JP" altLang="en-US" sz="1000">
                <a:solidFill>
                  <a:sysClr val="windowText" lastClr="000000"/>
                </a:solidFill>
              </a:rPr>
              <a:t>百万円</a:t>
            </a:r>
          </a:p>
        </xdr:txBody>
      </xdr:sp>
      <xdr:sp macro="" textlink="">
        <xdr:nvSpPr>
          <xdr:cNvPr id="30" name="下矢印 29"/>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10</xdr:col>
      <xdr:colOff>136072</xdr:colOff>
      <xdr:row>757</xdr:row>
      <xdr:rowOff>459440</xdr:rowOff>
    </xdr:from>
    <xdr:to>
      <xdr:col>37</xdr:col>
      <xdr:colOff>0</xdr:colOff>
      <xdr:row>758</xdr:row>
      <xdr:rowOff>661146</xdr:rowOff>
    </xdr:to>
    <xdr:sp macro="" textlink="">
      <xdr:nvSpPr>
        <xdr:cNvPr id="31" name="正方形/長方形 30"/>
        <xdr:cNvSpPr/>
      </xdr:nvSpPr>
      <xdr:spPr bwMode="auto">
        <a:xfrm>
          <a:off x="2153131" y="71190969"/>
          <a:ext cx="5309987" cy="8740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北海道厚生局　　　　　　　　　　</a:t>
          </a:r>
          <a:r>
            <a:rPr kumimoji="1" lang="en-US" altLang="ja-JP" sz="1000">
              <a:solidFill>
                <a:sysClr val="windowText" lastClr="000000"/>
              </a:solidFill>
            </a:rPr>
            <a:t>705</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en-US" altLang="ja-JP" sz="1000" baseline="0">
              <a:solidFill>
                <a:sysClr val="windowText" lastClr="000000"/>
              </a:solidFill>
            </a:rPr>
            <a:t>                                                </a:t>
          </a:r>
          <a:r>
            <a:rPr kumimoji="1" lang="ja-JP" altLang="en-US" sz="1000">
              <a:solidFill>
                <a:sysClr val="windowText" lastClr="000000"/>
              </a:solidFill>
            </a:rPr>
            <a:t> 東北厚生局　　　　　　　　　　　　</a:t>
          </a:r>
          <a:r>
            <a:rPr kumimoji="1" lang="en-US" altLang="ja-JP" sz="1000">
              <a:solidFill>
                <a:sysClr val="windowText" lastClr="000000"/>
              </a:solidFill>
            </a:rPr>
            <a:t>15</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a:solidFill>
                <a:sysClr val="windowText" lastClr="000000"/>
              </a:solidFill>
              <a:effectLst/>
              <a:latin typeface="+mn-lt"/>
              <a:ea typeface="+mn-ea"/>
              <a:cs typeface="+mn-cs"/>
            </a:rPr>
            <a:t>　　関東信越厚生局　　　</a:t>
          </a:r>
          <a:r>
            <a:rPr kumimoji="1" lang="ja-JP" altLang="ja-JP" sz="1000">
              <a:solidFill>
                <a:sysClr val="windowText" lastClr="000000"/>
              </a:solidFill>
              <a:effectLst/>
              <a:latin typeface="+mn-lt"/>
              <a:ea typeface="+mn-ea"/>
              <a:cs typeface="+mn-cs"/>
            </a:rPr>
            <a:t>　　　　　　</a:t>
          </a:r>
          <a:r>
            <a:rPr kumimoji="1" lang="en-US" altLang="ja-JP" sz="1000" baseline="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l"/>
          <a:r>
            <a:rPr lang="ja-JP" altLang="en-US" sz="800">
              <a:solidFill>
                <a:sysClr val="windowText" lastClr="000000"/>
              </a:solidFill>
              <a:effectLst/>
            </a:rPr>
            <a:t>　　　　　　　　　　　　　　　　　　　　 　</a:t>
          </a:r>
          <a:endParaRPr lang="ja-JP" altLang="ja-JP" sz="1000">
            <a:solidFill>
              <a:sysClr val="windowText" lastClr="000000"/>
            </a:solidFill>
            <a:effectLst/>
          </a:endParaRPr>
        </a:p>
      </xdr:txBody>
    </xdr:sp>
    <xdr:clientData/>
  </xdr:twoCellAnchor>
  <xdr:twoCellAnchor>
    <xdr:from>
      <xdr:col>16</xdr:col>
      <xdr:colOff>152080</xdr:colOff>
      <xdr:row>759</xdr:row>
      <xdr:rowOff>15203</xdr:rowOff>
    </xdr:from>
    <xdr:to>
      <xdr:col>29</xdr:col>
      <xdr:colOff>124866</xdr:colOff>
      <xdr:row>759</xdr:row>
      <xdr:rowOff>638733</xdr:rowOff>
    </xdr:to>
    <xdr:sp macro="" textlink="">
      <xdr:nvSpPr>
        <xdr:cNvPr id="32" name="大かっこ 31"/>
        <xdr:cNvSpPr/>
      </xdr:nvSpPr>
      <xdr:spPr>
        <a:xfrm>
          <a:off x="3379374" y="72091438"/>
          <a:ext cx="2594963" cy="623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34417</xdr:colOff>
      <xdr:row>758</xdr:row>
      <xdr:rowOff>612316</xdr:rowOff>
    </xdr:from>
    <xdr:ext cx="3294631" cy="816434"/>
    <xdr:sp macro="" textlink="">
      <xdr:nvSpPr>
        <xdr:cNvPr id="33" name="テキスト ボックス 32"/>
        <xdr:cNvSpPr txBox="1"/>
      </xdr:nvSpPr>
      <xdr:spPr>
        <a:xfrm>
          <a:off x="3665123" y="72016198"/>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21</xdr:col>
      <xdr:colOff>136070</xdr:colOff>
      <xdr:row>760</xdr:row>
      <xdr:rowOff>44823</xdr:rowOff>
    </xdr:from>
    <xdr:to>
      <xdr:col>22</xdr:col>
      <xdr:colOff>89647</xdr:colOff>
      <xdr:row>760</xdr:row>
      <xdr:rowOff>227077</xdr:rowOff>
    </xdr:to>
    <xdr:sp macro="" textlink="">
      <xdr:nvSpPr>
        <xdr:cNvPr id="34" name="下矢印 33"/>
        <xdr:cNvSpPr/>
      </xdr:nvSpPr>
      <xdr:spPr bwMode="auto">
        <a:xfrm>
          <a:off x="4371894" y="75875029"/>
          <a:ext cx="155282" cy="18225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31</xdr:col>
      <xdr:colOff>97648</xdr:colOff>
      <xdr:row>760</xdr:row>
      <xdr:rowOff>250931</xdr:rowOff>
    </xdr:from>
    <xdr:ext cx="2721428" cy="259045"/>
    <xdr:sp macro="" textlink="">
      <xdr:nvSpPr>
        <xdr:cNvPr id="35" name="テキスト ボックス 34"/>
        <xdr:cNvSpPr txBox="1"/>
      </xdr:nvSpPr>
      <xdr:spPr>
        <a:xfrm>
          <a:off x="6350530" y="74613166"/>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10</xdr:col>
      <xdr:colOff>83243</xdr:colOff>
      <xdr:row>760</xdr:row>
      <xdr:rowOff>212912</xdr:rowOff>
    </xdr:from>
    <xdr:to>
      <xdr:col>41</xdr:col>
      <xdr:colOff>145677</xdr:colOff>
      <xdr:row>761</xdr:row>
      <xdr:rowOff>156883</xdr:rowOff>
    </xdr:to>
    <xdr:sp macro="" textlink="">
      <xdr:nvSpPr>
        <xdr:cNvPr id="36" name="正方形/長方形 35"/>
        <xdr:cNvSpPr/>
      </xdr:nvSpPr>
      <xdr:spPr bwMode="auto">
        <a:xfrm>
          <a:off x="2100302" y="74575147"/>
          <a:ext cx="6315316"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rPr>
            <a:t>Ｃ　都道府県・中核市（</a:t>
          </a:r>
          <a:r>
            <a:rPr kumimoji="1" lang="en-US" altLang="ja-JP" sz="1000">
              <a:solidFill>
                <a:sysClr val="windowText" lastClr="000000"/>
              </a:solidFill>
            </a:rPr>
            <a:t>4</a:t>
          </a:r>
          <a:r>
            <a:rPr kumimoji="1" lang="ja-JP" altLang="en-US" sz="1000">
              <a:solidFill>
                <a:sysClr val="windowText" lastClr="000000"/>
              </a:solidFill>
            </a:rPr>
            <a:t>）　</a:t>
          </a:r>
          <a:r>
            <a:rPr kumimoji="1" lang="en-US" altLang="ja-JP" sz="1000">
              <a:solidFill>
                <a:sysClr val="windowText" lastClr="000000"/>
              </a:solidFill>
            </a:rPr>
            <a:t>725</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176892</xdr:colOff>
      <xdr:row>762</xdr:row>
      <xdr:rowOff>197688</xdr:rowOff>
    </xdr:from>
    <xdr:to>
      <xdr:col>40</xdr:col>
      <xdr:colOff>134471</xdr:colOff>
      <xdr:row>765</xdr:row>
      <xdr:rowOff>224116</xdr:rowOff>
    </xdr:to>
    <xdr:grpSp>
      <xdr:nvGrpSpPr>
        <xdr:cNvPr id="37" name="グループ化 1"/>
        <xdr:cNvGrpSpPr>
          <a:grpSpLocks/>
        </xdr:cNvGrpSpPr>
      </xdr:nvGrpSpPr>
      <xdr:grpSpPr bwMode="auto">
        <a:xfrm>
          <a:off x="2193951" y="75120217"/>
          <a:ext cx="6008755" cy="1169428"/>
          <a:chOff x="3659950" y="34097633"/>
          <a:chExt cx="6244616" cy="2158268"/>
        </a:xfrm>
      </xdr:grpSpPr>
      <xdr:sp macro="" textlink="">
        <xdr:nvSpPr>
          <xdr:cNvPr id="38" name="大かっこ 37"/>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39" name="直線矢印コネクタ 38"/>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角丸四角形 39"/>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1" name="テキスト ボックス 40"/>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chemeClr val="dk1"/>
                </a:solidFill>
                <a:effectLst/>
                <a:latin typeface="+mn-lt"/>
                <a:ea typeface="+mn-ea"/>
                <a:cs typeface="+mn-cs"/>
              </a:rPr>
              <a:t>）</a:t>
            </a:r>
            <a:endParaRPr kumimoji="1" lang="en-US" altLang="ja-JP" sz="1200"/>
          </a:p>
          <a:p>
            <a:pPr algn="ctr"/>
            <a:r>
              <a:rPr kumimoji="1" lang="en-US" altLang="ja-JP" sz="1200"/>
              <a:t>725</a:t>
            </a:r>
            <a:r>
              <a:rPr kumimoji="1" lang="ja-JP" altLang="en-US" sz="1200"/>
              <a:t>百万円</a:t>
            </a:r>
          </a:p>
        </xdr:txBody>
      </xdr:sp>
      <xdr:sp macro="" textlink="">
        <xdr:nvSpPr>
          <xdr:cNvPr id="42" name="テキスト ボックス 41"/>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43" name="直線矢印コネクタ 42"/>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45" name="フリーフォーム 44"/>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29</xdr:col>
      <xdr:colOff>190499</xdr:colOff>
      <xdr:row>756</xdr:row>
      <xdr:rowOff>313769</xdr:rowOff>
    </xdr:from>
    <xdr:ext cx="4463143" cy="259045"/>
    <xdr:sp macro="" textlink="">
      <xdr:nvSpPr>
        <xdr:cNvPr id="46" name="テキスト ボックス 45"/>
        <xdr:cNvSpPr txBox="1"/>
      </xdr:nvSpPr>
      <xdr:spPr>
        <a:xfrm>
          <a:off x="5991224" y="70970219"/>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R1</a:t>
          </a:r>
          <a:r>
            <a:rPr kumimoji="1" lang="ja-JP" altLang="en-US" sz="1000"/>
            <a:t>交付決定ベースで記載</a:t>
          </a:r>
        </a:p>
      </xdr:txBody>
    </xdr:sp>
    <xdr:clientData/>
  </xdr:oneCellAnchor>
  <xdr:oneCellAnchor>
    <xdr:from>
      <xdr:col>9</xdr:col>
      <xdr:colOff>0</xdr:colOff>
      <xdr:row>766</xdr:row>
      <xdr:rowOff>0</xdr:rowOff>
    </xdr:from>
    <xdr:ext cx="3294631" cy="259045"/>
    <xdr:sp macro="" textlink="">
      <xdr:nvSpPr>
        <xdr:cNvPr id="47" name="テキスト ボックス 46"/>
        <xdr:cNvSpPr txBox="1"/>
      </xdr:nvSpPr>
      <xdr:spPr>
        <a:xfrm>
          <a:off x="1800225" y="7538085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oneCellAnchor>
    <xdr:from>
      <xdr:col>9</xdr:col>
      <xdr:colOff>0</xdr:colOff>
      <xdr:row>772</xdr:row>
      <xdr:rowOff>0</xdr:rowOff>
    </xdr:from>
    <xdr:ext cx="3294631" cy="259045"/>
    <xdr:sp macro="" textlink="">
      <xdr:nvSpPr>
        <xdr:cNvPr id="60" name="テキスト ボックス 59"/>
        <xdr:cNvSpPr txBox="1"/>
      </xdr:nvSpPr>
      <xdr:spPr>
        <a:xfrm>
          <a:off x="1800225" y="8060055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10</xdr:col>
      <xdr:colOff>74082</xdr:colOff>
      <xdr:row>773</xdr:row>
      <xdr:rowOff>0</xdr:rowOff>
    </xdr:from>
    <xdr:to>
      <xdr:col>48</xdr:col>
      <xdr:colOff>100915</xdr:colOff>
      <xdr:row>773</xdr:row>
      <xdr:rowOff>180000</xdr:rowOff>
    </xdr:to>
    <xdr:sp macro="" textlink="">
      <xdr:nvSpPr>
        <xdr:cNvPr id="61" name="正方形/長方形 60"/>
        <xdr:cNvSpPr/>
      </xdr:nvSpPr>
      <xdr:spPr bwMode="auto">
        <a:xfrm>
          <a:off x="2074332" y="81076800"/>
          <a:ext cx="7627783"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136</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11</xdr:col>
      <xdr:colOff>52916</xdr:colOff>
      <xdr:row>774</xdr:row>
      <xdr:rowOff>0</xdr:rowOff>
    </xdr:from>
    <xdr:to>
      <xdr:col>13</xdr:col>
      <xdr:colOff>12094</xdr:colOff>
      <xdr:row>774</xdr:row>
      <xdr:rowOff>125135</xdr:rowOff>
    </xdr:to>
    <xdr:sp macro="" textlink="">
      <xdr:nvSpPr>
        <xdr:cNvPr id="62" name="下矢印 61"/>
        <xdr:cNvSpPr/>
      </xdr:nvSpPr>
      <xdr:spPr bwMode="auto">
        <a:xfrm>
          <a:off x="2253191" y="81553050"/>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162988</xdr:colOff>
      <xdr:row>774</xdr:row>
      <xdr:rowOff>14818</xdr:rowOff>
    </xdr:from>
    <xdr:to>
      <xdr:col>21</xdr:col>
      <xdr:colOff>122165</xdr:colOff>
      <xdr:row>774</xdr:row>
      <xdr:rowOff>139953</xdr:rowOff>
    </xdr:to>
    <xdr:sp macro="" textlink="">
      <xdr:nvSpPr>
        <xdr:cNvPr id="63" name="下矢印 62"/>
        <xdr:cNvSpPr/>
      </xdr:nvSpPr>
      <xdr:spPr bwMode="auto">
        <a:xfrm>
          <a:off x="3963463" y="81567868"/>
          <a:ext cx="359227"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19054</xdr:colOff>
      <xdr:row>774</xdr:row>
      <xdr:rowOff>8468</xdr:rowOff>
    </xdr:from>
    <xdr:to>
      <xdr:col>30</xdr:col>
      <xdr:colOff>179315</xdr:colOff>
      <xdr:row>774</xdr:row>
      <xdr:rowOff>133603</xdr:rowOff>
    </xdr:to>
    <xdr:sp macro="" textlink="">
      <xdr:nvSpPr>
        <xdr:cNvPr id="64" name="下矢印 63"/>
        <xdr:cNvSpPr/>
      </xdr:nvSpPr>
      <xdr:spPr bwMode="auto">
        <a:xfrm>
          <a:off x="5819779" y="81561518"/>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182037</xdr:colOff>
      <xdr:row>774</xdr:row>
      <xdr:rowOff>12700</xdr:rowOff>
    </xdr:from>
    <xdr:to>
      <xdr:col>40</xdr:col>
      <xdr:colOff>141215</xdr:colOff>
      <xdr:row>774</xdr:row>
      <xdr:rowOff>137835</xdr:rowOff>
    </xdr:to>
    <xdr:sp macro="" textlink="">
      <xdr:nvSpPr>
        <xdr:cNvPr id="65" name="下矢印 64"/>
        <xdr:cNvSpPr/>
      </xdr:nvSpPr>
      <xdr:spPr bwMode="auto">
        <a:xfrm>
          <a:off x="7782987" y="81565750"/>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27503</xdr:colOff>
      <xdr:row>774</xdr:row>
      <xdr:rowOff>6352</xdr:rowOff>
    </xdr:from>
    <xdr:to>
      <xdr:col>48</xdr:col>
      <xdr:colOff>187764</xdr:colOff>
      <xdr:row>774</xdr:row>
      <xdr:rowOff>131487</xdr:rowOff>
    </xdr:to>
    <xdr:sp macro="" textlink="">
      <xdr:nvSpPr>
        <xdr:cNvPr id="66" name="下矢印 65"/>
        <xdr:cNvSpPr/>
      </xdr:nvSpPr>
      <xdr:spPr bwMode="auto">
        <a:xfrm>
          <a:off x="9428678" y="81559402"/>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52916</xdr:colOff>
      <xdr:row>774</xdr:row>
      <xdr:rowOff>190502</xdr:rowOff>
    </xdr:from>
    <xdr:to>
      <xdr:col>15</xdr:col>
      <xdr:colOff>112058</xdr:colOff>
      <xdr:row>776</xdr:row>
      <xdr:rowOff>156883</xdr:rowOff>
    </xdr:to>
    <xdr:sp macro="" textlink="">
      <xdr:nvSpPr>
        <xdr:cNvPr id="67" name="テキスト ボックス 66"/>
        <xdr:cNvSpPr txBox="1"/>
      </xdr:nvSpPr>
      <xdr:spPr bwMode="auto">
        <a:xfrm>
          <a:off x="1666563" y="82195149"/>
          <a:ext cx="1471083" cy="5939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　株式会社</a:t>
          </a:r>
          <a:endParaRPr kumimoji="1" lang="en-US" altLang="ja-JP" sz="1000"/>
        </a:p>
        <a:p>
          <a:pPr algn="ctr"/>
          <a:r>
            <a:rPr kumimoji="1" lang="ja-JP" altLang="en-US" sz="1000"/>
            <a:t>東建築設計事務所</a:t>
          </a:r>
          <a:endParaRPr kumimoji="1" lang="en-US" altLang="ja-JP" sz="1000"/>
        </a:p>
        <a:p>
          <a:pPr algn="ctr"/>
          <a:r>
            <a:rPr kumimoji="1" lang="ja-JP" altLang="en-US" sz="1000"/>
            <a:t>４百万円</a:t>
          </a:r>
        </a:p>
      </xdr:txBody>
    </xdr:sp>
    <xdr:clientData/>
  </xdr:twoCellAnchor>
  <xdr:oneCellAnchor>
    <xdr:from>
      <xdr:col>5</xdr:col>
      <xdr:colOff>190498</xdr:colOff>
      <xdr:row>773</xdr:row>
      <xdr:rowOff>222250</xdr:rowOff>
    </xdr:from>
    <xdr:ext cx="1227667" cy="259045"/>
    <xdr:sp macro="" textlink="">
      <xdr:nvSpPr>
        <xdr:cNvPr id="68" name="テキスト ボックス 67"/>
        <xdr:cNvSpPr txBox="1"/>
      </xdr:nvSpPr>
      <xdr:spPr>
        <a:xfrm>
          <a:off x="1190623" y="8129905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13</xdr:col>
      <xdr:colOff>173565</xdr:colOff>
      <xdr:row>773</xdr:row>
      <xdr:rowOff>205317</xdr:rowOff>
    </xdr:from>
    <xdr:ext cx="1227667" cy="259045"/>
    <xdr:sp macro="" textlink="">
      <xdr:nvSpPr>
        <xdr:cNvPr id="69" name="テキスト ボックス 68"/>
        <xdr:cNvSpPr txBox="1"/>
      </xdr:nvSpPr>
      <xdr:spPr>
        <a:xfrm>
          <a:off x="2773890" y="81282117"/>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23</xdr:col>
      <xdr:colOff>103714</xdr:colOff>
      <xdr:row>773</xdr:row>
      <xdr:rowOff>220133</xdr:rowOff>
    </xdr:from>
    <xdr:ext cx="1227667" cy="259045"/>
    <xdr:sp macro="" textlink="">
      <xdr:nvSpPr>
        <xdr:cNvPr id="70" name="テキスト ボックス 69"/>
        <xdr:cNvSpPr txBox="1"/>
      </xdr:nvSpPr>
      <xdr:spPr>
        <a:xfrm>
          <a:off x="4704289" y="81296933"/>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33</xdr:col>
      <xdr:colOff>76198</xdr:colOff>
      <xdr:row>773</xdr:row>
      <xdr:rowOff>224366</xdr:rowOff>
    </xdr:from>
    <xdr:ext cx="1227667" cy="259045"/>
    <xdr:sp macro="" textlink="">
      <xdr:nvSpPr>
        <xdr:cNvPr id="71" name="テキスト ボックス 70"/>
        <xdr:cNvSpPr txBox="1"/>
      </xdr:nvSpPr>
      <xdr:spPr>
        <a:xfrm>
          <a:off x="6677023" y="81301166"/>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41</xdr:col>
      <xdr:colOff>175681</xdr:colOff>
      <xdr:row>773</xdr:row>
      <xdr:rowOff>228600</xdr:rowOff>
    </xdr:from>
    <xdr:ext cx="1227667" cy="259045"/>
    <xdr:sp macro="" textlink="">
      <xdr:nvSpPr>
        <xdr:cNvPr id="72" name="テキスト ボックス 71"/>
        <xdr:cNvSpPr txBox="1"/>
      </xdr:nvSpPr>
      <xdr:spPr>
        <a:xfrm>
          <a:off x="8376706" y="8130540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7</xdr:col>
      <xdr:colOff>74084</xdr:colOff>
      <xdr:row>777</xdr:row>
      <xdr:rowOff>63500</xdr:rowOff>
    </xdr:from>
    <xdr:to>
      <xdr:col>15</xdr:col>
      <xdr:colOff>10583</xdr:colOff>
      <xdr:row>777</xdr:row>
      <xdr:rowOff>952500</xdr:rowOff>
    </xdr:to>
    <xdr:sp macro="" textlink="">
      <xdr:nvSpPr>
        <xdr:cNvPr id="73" name="大かっこ 72"/>
        <xdr:cNvSpPr/>
      </xdr:nvSpPr>
      <xdr:spPr>
        <a:xfrm>
          <a:off x="1486025" y="81754382"/>
          <a:ext cx="1550146" cy="889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工事設計業務</a:t>
          </a:r>
        </a:p>
      </xdr:txBody>
    </xdr:sp>
    <xdr:clientData/>
  </xdr:twoCellAnchor>
  <xdr:twoCellAnchor>
    <xdr:from>
      <xdr:col>16</xdr:col>
      <xdr:colOff>197844</xdr:colOff>
      <xdr:row>774</xdr:row>
      <xdr:rowOff>215904</xdr:rowOff>
    </xdr:from>
    <xdr:to>
      <xdr:col>25</xdr:col>
      <xdr:colOff>22410</xdr:colOff>
      <xdr:row>776</xdr:row>
      <xdr:rowOff>179295</xdr:rowOff>
    </xdr:to>
    <xdr:sp macro="" textlink="">
      <xdr:nvSpPr>
        <xdr:cNvPr id="74" name="テキスト ボックス 73"/>
        <xdr:cNvSpPr txBox="1"/>
      </xdr:nvSpPr>
      <xdr:spPr bwMode="auto">
        <a:xfrm>
          <a:off x="3425138" y="82220551"/>
          <a:ext cx="1639919" cy="59092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株式会社</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東建設設計事務所</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２百万円</a:t>
          </a:r>
          <a:endParaRPr lang="ja-JP" altLang="ja-JP" sz="1000">
            <a:effectLst/>
          </a:endParaRPr>
        </a:p>
      </xdr:txBody>
    </xdr:sp>
    <xdr:clientData/>
  </xdr:twoCellAnchor>
  <xdr:twoCellAnchor>
    <xdr:from>
      <xdr:col>16</xdr:col>
      <xdr:colOff>174189</xdr:colOff>
      <xdr:row>777</xdr:row>
      <xdr:rowOff>178549</xdr:rowOff>
    </xdr:from>
    <xdr:to>
      <xdr:col>24</xdr:col>
      <xdr:colOff>110688</xdr:colOff>
      <xdr:row>777</xdr:row>
      <xdr:rowOff>952500</xdr:rowOff>
    </xdr:to>
    <xdr:sp macro="" textlink="">
      <xdr:nvSpPr>
        <xdr:cNvPr id="75" name="大かっこ 74"/>
        <xdr:cNvSpPr/>
      </xdr:nvSpPr>
      <xdr:spPr>
        <a:xfrm>
          <a:off x="3401483" y="81869431"/>
          <a:ext cx="1550146" cy="7739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更新工事工事監理</a:t>
          </a:r>
        </a:p>
      </xdr:txBody>
    </xdr:sp>
    <xdr:clientData/>
  </xdr:twoCellAnchor>
  <xdr:twoCellAnchor>
    <xdr:from>
      <xdr:col>25</xdr:col>
      <xdr:colOff>188379</xdr:colOff>
      <xdr:row>774</xdr:row>
      <xdr:rowOff>208930</xdr:rowOff>
    </xdr:from>
    <xdr:to>
      <xdr:col>34</xdr:col>
      <xdr:colOff>44823</xdr:colOff>
      <xdr:row>776</xdr:row>
      <xdr:rowOff>156883</xdr:rowOff>
    </xdr:to>
    <xdr:sp macro="" textlink="">
      <xdr:nvSpPr>
        <xdr:cNvPr id="76" name="テキスト ボックス 75"/>
        <xdr:cNvSpPr txBox="1"/>
      </xdr:nvSpPr>
      <xdr:spPr bwMode="auto">
        <a:xfrm>
          <a:off x="5231026" y="82213577"/>
          <a:ext cx="1671797" cy="57548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フジテック株式会社</a:t>
          </a:r>
          <a:endParaRPr kumimoji="1" lang="en-US" altLang="ja-JP" sz="1000"/>
        </a:p>
        <a:p>
          <a:pPr algn="ctr"/>
          <a:r>
            <a:rPr kumimoji="1" lang="en-US" altLang="ja-JP" sz="1000"/>
            <a:t>58</a:t>
          </a:r>
          <a:r>
            <a:rPr kumimoji="1" lang="ja-JP" altLang="en-US" sz="1000"/>
            <a:t>百万円</a:t>
          </a:r>
        </a:p>
      </xdr:txBody>
    </xdr:sp>
    <xdr:clientData/>
  </xdr:twoCellAnchor>
  <xdr:twoCellAnchor>
    <xdr:from>
      <xdr:col>26</xdr:col>
      <xdr:colOff>8463</xdr:colOff>
      <xdr:row>777</xdr:row>
      <xdr:rowOff>93134</xdr:rowOff>
    </xdr:from>
    <xdr:to>
      <xdr:col>33</xdr:col>
      <xdr:colOff>146046</xdr:colOff>
      <xdr:row>777</xdr:row>
      <xdr:rowOff>952500</xdr:rowOff>
    </xdr:to>
    <xdr:sp macro="" textlink="">
      <xdr:nvSpPr>
        <xdr:cNvPr id="77" name="大かっこ 76"/>
        <xdr:cNvSpPr/>
      </xdr:nvSpPr>
      <xdr:spPr>
        <a:xfrm>
          <a:off x="5252816" y="81784016"/>
          <a:ext cx="1549524" cy="8593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a:t>
          </a:r>
        </a:p>
      </xdr:txBody>
    </xdr:sp>
    <xdr:clientData/>
  </xdr:twoCellAnchor>
  <xdr:twoCellAnchor>
    <xdr:from>
      <xdr:col>36</xdr:col>
      <xdr:colOff>23280</xdr:colOff>
      <xdr:row>774</xdr:row>
      <xdr:rowOff>224369</xdr:rowOff>
    </xdr:from>
    <xdr:to>
      <xdr:col>43</xdr:col>
      <xdr:colOff>112058</xdr:colOff>
      <xdr:row>776</xdr:row>
      <xdr:rowOff>201706</xdr:rowOff>
    </xdr:to>
    <xdr:sp macro="" textlink="">
      <xdr:nvSpPr>
        <xdr:cNvPr id="78" name="テキスト ボックス 77"/>
        <xdr:cNvSpPr txBox="1"/>
      </xdr:nvSpPr>
      <xdr:spPr bwMode="auto">
        <a:xfrm>
          <a:off x="7284692" y="82229016"/>
          <a:ext cx="1500719" cy="60486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株式会社東建築設計</a:t>
          </a:r>
          <a:endParaRPr kumimoji="1" lang="en-US" altLang="ja-JP" sz="1000"/>
        </a:p>
        <a:p>
          <a:pPr algn="ctr"/>
          <a:r>
            <a:rPr kumimoji="1" lang="ja-JP" altLang="en-US" sz="1000"/>
            <a:t>事務所</a:t>
          </a:r>
          <a:endParaRPr kumimoji="1" lang="en-US" altLang="ja-JP" sz="1000"/>
        </a:p>
        <a:p>
          <a:pPr algn="ctr"/>
          <a:r>
            <a:rPr kumimoji="1" lang="ja-JP" altLang="en-US" sz="1000"/>
            <a:t>２百万円</a:t>
          </a:r>
        </a:p>
      </xdr:txBody>
    </xdr:sp>
    <xdr:clientData/>
  </xdr:twoCellAnchor>
  <xdr:twoCellAnchor>
    <xdr:from>
      <xdr:col>35</xdr:col>
      <xdr:colOff>44447</xdr:colOff>
      <xdr:row>777</xdr:row>
      <xdr:rowOff>97367</xdr:rowOff>
    </xdr:from>
    <xdr:to>
      <xdr:col>42</xdr:col>
      <xdr:colOff>182030</xdr:colOff>
      <xdr:row>777</xdr:row>
      <xdr:rowOff>1008530</xdr:rowOff>
    </xdr:to>
    <xdr:sp macro="" textlink="">
      <xdr:nvSpPr>
        <xdr:cNvPr id="79" name="大かっこ 78"/>
        <xdr:cNvSpPr/>
      </xdr:nvSpPr>
      <xdr:spPr>
        <a:xfrm>
          <a:off x="7104153" y="81788249"/>
          <a:ext cx="1549524" cy="91116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日本点字図書館の</a:t>
          </a:r>
          <a:endParaRPr kumimoji="1" lang="en-US" altLang="ja-JP" sz="900"/>
        </a:p>
        <a:p>
          <a:pPr algn="ctr"/>
          <a:r>
            <a:rPr kumimoji="1" lang="ja-JP" altLang="en-US" sz="900"/>
            <a:t>外壁等改修工事工事監理</a:t>
          </a:r>
        </a:p>
      </xdr:txBody>
    </xdr:sp>
    <xdr:clientData/>
  </xdr:twoCellAnchor>
  <xdr:twoCellAnchor>
    <xdr:from>
      <xdr:col>45</xdr:col>
      <xdr:colOff>25640</xdr:colOff>
      <xdr:row>774</xdr:row>
      <xdr:rowOff>241677</xdr:rowOff>
    </xdr:from>
    <xdr:to>
      <xdr:col>49</xdr:col>
      <xdr:colOff>439013</xdr:colOff>
      <xdr:row>776</xdr:row>
      <xdr:rowOff>78441</xdr:rowOff>
    </xdr:to>
    <xdr:sp macro="" textlink="">
      <xdr:nvSpPr>
        <xdr:cNvPr id="80" name="テキスト ボックス 79"/>
        <xdr:cNvSpPr txBox="1"/>
      </xdr:nvSpPr>
      <xdr:spPr bwMode="auto">
        <a:xfrm>
          <a:off x="9102405" y="82246324"/>
          <a:ext cx="1220196" cy="4642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900"/>
            <a:t>株式会社エイワ建設</a:t>
          </a:r>
          <a:endParaRPr kumimoji="1" lang="en-US" altLang="ja-JP" sz="900"/>
        </a:p>
        <a:p>
          <a:pPr algn="ctr"/>
          <a:r>
            <a:rPr kumimoji="1" lang="en-US" altLang="ja-JP" sz="900"/>
            <a:t>70</a:t>
          </a:r>
          <a:r>
            <a:rPr kumimoji="1" lang="ja-JP" altLang="en-US" sz="900"/>
            <a:t>百万円</a:t>
          </a:r>
        </a:p>
      </xdr:txBody>
    </xdr:sp>
    <xdr:clientData/>
  </xdr:twoCellAnchor>
  <xdr:twoCellAnchor>
    <xdr:from>
      <xdr:col>43</xdr:col>
      <xdr:colOff>80425</xdr:colOff>
      <xdr:row>777</xdr:row>
      <xdr:rowOff>69852</xdr:rowOff>
    </xdr:from>
    <xdr:to>
      <xdr:col>49</xdr:col>
      <xdr:colOff>419091</xdr:colOff>
      <xdr:row>777</xdr:row>
      <xdr:rowOff>997324</xdr:rowOff>
    </xdr:to>
    <xdr:sp macro="" textlink="">
      <xdr:nvSpPr>
        <xdr:cNvPr id="81" name="大かっこ 80"/>
        <xdr:cNvSpPr/>
      </xdr:nvSpPr>
      <xdr:spPr>
        <a:xfrm>
          <a:off x="8753778" y="81760734"/>
          <a:ext cx="1548901" cy="92747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外壁等改修工事</a:t>
          </a:r>
        </a:p>
      </xdr:txBody>
    </xdr:sp>
    <xdr:clientData/>
  </xdr:twoCellAnchor>
  <xdr:oneCellAnchor>
    <xdr:from>
      <xdr:col>6</xdr:col>
      <xdr:colOff>22412</xdr:colOff>
      <xdr:row>777</xdr:row>
      <xdr:rowOff>1176619</xdr:rowOff>
    </xdr:from>
    <xdr:ext cx="3294631" cy="259045"/>
    <xdr:sp macro="" textlink="">
      <xdr:nvSpPr>
        <xdr:cNvPr id="82" name="テキスト ボックス 81"/>
        <xdr:cNvSpPr txBox="1"/>
      </xdr:nvSpPr>
      <xdr:spPr>
        <a:xfrm>
          <a:off x="1232647" y="82867501"/>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⑤全国障害者総合福祉センター施設整備</a:t>
          </a:r>
        </a:p>
      </xdr:txBody>
    </xdr:sp>
    <xdr:clientData/>
  </xdr:oneCellAnchor>
  <xdr:twoCellAnchor>
    <xdr:from>
      <xdr:col>7</xdr:col>
      <xdr:colOff>112059</xdr:colOff>
      <xdr:row>777</xdr:row>
      <xdr:rowOff>1602442</xdr:rowOff>
    </xdr:from>
    <xdr:to>
      <xdr:col>21</xdr:col>
      <xdr:colOff>155202</xdr:colOff>
      <xdr:row>777</xdr:row>
      <xdr:rowOff>1916767</xdr:rowOff>
    </xdr:to>
    <xdr:sp macro="" textlink="">
      <xdr:nvSpPr>
        <xdr:cNvPr id="83" name="テキスト ボックス 82"/>
        <xdr:cNvSpPr txBox="1"/>
      </xdr:nvSpPr>
      <xdr:spPr>
        <a:xfrm>
          <a:off x="1524000" y="83293324"/>
          <a:ext cx="2867026"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０．９百万円</a:t>
          </a:r>
        </a:p>
      </xdr:txBody>
    </xdr:sp>
    <xdr:clientData/>
  </xdr:twoCellAnchor>
  <xdr:twoCellAnchor>
    <xdr:from>
      <xdr:col>13</xdr:col>
      <xdr:colOff>179294</xdr:colOff>
      <xdr:row>777</xdr:row>
      <xdr:rowOff>2005854</xdr:rowOff>
    </xdr:from>
    <xdr:to>
      <xdr:col>15</xdr:col>
      <xdr:colOff>41891</xdr:colOff>
      <xdr:row>777</xdr:row>
      <xdr:rowOff>2661030</xdr:rowOff>
    </xdr:to>
    <xdr:sp macro="" textlink="">
      <xdr:nvSpPr>
        <xdr:cNvPr id="84" name="下矢印 83"/>
        <xdr:cNvSpPr/>
      </xdr:nvSpPr>
      <xdr:spPr>
        <a:xfrm>
          <a:off x="2801470" y="83696736"/>
          <a:ext cx="266009" cy="6551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112059</xdr:colOff>
      <xdr:row>777</xdr:row>
      <xdr:rowOff>2678207</xdr:rowOff>
    </xdr:from>
    <xdr:to>
      <xdr:col>14</xdr:col>
      <xdr:colOff>197200</xdr:colOff>
      <xdr:row>777</xdr:row>
      <xdr:rowOff>3228842</xdr:rowOff>
    </xdr:to>
    <xdr:sp macro="" textlink="">
      <xdr:nvSpPr>
        <xdr:cNvPr id="85" name="テキスト ボックス 84"/>
        <xdr:cNvSpPr txBox="1"/>
      </xdr:nvSpPr>
      <xdr:spPr>
        <a:xfrm>
          <a:off x="1524000" y="84369089"/>
          <a:ext cx="1497082" cy="55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156882</xdr:colOff>
      <xdr:row>777</xdr:row>
      <xdr:rowOff>2991972</xdr:rowOff>
    </xdr:from>
    <xdr:to>
      <xdr:col>22</xdr:col>
      <xdr:colOff>28707</xdr:colOff>
      <xdr:row>778</xdr:row>
      <xdr:rowOff>2664</xdr:rowOff>
    </xdr:to>
    <xdr:sp macro="" textlink="">
      <xdr:nvSpPr>
        <xdr:cNvPr id="86" name="テキスト ボックス 85"/>
        <xdr:cNvSpPr txBox="1"/>
      </xdr:nvSpPr>
      <xdr:spPr>
        <a:xfrm>
          <a:off x="1568823" y="84682854"/>
          <a:ext cx="2897413" cy="327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Ｈ　：（１社）民間企業　</a:t>
          </a:r>
          <a:r>
            <a:rPr kumimoji="1" lang="en-US" altLang="ja-JP" sz="1100"/>
            <a:t>   </a:t>
          </a:r>
          <a:r>
            <a:rPr kumimoji="1" lang="ja-JP" altLang="en-US" sz="1100"/>
            <a:t>０．９百万円</a:t>
          </a:r>
          <a:endParaRPr kumimoji="1" lang="en-US" altLang="ja-JP" sz="1100"/>
        </a:p>
      </xdr:txBody>
    </xdr:sp>
    <xdr:clientData/>
  </xdr:twoCellAnchor>
  <xdr:twoCellAnchor>
    <xdr:from>
      <xdr:col>8</xdr:col>
      <xdr:colOff>123265</xdr:colOff>
      <xdr:row>778</xdr:row>
      <xdr:rowOff>78441</xdr:rowOff>
    </xdr:from>
    <xdr:to>
      <xdr:col>22</xdr:col>
      <xdr:colOff>43154</xdr:colOff>
      <xdr:row>778</xdr:row>
      <xdr:rowOff>668991</xdr:rowOff>
    </xdr:to>
    <xdr:sp macro="" textlink="">
      <xdr:nvSpPr>
        <xdr:cNvPr id="88" name="テキスト ボックス 87"/>
        <xdr:cNvSpPr txBox="1"/>
      </xdr:nvSpPr>
      <xdr:spPr>
        <a:xfrm>
          <a:off x="1736912" y="85086265"/>
          <a:ext cx="2743771"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全国障害者総合福祉センターシャワールーム設置工事実施設計業務</a:t>
          </a:r>
        </a:p>
      </xdr:txBody>
    </xdr:sp>
    <xdr:clientData/>
  </xdr:twoCellAnchor>
  <xdr:twoCellAnchor>
    <xdr:from>
      <xdr:col>8</xdr:col>
      <xdr:colOff>67235</xdr:colOff>
      <xdr:row>778</xdr:row>
      <xdr:rowOff>134469</xdr:rowOff>
    </xdr:from>
    <xdr:to>
      <xdr:col>22</xdr:col>
      <xdr:colOff>44824</xdr:colOff>
      <xdr:row>778</xdr:row>
      <xdr:rowOff>488944</xdr:rowOff>
    </xdr:to>
    <xdr:sp macro="" textlink="">
      <xdr:nvSpPr>
        <xdr:cNvPr id="89" name="大かっこ 88"/>
        <xdr:cNvSpPr/>
      </xdr:nvSpPr>
      <xdr:spPr>
        <a:xfrm>
          <a:off x="1680882" y="85142293"/>
          <a:ext cx="2801471" cy="354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145676</xdr:colOff>
      <xdr:row>778</xdr:row>
      <xdr:rowOff>705971</xdr:rowOff>
    </xdr:from>
    <xdr:ext cx="3294631" cy="259045"/>
    <xdr:sp macro="" textlink="">
      <xdr:nvSpPr>
        <xdr:cNvPr id="91" name="テキスト ボックス 90"/>
        <xdr:cNvSpPr txBox="1"/>
      </xdr:nvSpPr>
      <xdr:spPr>
        <a:xfrm>
          <a:off x="1355911" y="8571379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⑥国際障害者交流センター施設整備</a:t>
          </a:r>
        </a:p>
      </xdr:txBody>
    </xdr:sp>
    <xdr:clientData/>
  </xdr:oneCellAnchor>
  <xdr:oneCellAnchor>
    <xdr:from>
      <xdr:col>18</xdr:col>
      <xdr:colOff>11206</xdr:colOff>
      <xdr:row>778</xdr:row>
      <xdr:rowOff>750794</xdr:rowOff>
    </xdr:from>
    <xdr:ext cx="4463143" cy="259045"/>
    <xdr:sp macro="" textlink="">
      <xdr:nvSpPr>
        <xdr:cNvPr id="93" name="テキスト ボックス 92"/>
        <xdr:cNvSpPr txBox="1"/>
      </xdr:nvSpPr>
      <xdr:spPr>
        <a:xfrm>
          <a:off x="3641912" y="85758618"/>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以下、支出先の執行実績を集計中のため、イメージを記載</a:t>
          </a:r>
        </a:p>
      </xdr:txBody>
    </xdr:sp>
    <xdr:clientData/>
  </xdr:oneCellAnchor>
  <xdr:twoCellAnchor>
    <xdr:from>
      <xdr:col>9</xdr:col>
      <xdr:colOff>156882</xdr:colOff>
      <xdr:row>778</xdr:row>
      <xdr:rowOff>1042147</xdr:rowOff>
    </xdr:from>
    <xdr:to>
      <xdr:col>47</xdr:col>
      <xdr:colOff>183715</xdr:colOff>
      <xdr:row>778</xdr:row>
      <xdr:rowOff>1222147</xdr:rowOff>
    </xdr:to>
    <xdr:sp macro="" textlink="">
      <xdr:nvSpPr>
        <xdr:cNvPr id="97" name="正方形/長方形 96"/>
        <xdr:cNvSpPr/>
      </xdr:nvSpPr>
      <xdr:spPr bwMode="auto">
        <a:xfrm>
          <a:off x="1972235" y="86049971"/>
          <a:ext cx="7691656"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r>
            <a:rPr kumimoji="1" lang="ja-JP" altLang="en-US" sz="900">
              <a:solidFill>
                <a:sysClr val="windowText" lastClr="000000"/>
              </a:solidFill>
            </a:rPr>
            <a:t>　</a:t>
          </a:r>
        </a:p>
      </xdr:txBody>
    </xdr:sp>
    <xdr:clientData/>
  </xdr:twoCellAnchor>
  <xdr:oneCellAnchor>
    <xdr:from>
      <xdr:col>7</xdr:col>
      <xdr:colOff>67235</xdr:colOff>
      <xdr:row>778</xdr:row>
      <xdr:rowOff>1389529</xdr:rowOff>
    </xdr:from>
    <xdr:ext cx="1227667" cy="259045"/>
    <xdr:sp macro="" textlink="">
      <xdr:nvSpPr>
        <xdr:cNvPr id="98" name="テキスト ボックス 97"/>
        <xdr:cNvSpPr txBox="1"/>
      </xdr:nvSpPr>
      <xdr:spPr>
        <a:xfrm>
          <a:off x="1479176" y="86397353"/>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11</xdr:col>
      <xdr:colOff>56028</xdr:colOff>
      <xdr:row>778</xdr:row>
      <xdr:rowOff>1613647</xdr:rowOff>
    </xdr:from>
    <xdr:to>
      <xdr:col>17</xdr:col>
      <xdr:colOff>66611</xdr:colOff>
      <xdr:row>778</xdr:row>
      <xdr:rowOff>2050676</xdr:rowOff>
    </xdr:to>
    <xdr:sp macro="" textlink="">
      <xdr:nvSpPr>
        <xdr:cNvPr id="99" name="テキスト ボックス 98"/>
        <xdr:cNvSpPr txBox="1"/>
      </xdr:nvSpPr>
      <xdr:spPr bwMode="auto">
        <a:xfrm>
          <a:off x="2274793" y="86117206"/>
          <a:ext cx="1220818" cy="43702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民間企業</a:t>
          </a:r>
          <a:endParaRPr kumimoji="1" lang="en-US" altLang="ja-JP" sz="1000"/>
        </a:p>
      </xdr:txBody>
    </xdr:sp>
    <xdr:clientData/>
  </xdr:twoCellAnchor>
  <xdr:twoCellAnchor>
    <xdr:from>
      <xdr:col>13</xdr:col>
      <xdr:colOff>1</xdr:colOff>
      <xdr:row>778</xdr:row>
      <xdr:rowOff>1378323</xdr:rowOff>
    </xdr:from>
    <xdr:to>
      <xdr:col>14</xdr:col>
      <xdr:colOff>160884</xdr:colOff>
      <xdr:row>778</xdr:row>
      <xdr:rowOff>1503458</xdr:rowOff>
    </xdr:to>
    <xdr:sp macro="" textlink="">
      <xdr:nvSpPr>
        <xdr:cNvPr id="100" name="下矢印 99"/>
        <xdr:cNvSpPr/>
      </xdr:nvSpPr>
      <xdr:spPr bwMode="auto">
        <a:xfrm>
          <a:off x="2622177" y="86386147"/>
          <a:ext cx="362589"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190499</xdr:colOff>
      <xdr:row>778</xdr:row>
      <xdr:rowOff>1311088</xdr:rowOff>
    </xdr:from>
    <xdr:to>
      <xdr:col>28</xdr:col>
      <xdr:colOff>149676</xdr:colOff>
      <xdr:row>778</xdr:row>
      <xdr:rowOff>1490382</xdr:rowOff>
    </xdr:to>
    <xdr:sp macro="" textlink="">
      <xdr:nvSpPr>
        <xdr:cNvPr id="101" name="下矢印 100"/>
        <xdr:cNvSpPr/>
      </xdr:nvSpPr>
      <xdr:spPr bwMode="auto">
        <a:xfrm>
          <a:off x="5434852" y="86318912"/>
          <a:ext cx="362589"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100853</xdr:colOff>
      <xdr:row>778</xdr:row>
      <xdr:rowOff>1299883</xdr:rowOff>
    </xdr:from>
    <xdr:to>
      <xdr:col>42</xdr:col>
      <xdr:colOff>60030</xdr:colOff>
      <xdr:row>778</xdr:row>
      <xdr:rowOff>1479177</xdr:rowOff>
    </xdr:to>
    <xdr:sp macro="" textlink="">
      <xdr:nvSpPr>
        <xdr:cNvPr id="102" name="下矢印 101"/>
        <xdr:cNvSpPr/>
      </xdr:nvSpPr>
      <xdr:spPr bwMode="auto">
        <a:xfrm>
          <a:off x="8169088" y="86307707"/>
          <a:ext cx="362589"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123265</xdr:colOff>
      <xdr:row>778</xdr:row>
      <xdr:rowOff>1624852</xdr:rowOff>
    </xdr:from>
    <xdr:to>
      <xdr:col>30</xdr:col>
      <xdr:colOff>133848</xdr:colOff>
      <xdr:row>778</xdr:row>
      <xdr:rowOff>2028265</xdr:rowOff>
    </xdr:to>
    <xdr:sp macro="" textlink="">
      <xdr:nvSpPr>
        <xdr:cNvPr id="103" name="テキスト ボックス 102"/>
        <xdr:cNvSpPr txBox="1"/>
      </xdr:nvSpPr>
      <xdr:spPr bwMode="auto">
        <a:xfrm>
          <a:off x="4964206" y="86128411"/>
          <a:ext cx="1220818" cy="4034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民間企業</a:t>
          </a:r>
          <a:endParaRPr kumimoji="1" lang="en-US" altLang="ja-JP" sz="1000"/>
        </a:p>
      </xdr:txBody>
    </xdr:sp>
    <xdr:clientData/>
  </xdr:twoCellAnchor>
  <xdr:oneCellAnchor>
    <xdr:from>
      <xdr:col>19</xdr:col>
      <xdr:colOff>145676</xdr:colOff>
      <xdr:row>778</xdr:row>
      <xdr:rowOff>1400735</xdr:rowOff>
    </xdr:from>
    <xdr:ext cx="1227667" cy="259045"/>
    <xdr:sp macro="" textlink="">
      <xdr:nvSpPr>
        <xdr:cNvPr id="104" name="テキスト ボックス 103"/>
        <xdr:cNvSpPr txBox="1"/>
      </xdr:nvSpPr>
      <xdr:spPr>
        <a:xfrm>
          <a:off x="3978088" y="86408559"/>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38</xdr:col>
      <xdr:colOff>100852</xdr:colOff>
      <xdr:row>778</xdr:row>
      <xdr:rowOff>1624853</xdr:rowOff>
    </xdr:from>
    <xdr:to>
      <xdr:col>44</xdr:col>
      <xdr:colOff>111435</xdr:colOff>
      <xdr:row>778</xdr:row>
      <xdr:rowOff>2028265</xdr:rowOff>
    </xdr:to>
    <xdr:sp macro="" textlink="">
      <xdr:nvSpPr>
        <xdr:cNvPr id="105" name="テキスト ボックス 104"/>
        <xdr:cNvSpPr txBox="1"/>
      </xdr:nvSpPr>
      <xdr:spPr bwMode="auto">
        <a:xfrm>
          <a:off x="7765676" y="86128412"/>
          <a:ext cx="1220818" cy="40341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民間企業</a:t>
          </a:r>
        </a:p>
      </xdr:txBody>
    </xdr:sp>
    <xdr:clientData/>
  </xdr:twoCellAnchor>
  <xdr:oneCellAnchor>
    <xdr:from>
      <xdr:col>33</xdr:col>
      <xdr:colOff>89647</xdr:colOff>
      <xdr:row>778</xdr:row>
      <xdr:rowOff>1367118</xdr:rowOff>
    </xdr:from>
    <xdr:ext cx="1227667" cy="259045"/>
    <xdr:sp macro="" textlink="">
      <xdr:nvSpPr>
        <xdr:cNvPr id="107" name="テキスト ボックス 106"/>
        <xdr:cNvSpPr txBox="1"/>
      </xdr:nvSpPr>
      <xdr:spPr>
        <a:xfrm>
          <a:off x="6745941" y="86374942"/>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11</xdr:col>
      <xdr:colOff>155657</xdr:colOff>
      <xdr:row>767</xdr:row>
      <xdr:rowOff>35079</xdr:rowOff>
    </xdr:from>
    <xdr:to>
      <xdr:col>43</xdr:col>
      <xdr:colOff>100853</xdr:colOff>
      <xdr:row>767</xdr:row>
      <xdr:rowOff>291352</xdr:rowOff>
    </xdr:to>
    <xdr:sp macro="" textlink="">
      <xdr:nvSpPr>
        <xdr:cNvPr id="108" name="テキスト ボックス 107"/>
        <xdr:cNvSpPr txBox="1"/>
      </xdr:nvSpPr>
      <xdr:spPr>
        <a:xfrm>
          <a:off x="2355932" y="75301629"/>
          <a:ext cx="6345996" cy="256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３３百万円</a:t>
          </a:r>
        </a:p>
      </xdr:txBody>
    </xdr:sp>
    <xdr:clientData/>
  </xdr:twoCellAnchor>
  <xdr:twoCellAnchor>
    <xdr:from>
      <xdr:col>11</xdr:col>
      <xdr:colOff>137861</xdr:colOff>
      <xdr:row>768</xdr:row>
      <xdr:rowOff>58639</xdr:rowOff>
    </xdr:from>
    <xdr:to>
      <xdr:col>13</xdr:col>
      <xdr:colOff>36849</xdr:colOff>
      <xdr:row>768</xdr:row>
      <xdr:rowOff>358588</xdr:rowOff>
    </xdr:to>
    <xdr:sp macro="" textlink="">
      <xdr:nvSpPr>
        <xdr:cNvPr id="109" name="下矢印 108"/>
        <xdr:cNvSpPr/>
      </xdr:nvSpPr>
      <xdr:spPr>
        <a:xfrm>
          <a:off x="2338136" y="75639514"/>
          <a:ext cx="299038"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175397</xdr:colOff>
      <xdr:row>768</xdr:row>
      <xdr:rowOff>460147</xdr:rowOff>
    </xdr:from>
    <xdr:to>
      <xdr:col>18</xdr:col>
      <xdr:colOff>28118</xdr:colOff>
      <xdr:row>769</xdr:row>
      <xdr:rowOff>239257</xdr:rowOff>
    </xdr:to>
    <xdr:sp macro="" textlink="">
      <xdr:nvSpPr>
        <xdr:cNvPr id="110" name="テキスト ボックス 109"/>
        <xdr:cNvSpPr txBox="1"/>
      </xdr:nvSpPr>
      <xdr:spPr>
        <a:xfrm>
          <a:off x="1575572" y="76041022"/>
          <a:ext cx="2052996" cy="32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27480</xdr:colOff>
      <xdr:row>769</xdr:row>
      <xdr:rowOff>250588</xdr:rowOff>
    </xdr:from>
    <xdr:to>
      <xdr:col>19</xdr:col>
      <xdr:colOff>67392</xdr:colOff>
      <xdr:row>770</xdr:row>
      <xdr:rowOff>268454</xdr:rowOff>
    </xdr:to>
    <xdr:sp macro="" textlink="">
      <xdr:nvSpPr>
        <xdr:cNvPr id="111" name="テキスト ボックス 110"/>
        <xdr:cNvSpPr txBox="1"/>
      </xdr:nvSpPr>
      <xdr:spPr>
        <a:xfrm>
          <a:off x="1427655" y="76374388"/>
          <a:ext cx="2440212" cy="332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　（１社）民間企業</a:t>
          </a:r>
          <a:r>
            <a:rPr kumimoji="1" lang="en-US" altLang="ja-JP" sz="1100"/>
            <a:t> </a:t>
          </a:r>
          <a:r>
            <a:rPr kumimoji="1" lang="ja-JP" altLang="en-US" sz="1100"/>
            <a:t>　</a:t>
          </a:r>
          <a:r>
            <a:rPr kumimoji="1" lang="en-US" altLang="ja-JP" sz="1100"/>
            <a:t>   </a:t>
          </a:r>
          <a:r>
            <a:rPr kumimoji="1" lang="ja-JP" altLang="en-US" sz="1100"/>
            <a:t>１百万円</a:t>
          </a:r>
          <a:endParaRPr kumimoji="1" lang="en-US" altLang="ja-JP" sz="1100"/>
        </a:p>
      </xdr:txBody>
    </xdr:sp>
    <xdr:clientData/>
  </xdr:twoCellAnchor>
  <xdr:twoCellAnchor>
    <xdr:from>
      <xdr:col>7</xdr:col>
      <xdr:colOff>2760</xdr:colOff>
      <xdr:row>770</xdr:row>
      <xdr:rowOff>331885</xdr:rowOff>
    </xdr:from>
    <xdr:to>
      <xdr:col>18</xdr:col>
      <xdr:colOff>127156</xdr:colOff>
      <xdr:row>771</xdr:row>
      <xdr:rowOff>246529</xdr:rowOff>
    </xdr:to>
    <xdr:sp macro="" textlink="">
      <xdr:nvSpPr>
        <xdr:cNvPr id="112" name="テキスト ボックス 111"/>
        <xdr:cNvSpPr txBox="1"/>
      </xdr:nvSpPr>
      <xdr:spPr>
        <a:xfrm>
          <a:off x="1402935" y="76770010"/>
          <a:ext cx="2324671" cy="571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心身障害児総合医療療育センターエレベータ更新工事実施設計業務</a:t>
          </a:r>
        </a:p>
      </xdr:txBody>
    </xdr:sp>
    <xdr:clientData/>
  </xdr:twoCellAnchor>
  <xdr:twoCellAnchor>
    <xdr:from>
      <xdr:col>6</xdr:col>
      <xdr:colOff>160456</xdr:colOff>
      <xdr:row>770</xdr:row>
      <xdr:rowOff>405845</xdr:rowOff>
    </xdr:from>
    <xdr:to>
      <xdr:col>19</xdr:col>
      <xdr:colOff>11362</xdr:colOff>
      <xdr:row>771</xdr:row>
      <xdr:rowOff>105146</xdr:rowOff>
    </xdr:to>
    <xdr:sp macro="" textlink="">
      <xdr:nvSpPr>
        <xdr:cNvPr id="113" name="大かっこ 112"/>
        <xdr:cNvSpPr/>
      </xdr:nvSpPr>
      <xdr:spPr>
        <a:xfrm>
          <a:off x="1360606" y="76843970"/>
          <a:ext cx="2451231" cy="356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180763</xdr:colOff>
      <xdr:row>768</xdr:row>
      <xdr:rowOff>7466</xdr:rowOff>
    </xdr:from>
    <xdr:to>
      <xdr:col>44</xdr:col>
      <xdr:colOff>79750</xdr:colOff>
      <xdr:row>768</xdr:row>
      <xdr:rowOff>324971</xdr:rowOff>
    </xdr:to>
    <xdr:sp macro="" textlink="">
      <xdr:nvSpPr>
        <xdr:cNvPr id="114" name="下矢印 113"/>
        <xdr:cNvSpPr/>
      </xdr:nvSpPr>
      <xdr:spPr>
        <a:xfrm>
          <a:off x="8581813" y="75588341"/>
          <a:ext cx="299037" cy="3175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18514</xdr:colOff>
      <xdr:row>768</xdr:row>
      <xdr:rowOff>437736</xdr:rowOff>
    </xdr:from>
    <xdr:to>
      <xdr:col>49</xdr:col>
      <xdr:colOff>72943</xdr:colOff>
      <xdr:row>769</xdr:row>
      <xdr:rowOff>216846</xdr:rowOff>
    </xdr:to>
    <xdr:sp macro="" textlink="">
      <xdr:nvSpPr>
        <xdr:cNvPr id="115" name="テキスト ボックス 114"/>
        <xdr:cNvSpPr txBox="1"/>
      </xdr:nvSpPr>
      <xdr:spPr>
        <a:xfrm>
          <a:off x="7819489" y="76018611"/>
          <a:ext cx="2054679" cy="32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37</xdr:col>
      <xdr:colOff>49890</xdr:colOff>
      <xdr:row>769</xdr:row>
      <xdr:rowOff>216971</xdr:rowOff>
    </xdr:from>
    <xdr:to>
      <xdr:col>49</xdr:col>
      <xdr:colOff>189003</xdr:colOff>
      <xdr:row>770</xdr:row>
      <xdr:rowOff>234837</xdr:rowOff>
    </xdr:to>
    <xdr:sp macro="" textlink="">
      <xdr:nvSpPr>
        <xdr:cNvPr id="116" name="テキスト ボックス 115"/>
        <xdr:cNvSpPr txBox="1"/>
      </xdr:nvSpPr>
      <xdr:spPr>
        <a:xfrm>
          <a:off x="7450815" y="76340771"/>
          <a:ext cx="2539413" cy="332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a:t>
          </a:r>
          <a:r>
            <a:rPr kumimoji="1" lang="ja-JP" altLang="en-US" sz="1100"/>
            <a:t>　（１社）民間企業　　３３百万円</a:t>
          </a:r>
          <a:endParaRPr kumimoji="1" lang="en-US" altLang="ja-JP" sz="1100"/>
        </a:p>
      </xdr:txBody>
    </xdr:sp>
    <xdr:clientData/>
  </xdr:twoCellAnchor>
  <xdr:twoCellAnchor>
    <xdr:from>
      <xdr:col>37</xdr:col>
      <xdr:colOff>137231</xdr:colOff>
      <xdr:row>770</xdr:row>
      <xdr:rowOff>302937</xdr:rowOff>
    </xdr:from>
    <xdr:to>
      <xdr:col>49</xdr:col>
      <xdr:colOff>72623</xdr:colOff>
      <xdr:row>771</xdr:row>
      <xdr:rowOff>302559</xdr:rowOff>
    </xdr:to>
    <xdr:sp macro="" textlink="">
      <xdr:nvSpPr>
        <xdr:cNvPr id="117" name="テキスト ボックス 116"/>
        <xdr:cNvSpPr txBox="1"/>
      </xdr:nvSpPr>
      <xdr:spPr>
        <a:xfrm>
          <a:off x="7538156" y="76741062"/>
          <a:ext cx="2335692" cy="656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a:t>
          </a:r>
        </a:p>
      </xdr:txBody>
    </xdr:sp>
    <xdr:clientData/>
  </xdr:twoCellAnchor>
  <xdr:twoCellAnchor>
    <xdr:from>
      <xdr:col>37</xdr:col>
      <xdr:colOff>51383</xdr:colOff>
      <xdr:row>770</xdr:row>
      <xdr:rowOff>354297</xdr:rowOff>
    </xdr:from>
    <xdr:to>
      <xdr:col>49</xdr:col>
      <xdr:colOff>106921</xdr:colOff>
      <xdr:row>771</xdr:row>
      <xdr:rowOff>53598</xdr:rowOff>
    </xdr:to>
    <xdr:sp macro="" textlink="">
      <xdr:nvSpPr>
        <xdr:cNvPr id="118" name="大かっこ 117"/>
        <xdr:cNvSpPr/>
      </xdr:nvSpPr>
      <xdr:spPr>
        <a:xfrm>
          <a:off x="7452308" y="76792422"/>
          <a:ext cx="2455838" cy="356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74544</xdr:colOff>
      <xdr:row>771</xdr:row>
      <xdr:rowOff>484651</xdr:rowOff>
    </xdr:from>
    <xdr:to>
      <xdr:col>35</xdr:col>
      <xdr:colOff>117179</xdr:colOff>
      <xdr:row>771</xdr:row>
      <xdr:rowOff>778526</xdr:rowOff>
    </xdr:to>
    <xdr:sp macro="" textlink="">
      <xdr:nvSpPr>
        <xdr:cNvPr id="119" name="テキスト ボックス 118"/>
        <xdr:cNvSpPr txBox="1"/>
      </xdr:nvSpPr>
      <xdr:spPr>
        <a:xfrm>
          <a:off x="2474844" y="77580001"/>
          <a:ext cx="4643210" cy="29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金額は、前払金を記入している。</a:t>
          </a:r>
        </a:p>
      </xdr:txBody>
    </xdr:sp>
    <xdr:clientData/>
  </xdr:twoCellAnchor>
  <xdr:twoCellAnchor>
    <xdr:from>
      <xdr:col>23</xdr:col>
      <xdr:colOff>52670</xdr:colOff>
      <xdr:row>769</xdr:row>
      <xdr:rowOff>232523</xdr:rowOff>
    </xdr:from>
    <xdr:to>
      <xdr:col>34</xdr:col>
      <xdr:colOff>100853</xdr:colOff>
      <xdr:row>770</xdr:row>
      <xdr:rowOff>246530</xdr:rowOff>
    </xdr:to>
    <xdr:sp macro="" textlink="">
      <xdr:nvSpPr>
        <xdr:cNvPr id="120" name="テキスト ボックス 119"/>
        <xdr:cNvSpPr txBox="1"/>
      </xdr:nvSpPr>
      <xdr:spPr>
        <a:xfrm>
          <a:off x="4653245" y="76356323"/>
          <a:ext cx="2248458" cy="328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F</a:t>
          </a:r>
          <a:r>
            <a:rPr kumimoji="1" lang="ja-JP" altLang="en-US" sz="1100"/>
            <a:t>　（１社）民間企業</a:t>
          </a:r>
          <a:r>
            <a:rPr kumimoji="1" lang="en-US" altLang="ja-JP" sz="1100"/>
            <a:t> </a:t>
          </a:r>
          <a:r>
            <a:rPr kumimoji="1" lang="ja-JP" altLang="en-US" sz="1100"/>
            <a:t>　</a:t>
          </a:r>
          <a:r>
            <a:rPr kumimoji="1" lang="en-US" altLang="ja-JP" sz="1100"/>
            <a:t>   </a:t>
          </a:r>
          <a:r>
            <a:rPr kumimoji="1" lang="ja-JP" altLang="en-US" sz="1100"/>
            <a:t>２百万円</a:t>
          </a:r>
          <a:endParaRPr kumimoji="1" lang="en-US" altLang="ja-JP" sz="1100"/>
        </a:p>
      </xdr:txBody>
    </xdr:sp>
    <xdr:clientData/>
  </xdr:twoCellAnchor>
  <xdr:twoCellAnchor>
    <xdr:from>
      <xdr:col>23</xdr:col>
      <xdr:colOff>61073</xdr:colOff>
      <xdr:row>770</xdr:row>
      <xdr:rowOff>329453</xdr:rowOff>
    </xdr:from>
    <xdr:to>
      <xdr:col>35</xdr:col>
      <xdr:colOff>168088</xdr:colOff>
      <xdr:row>771</xdr:row>
      <xdr:rowOff>67236</xdr:rowOff>
    </xdr:to>
    <xdr:sp macro="" textlink="">
      <xdr:nvSpPr>
        <xdr:cNvPr id="121" name="大かっこ 120"/>
        <xdr:cNvSpPr/>
      </xdr:nvSpPr>
      <xdr:spPr>
        <a:xfrm>
          <a:off x="4661648" y="76767578"/>
          <a:ext cx="2507315" cy="395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188824</xdr:colOff>
      <xdr:row>768</xdr:row>
      <xdr:rowOff>44824</xdr:rowOff>
    </xdr:from>
    <xdr:to>
      <xdr:col>28</xdr:col>
      <xdr:colOff>124230</xdr:colOff>
      <xdr:row>768</xdr:row>
      <xdr:rowOff>324972</xdr:rowOff>
    </xdr:to>
    <xdr:sp macro="" textlink="">
      <xdr:nvSpPr>
        <xdr:cNvPr id="122" name="下矢印 121"/>
        <xdr:cNvSpPr/>
      </xdr:nvSpPr>
      <xdr:spPr>
        <a:xfrm>
          <a:off x="5389474" y="75625699"/>
          <a:ext cx="335456" cy="2801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112059</xdr:colOff>
      <xdr:row>768</xdr:row>
      <xdr:rowOff>429522</xdr:rowOff>
    </xdr:from>
    <xdr:to>
      <xdr:col>33</xdr:col>
      <xdr:colOff>200025</xdr:colOff>
      <xdr:row>769</xdr:row>
      <xdr:rowOff>193302</xdr:rowOff>
    </xdr:to>
    <xdr:sp macro="" textlink="">
      <xdr:nvSpPr>
        <xdr:cNvPr id="123" name="テキスト ボックス 122"/>
        <xdr:cNvSpPr txBox="1"/>
      </xdr:nvSpPr>
      <xdr:spPr>
        <a:xfrm>
          <a:off x="4712634" y="76010397"/>
          <a:ext cx="2088216" cy="30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22413</xdr:colOff>
      <xdr:row>770</xdr:row>
      <xdr:rowOff>336176</xdr:rowOff>
    </xdr:from>
    <xdr:to>
      <xdr:col>35</xdr:col>
      <xdr:colOff>112060</xdr:colOff>
      <xdr:row>771</xdr:row>
      <xdr:rowOff>190500</xdr:rowOff>
    </xdr:to>
    <xdr:sp macro="" textlink="">
      <xdr:nvSpPr>
        <xdr:cNvPr id="124" name="テキスト ボックス 123"/>
        <xdr:cNvSpPr txBox="1"/>
      </xdr:nvSpPr>
      <xdr:spPr>
        <a:xfrm>
          <a:off x="4823013" y="76774301"/>
          <a:ext cx="2289922" cy="51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心身障害児総合医療療育センターエレベータ更新工事工事監理業務</a:t>
          </a:r>
        </a:p>
      </xdr:txBody>
    </xdr:sp>
    <xdr:clientData/>
  </xdr:twoCellAnchor>
  <xdr:twoCellAnchor>
    <xdr:from>
      <xdr:col>7</xdr:col>
      <xdr:colOff>78441</xdr:colOff>
      <xdr:row>771</xdr:row>
      <xdr:rowOff>246530</xdr:rowOff>
    </xdr:from>
    <xdr:to>
      <xdr:col>36</xdr:col>
      <xdr:colOff>11206</xdr:colOff>
      <xdr:row>771</xdr:row>
      <xdr:rowOff>504265</xdr:rowOff>
    </xdr:to>
    <xdr:sp macro="" textlink="">
      <xdr:nvSpPr>
        <xdr:cNvPr id="125" name="テキスト ボックス 124"/>
        <xdr:cNvSpPr txBox="1"/>
      </xdr:nvSpPr>
      <xdr:spPr>
        <a:xfrm>
          <a:off x="1478616" y="77341880"/>
          <a:ext cx="5733490"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令和元年度実績がないため、平成３０年度の実績を記載している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0" zoomScale="85" zoomScaleNormal="75" zoomScaleSheetLayoutView="85" zoomScalePageLayoutView="85" workbookViewId="0">
      <selection activeCell="AK18" sqref="AK18:AQ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729</v>
      </c>
      <c r="AT2" s="970"/>
      <c r="AU2" s="970"/>
      <c r="AV2" s="51" t="str">
        <f>IF(AW2="", "", "-")</f>
        <v/>
      </c>
      <c r="AW2" s="914"/>
      <c r="AX2" s="914"/>
    </row>
    <row r="3" spans="1:50" ht="21" customHeight="1" thickBot="1">
      <c r="A3" s="870" t="s">
        <v>420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449</v>
      </c>
      <c r="H5" s="843"/>
      <c r="I5" s="843"/>
      <c r="J5" s="843"/>
      <c r="K5" s="843"/>
      <c r="L5" s="843"/>
      <c r="M5" s="844" t="s">
        <v>66</v>
      </c>
      <c r="N5" s="845"/>
      <c r="O5" s="845"/>
      <c r="P5" s="845"/>
      <c r="Q5" s="845"/>
      <c r="R5" s="846"/>
      <c r="S5" s="847" t="s">
        <v>70</v>
      </c>
      <c r="T5" s="843"/>
      <c r="U5" s="843"/>
      <c r="V5" s="843"/>
      <c r="W5" s="843"/>
      <c r="X5" s="848"/>
      <c r="Y5" s="701" t="s">
        <v>3</v>
      </c>
      <c r="Z5" s="548"/>
      <c r="AA5" s="548"/>
      <c r="AB5" s="548"/>
      <c r="AC5" s="548"/>
      <c r="AD5" s="549"/>
      <c r="AE5" s="702" t="s">
        <v>555</v>
      </c>
      <c r="AF5" s="702"/>
      <c r="AG5" s="702"/>
      <c r="AH5" s="702"/>
      <c r="AI5" s="702"/>
      <c r="AJ5" s="702"/>
      <c r="AK5" s="702"/>
      <c r="AL5" s="702"/>
      <c r="AM5" s="702"/>
      <c r="AN5" s="702"/>
      <c r="AO5" s="702"/>
      <c r="AP5" s="703"/>
      <c r="AQ5" s="704" t="s">
        <v>758</v>
      </c>
      <c r="AR5" s="705"/>
      <c r="AS5" s="705"/>
      <c r="AT5" s="705"/>
      <c r="AU5" s="705"/>
      <c r="AV5" s="705"/>
      <c r="AW5" s="705"/>
      <c r="AX5" s="706"/>
    </row>
    <row r="6" spans="1:50" ht="39" customHeight="1">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5.75" customHeight="1">
      <c r="A7" s="499" t="s">
        <v>22</v>
      </c>
      <c r="B7" s="500"/>
      <c r="C7" s="500"/>
      <c r="D7" s="500"/>
      <c r="E7" s="500"/>
      <c r="F7" s="501"/>
      <c r="G7" s="502" t="s">
        <v>557</v>
      </c>
      <c r="H7" s="503"/>
      <c r="I7" s="503"/>
      <c r="J7" s="503"/>
      <c r="K7" s="503"/>
      <c r="L7" s="503"/>
      <c r="M7" s="503"/>
      <c r="N7" s="503"/>
      <c r="O7" s="503"/>
      <c r="P7" s="503"/>
      <c r="Q7" s="503"/>
      <c r="R7" s="503"/>
      <c r="S7" s="503"/>
      <c r="T7" s="503"/>
      <c r="U7" s="503"/>
      <c r="V7" s="503"/>
      <c r="W7" s="503"/>
      <c r="X7" s="504"/>
      <c r="Y7" s="925" t="s">
        <v>384</v>
      </c>
      <c r="Z7" s="447"/>
      <c r="AA7" s="447"/>
      <c r="AB7" s="447"/>
      <c r="AC7" s="447"/>
      <c r="AD7" s="926"/>
      <c r="AE7" s="915" t="s">
        <v>558</v>
      </c>
      <c r="AF7" s="916"/>
      <c r="AG7" s="916"/>
      <c r="AH7" s="916"/>
      <c r="AI7" s="916"/>
      <c r="AJ7" s="916"/>
      <c r="AK7" s="916"/>
      <c r="AL7" s="916"/>
      <c r="AM7" s="916"/>
      <c r="AN7" s="916"/>
      <c r="AO7" s="916"/>
      <c r="AP7" s="916"/>
      <c r="AQ7" s="916"/>
      <c r="AR7" s="916"/>
      <c r="AS7" s="916"/>
      <c r="AT7" s="916"/>
      <c r="AU7" s="916"/>
      <c r="AV7" s="916"/>
      <c r="AW7" s="916"/>
      <c r="AX7" s="917"/>
    </row>
    <row r="8" spans="1:50" ht="34.5" customHeight="1">
      <c r="A8" s="499" t="s">
        <v>258</v>
      </c>
      <c r="B8" s="500"/>
      <c r="C8" s="500"/>
      <c r="D8" s="500"/>
      <c r="E8" s="500"/>
      <c r="F8" s="501"/>
      <c r="G8" s="937" t="str">
        <f>入力規則等!A27</f>
        <v>障害者施策</v>
      </c>
      <c r="H8" s="723"/>
      <c r="I8" s="723"/>
      <c r="J8" s="723"/>
      <c r="K8" s="723"/>
      <c r="L8" s="723"/>
      <c r="M8" s="723"/>
      <c r="N8" s="723"/>
      <c r="O8" s="723"/>
      <c r="P8" s="723"/>
      <c r="Q8" s="723"/>
      <c r="R8" s="723"/>
      <c r="S8" s="723"/>
      <c r="T8" s="723"/>
      <c r="U8" s="723"/>
      <c r="V8" s="723"/>
      <c r="W8" s="723"/>
      <c r="X8" s="938"/>
      <c r="Y8" s="849" t="s">
        <v>259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198" customHeight="1">
      <c r="A9" s="852" t="s">
        <v>23</v>
      </c>
      <c r="B9" s="853"/>
      <c r="C9" s="853"/>
      <c r="D9" s="853"/>
      <c r="E9" s="853"/>
      <c r="F9" s="853"/>
      <c r="G9" s="854" t="s">
        <v>753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228" customHeight="1">
      <c r="A10" s="663" t="s">
        <v>30</v>
      </c>
      <c r="B10" s="664"/>
      <c r="C10" s="664"/>
      <c r="D10" s="664"/>
      <c r="E10" s="664"/>
      <c r="F10" s="664"/>
      <c r="G10" s="757" t="s">
        <v>754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2.25" customHeight="1">
      <c r="A11" s="663" t="s">
        <v>5</v>
      </c>
      <c r="B11" s="664"/>
      <c r="C11" s="664"/>
      <c r="D11" s="664"/>
      <c r="E11" s="664"/>
      <c r="F11" s="66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0" t="s">
        <v>24</v>
      </c>
      <c r="B12" s="981"/>
      <c r="C12" s="981"/>
      <c r="D12" s="981"/>
      <c r="E12" s="981"/>
      <c r="F12" s="982"/>
      <c r="G12" s="763"/>
      <c r="H12" s="764"/>
      <c r="I12" s="764"/>
      <c r="J12" s="764"/>
      <c r="K12" s="764"/>
      <c r="L12" s="764"/>
      <c r="M12" s="764"/>
      <c r="N12" s="764"/>
      <c r="O12" s="764"/>
      <c r="P12" s="419" t="s">
        <v>387</v>
      </c>
      <c r="Q12" s="420"/>
      <c r="R12" s="420"/>
      <c r="S12" s="420"/>
      <c r="T12" s="420"/>
      <c r="U12" s="420"/>
      <c r="V12" s="421"/>
      <c r="W12" s="419" t="s">
        <v>407</v>
      </c>
      <c r="X12" s="420"/>
      <c r="Y12" s="420"/>
      <c r="Z12" s="420"/>
      <c r="AA12" s="420"/>
      <c r="AB12" s="420"/>
      <c r="AC12" s="421"/>
      <c r="AD12" s="419" t="s">
        <v>414</v>
      </c>
      <c r="AE12" s="420"/>
      <c r="AF12" s="420"/>
      <c r="AG12" s="420"/>
      <c r="AH12" s="420"/>
      <c r="AI12" s="420"/>
      <c r="AJ12" s="421"/>
      <c r="AK12" s="419" t="s">
        <v>421</v>
      </c>
      <c r="AL12" s="420"/>
      <c r="AM12" s="420"/>
      <c r="AN12" s="420"/>
      <c r="AO12" s="420"/>
      <c r="AP12" s="420"/>
      <c r="AQ12" s="421"/>
      <c r="AR12" s="419" t="s">
        <v>422</v>
      </c>
      <c r="AS12" s="420"/>
      <c r="AT12" s="420"/>
      <c r="AU12" s="420"/>
      <c r="AV12" s="420"/>
      <c r="AW12" s="420"/>
      <c r="AX12" s="725"/>
    </row>
    <row r="13" spans="1:50" ht="21" customHeight="1">
      <c r="A13" s="617"/>
      <c r="B13" s="618"/>
      <c r="C13" s="618"/>
      <c r="D13" s="618"/>
      <c r="E13" s="618"/>
      <c r="F13" s="619"/>
      <c r="G13" s="726" t="s">
        <v>6</v>
      </c>
      <c r="H13" s="727"/>
      <c r="I13" s="767" t="s">
        <v>7</v>
      </c>
      <c r="J13" s="768"/>
      <c r="K13" s="768"/>
      <c r="L13" s="768"/>
      <c r="M13" s="768"/>
      <c r="N13" s="768"/>
      <c r="O13" s="769"/>
      <c r="P13" s="660">
        <v>7125</v>
      </c>
      <c r="Q13" s="661"/>
      <c r="R13" s="661"/>
      <c r="S13" s="661"/>
      <c r="T13" s="661"/>
      <c r="U13" s="661"/>
      <c r="V13" s="662"/>
      <c r="W13" s="660">
        <v>7207</v>
      </c>
      <c r="X13" s="661"/>
      <c r="Y13" s="661"/>
      <c r="Z13" s="661"/>
      <c r="AA13" s="661"/>
      <c r="AB13" s="661"/>
      <c r="AC13" s="662"/>
      <c r="AD13" s="660">
        <v>19662</v>
      </c>
      <c r="AE13" s="661"/>
      <c r="AF13" s="661"/>
      <c r="AG13" s="661"/>
      <c r="AH13" s="661"/>
      <c r="AI13" s="661"/>
      <c r="AJ13" s="662"/>
      <c r="AK13" s="660">
        <v>17668</v>
      </c>
      <c r="AL13" s="661"/>
      <c r="AM13" s="661"/>
      <c r="AN13" s="661"/>
      <c r="AO13" s="661"/>
      <c r="AP13" s="661"/>
      <c r="AQ13" s="662"/>
      <c r="AR13" s="922">
        <v>7377</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v>8245</v>
      </c>
      <c r="Q14" s="661"/>
      <c r="R14" s="661"/>
      <c r="S14" s="661"/>
      <c r="T14" s="661"/>
      <c r="U14" s="661"/>
      <c r="V14" s="662"/>
      <c r="W14" s="660">
        <v>6368</v>
      </c>
      <c r="X14" s="661"/>
      <c r="Y14" s="661"/>
      <c r="Z14" s="661"/>
      <c r="AA14" s="661"/>
      <c r="AB14" s="661"/>
      <c r="AC14" s="662"/>
      <c r="AD14" s="660">
        <v>9431</v>
      </c>
      <c r="AE14" s="661"/>
      <c r="AF14" s="661"/>
      <c r="AG14" s="661"/>
      <c r="AH14" s="661"/>
      <c r="AI14" s="661"/>
      <c r="AJ14" s="662"/>
      <c r="AK14" s="660">
        <v>1132</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v>15023</v>
      </c>
      <c r="Q15" s="661"/>
      <c r="R15" s="661"/>
      <c r="S15" s="661"/>
      <c r="T15" s="661"/>
      <c r="U15" s="661"/>
      <c r="V15" s="662"/>
      <c r="W15" s="660">
        <v>12770</v>
      </c>
      <c r="X15" s="661"/>
      <c r="Y15" s="661"/>
      <c r="Z15" s="661"/>
      <c r="AA15" s="661"/>
      <c r="AB15" s="661"/>
      <c r="AC15" s="662"/>
      <c r="AD15" s="660">
        <v>10779</v>
      </c>
      <c r="AE15" s="661"/>
      <c r="AF15" s="661"/>
      <c r="AG15" s="661"/>
      <c r="AH15" s="661"/>
      <c r="AI15" s="661"/>
      <c r="AJ15" s="662"/>
      <c r="AK15" s="660">
        <v>21958</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v>-12770</v>
      </c>
      <c r="Q16" s="661"/>
      <c r="R16" s="661"/>
      <c r="S16" s="661"/>
      <c r="T16" s="661"/>
      <c r="U16" s="661"/>
      <c r="V16" s="662"/>
      <c r="W16" s="660">
        <v>-10779</v>
      </c>
      <c r="X16" s="661"/>
      <c r="Y16" s="661"/>
      <c r="Z16" s="661"/>
      <c r="AA16" s="661"/>
      <c r="AB16" s="661"/>
      <c r="AC16" s="662"/>
      <c r="AD16" s="660">
        <v>-21958</v>
      </c>
      <c r="AE16" s="661"/>
      <c r="AF16" s="661"/>
      <c r="AG16" s="661"/>
      <c r="AH16" s="661"/>
      <c r="AI16" s="661"/>
      <c r="AJ16" s="662"/>
      <c r="AK16" s="660" t="s">
        <v>701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v>328</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17623</v>
      </c>
      <c r="Q18" s="882"/>
      <c r="R18" s="882"/>
      <c r="S18" s="882"/>
      <c r="T18" s="882"/>
      <c r="U18" s="882"/>
      <c r="V18" s="883"/>
      <c r="W18" s="881">
        <f>SUM(W13:AC17)</f>
        <v>15566</v>
      </c>
      <c r="X18" s="882"/>
      <c r="Y18" s="882"/>
      <c r="Z18" s="882"/>
      <c r="AA18" s="882"/>
      <c r="AB18" s="882"/>
      <c r="AC18" s="883"/>
      <c r="AD18" s="881">
        <f>SUM(AD13:AJ17)</f>
        <v>17914</v>
      </c>
      <c r="AE18" s="882"/>
      <c r="AF18" s="882"/>
      <c r="AG18" s="882"/>
      <c r="AH18" s="882"/>
      <c r="AI18" s="882"/>
      <c r="AJ18" s="883"/>
      <c r="AK18" s="881">
        <f>SUM(AK13:AQ17)</f>
        <v>41086</v>
      </c>
      <c r="AL18" s="882"/>
      <c r="AM18" s="882"/>
      <c r="AN18" s="882"/>
      <c r="AO18" s="882"/>
      <c r="AP18" s="882"/>
      <c r="AQ18" s="883"/>
      <c r="AR18" s="881">
        <f>SUM(AR13:AX17)</f>
        <v>7377</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17124</v>
      </c>
      <c r="Q19" s="661"/>
      <c r="R19" s="661"/>
      <c r="S19" s="661"/>
      <c r="T19" s="661"/>
      <c r="U19" s="661"/>
      <c r="V19" s="662"/>
      <c r="W19" s="660">
        <v>15191</v>
      </c>
      <c r="X19" s="661"/>
      <c r="Y19" s="661"/>
      <c r="Z19" s="661"/>
      <c r="AA19" s="661"/>
      <c r="AB19" s="661"/>
      <c r="AC19" s="662"/>
      <c r="AD19" s="660">
        <v>16480</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c r="A20" s="617"/>
      <c r="B20" s="618"/>
      <c r="C20" s="618"/>
      <c r="D20" s="618"/>
      <c r="E20" s="618"/>
      <c r="F20" s="619"/>
      <c r="G20" s="879" t="s">
        <v>10</v>
      </c>
      <c r="H20" s="880"/>
      <c r="I20" s="880"/>
      <c r="J20" s="880"/>
      <c r="K20" s="880"/>
      <c r="L20" s="880"/>
      <c r="M20" s="880"/>
      <c r="N20" s="880"/>
      <c r="O20" s="880"/>
      <c r="P20" s="317">
        <f>IF(P18=0, "-", SUM(P19)/P18)</f>
        <v>0.97168473018214829</v>
      </c>
      <c r="Q20" s="317"/>
      <c r="R20" s="317"/>
      <c r="S20" s="317"/>
      <c r="T20" s="317"/>
      <c r="U20" s="317"/>
      <c r="V20" s="317"/>
      <c r="W20" s="317">
        <f t="shared" ref="W20" si="0">IF(W18=0, "-", SUM(W19)/W18)</f>
        <v>0.97590903250674543</v>
      </c>
      <c r="X20" s="317"/>
      <c r="Y20" s="317"/>
      <c r="Z20" s="317"/>
      <c r="AA20" s="317"/>
      <c r="AB20" s="317"/>
      <c r="AC20" s="317"/>
      <c r="AD20" s="317">
        <f t="shared" ref="AD20" si="1">IF(AD18=0, "-", SUM(AD19)/AD18)</f>
        <v>0.91995087640951212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2"/>
      <c r="B21" s="853"/>
      <c r="C21" s="853"/>
      <c r="D21" s="853"/>
      <c r="E21" s="853"/>
      <c r="F21" s="983"/>
      <c r="G21" s="315" t="s">
        <v>352</v>
      </c>
      <c r="H21" s="316"/>
      <c r="I21" s="316"/>
      <c r="J21" s="316"/>
      <c r="K21" s="316"/>
      <c r="L21" s="316"/>
      <c r="M21" s="316"/>
      <c r="N21" s="316"/>
      <c r="O21" s="316"/>
      <c r="P21" s="317">
        <f>IF(P19=0, "-", SUM(P19)/SUM(P13,P14))</f>
        <v>1.1141184124918673</v>
      </c>
      <c r="Q21" s="317"/>
      <c r="R21" s="317"/>
      <c r="S21" s="317"/>
      <c r="T21" s="317"/>
      <c r="U21" s="317"/>
      <c r="V21" s="317"/>
      <c r="W21" s="317">
        <f t="shared" ref="W21" si="2">IF(W19=0, "-", SUM(W19)/SUM(W13,W14))</f>
        <v>1.1190423572744015</v>
      </c>
      <c r="X21" s="317"/>
      <c r="Y21" s="317"/>
      <c r="Z21" s="317"/>
      <c r="AA21" s="317"/>
      <c r="AB21" s="317"/>
      <c r="AC21" s="317"/>
      <c r="AD21" s="317">
        <f t="shared" ref="AD21" si="3">IF(AD19=0, "-", SUM(AD19)/SUM(AD13,AD14))</f>
        <v>0.56645928573883753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0" t="s">
        <v>423</v>
      </c>
      <c r="B22" s="951"/>
      <c r="C22" s="951"/>
      <c r="D22" s="951"/>
      <c r="E22" s="951"/>
      <c r="F22" s="952"/>
      <c r="G22" s="988" t="s">
        <v>331</v>
      </c>
      <c r="H22" s="221"/>
      <c r="I22" s="221"/>
      <c r="J22" s="221"/>
      <c r="K22" s="221"/>
      <c r="L22" s="221"/>
      <c r="M22" s="221"/>
      <c r="N22" s="221"/>
      <c r="O22" s="222"/>
      <c r="P22" s="939" t="s">
        <v>424</v>
      </c>
      <c r="Q22" s="221"/>
      <c r="R22" s="221"/>
      <c r="S22" s="221"/>
      <c r="T22" s="221"/>
      <c r="U22" s="221"/>
      <c r="V22" s="222"/>
      <c r="W22" s="939" t="s">
        <v>425</v>
      </c>
      <c r="X22" s="221"/>
      <c r="Y22" s="221"/>
      <c r="Z22" s="221"/>
      <c r="AA22" s="221"/>
      <c r="AB22" s="221"/>
      <c r="AC22" s="222"/>
      <c r="AD22" s="939" t="s">
        <v>330</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c r="A23" s="953"/>
      <c r="B23" s="954"/>
      <c r="C23" s="954"/>
      <c r="D23" s="954"/>
      <c r="E23" s="954"/>
      <c r="F23" s="955"/>
      <c r="G23" s="989" t="s">
        <v>561</v>
      </c>
      <c r="H23" s="990"/>
      <c r="I23" s="990"/>
      <c r="J23" s="990"/>
      <c r="K23" s="990"/>
      <c r="L23" s="990"/>
      <c r="M23" s="990"/>
      <c r="N23" s="990"/>
      <c r="O23" s="991"/>
      <c r="P23" s="922">
        <v>17440</v>
      </c>
      <c r="Q23" s="923"/>
      <c r="R23" s="923"/>
      <c r="S23" s="923"/>
      <c r="T23" s="923"/>
      <c r="U23" s="923"/>
      <c r="V23" s="940"/>
      <c r="W23" s="922">
        <v>7149</v>
      </c>
      <c r="X23" s="923"/>
      <c r="Y23" s="923"/>
      <c r="Z23" s="923"/>
      <c r="AA23" s="923"/>
      <c r="AB23" s="923"/>
      <c r="AC23" s="940"/>
      <c r="AD23" s="960" t="s">
        <v>760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741</v>
      </c>
      <c r="H24" s="942"/>
      <c r="I24" s="942"/>
      <c r="J24" s="942"/>
      <c r="K24" s="942"/>
      <c r="L24" s="942"/>
      <c r="M24" s="942"/>
      <c r="N24" s="942"/>
      <c r="O24" s="943"/>
      <c r="P24" s="660">
        <v>223</v>
      </c>
      <c r="Q24" s="661"/>
      <c r="R24" s="661"/>
      <c r="S24" s="661"/>
      <c r="T24" s="661"/>
      <c r="U24" s="661"/>
      <c r="V24" s="662"/>
      <c r="W24" s="660">
        <v>79</v>
      </c>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t="s">
        <v>562</v>
      </c>
      <c r="H25" s="942"/>
      <c r="I25" s="942"/>
      <c r="J25" s="942"/>
      <c r="K25" s="942"/>
      <c r="L25" s="942"/>
      <c r="M25" s="942"/>
      <c r="N25" s="942"/>
      <c r="O25" s="943"/>
      <c r="P25" s="660">
        <v>5</v>
      </c>
      <c r="Q25" s="661"/>
      <c r="R25" s="661"/>
      <c r="S25" s="661"/>
      <c r="T25" s="661"/>
      <c r="U25" s="661"/>
      <c r="V25" s="662"/>
      <c r="W25" s="660">
        <v>143</v>
      </c>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335</v>
      </c>
      <c r="H28" s="945"/>
      <c r="I28" s="945"/>
      <c r="J28" s="945"/>
      <c r="K28" s="945"/>
      <c r="L28" s="945"/>
      <c r="M28" s="945"/>
      <c r="N28" s="945"/>
      <c r="O28" s="946"/>
      <c r="P28" s="881">
        <f>P29-SUM(P23:P27)</f>
        <v>0</v>
      </c>
      <c r="Q28" s="882"/>
      <c r="R28" s="882"/>
      <c r="S28" s="882"/>
      <c r="T28" s="882"/>
      <c r="U28" s="882"/>
      <c r="V28" s="883"/>
      <c r="W28" s="881">
        <f>W29-SUM(W23:W27)</f>
        <v>0</v>
      </c>
      <c r="X28" s="882"/>
      <c r="Y28" s="882"/>
      <c r="Z28" s="882"/>
      <c r="AA28" s="882"/>
      <c r="AB28" s="882"/>
      <c r="AC28" s="883"/>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332</v>
      </c>
      <c r="H29" s="948"/>
      <c r="I29" s="948"/>
      <c r="J29" s="948"/>
      <c r="K29" s="948"/>
      <c r="L29" s="948"/>
      <c r="M29" s="948"/>
      <c r="N29" s="948"/>
      <c r="O29" s="949"/>
      <c r="P29" s="660">
        <f>AK13</f>
        <v>17668</v>
      </c>
      <c r="Q29" s="661"/>
      <c r="R29" s="661"/>
      <c r="S29" s="661"/>
      <c r="T29" s="661"/>
      <c r="U29" s="661"/>
      <c r="V29" s="662"/>
      <c r="W29" s="971">
        <f>SUM(W23:AC25)</f>
        <v>7371</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64" t="s">
        <v>347</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387</v>
      </c>
      <c r="AF30" s="862"/>
      <c r="AG30" s="862"/>
      <c r="AH30" s="863"/>
      <c r="AI30" s="861" t="s">
        <v>409</v>
      </c>
      <c r="AJ30" s="862"/>
      <c r="AK30" s="862"/>
      <c r="AL30" s="863"/>
      <c r="AM30" s="918" t="s">
        <v>414</v>
      </c>
      <c r="AN30" s="918"/>
      <c r="AO30" s="918"/>
      <c r="AP30" s="861"/>
      <c r="AQ30" s="770" t="s">
        <v>234</v>
      </c>
      <c r="AR30" s="771"/>
      <c r="AS30" s="771"/>
      <c r="AT30" s="772"/>
      <c r="AU30" s="777" t="s">
        <v>134</v>
      </c>
      <c r="AV30" s="777"/>
      <c r="AW30" s="777"/>
      <c r="AX30" s="91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2" t="s">
        <v>718</v>
      </c>
      <c r="AR31" s="200"/>
      <c r="AS31" s="133" t="s">
        <v>235</v>
      </c>
      <c r="AT31" s="134"/>
      <c r="AU31" s="199">
        <v>2</v>
      </c>
      <c r="AV31" s="199"/>
      <c r="AW31" s="399" t="s">
        <v>181</v>
      </c>
      <c r="AX31" s="400"/>
    </row>
    <row r="32" spans="1:50" ht="23.25" customHeight="1">
      <c r="A32" s="404"/>
      <c r="B32" s="402"/>
      <c r="C32" s="402"/>
      <c r="D32" s="402"/>
      <c r="E32" s="402"/>
      <c r="F32" s="403"/>
      <c r="G32" s="566" t="s">
        <v>564</v>
      </c>
      <c r="H32" s="567"/>
      <c r="I32" s="567"/>
      <c r="J32" s="567"/>
      <c r="K32" s="567"/>
      <c r="L32" s="567"/>
      <c r="M32" s="567"/>
      <c r="N32" s="567"/>
      <c r="O32" s="568"/>
      <c r="P32" s="105" t="s">
        <v>565</v>
      </c>
      <c r="Q32" s="105"/>
      <c r="R32" s="105"/>
      <c r="S32" s="105"/>
      <c r="T32" s="105"/>
      <c r="U32" s="105"/>
      <c r="V32" s="105"/>
      <c r="W32" s="105"/>
      <c r="X32" s="106"/>
      <c r="Y32" s="475" t="s">
        <v>12</v>
      </c>
      <c r="Z32" s="536"/>
      <c r="AA32" s="537"/>
      <c r="AB32" s="465" t="s">
        <v>566</v>
      </c>
      <c r="AC32" s="465"/>
      <c r="AD32" s="465"/>
      <c r="AE32" s="217">
        <v>100</v>
      </c>
      <c r="AF32" s="218"/>
      <c r="AG32" s="218"/>
      <c r="AH32" s="218"/>
      <c r="AI32" s="217">
        <v>40</v>
      </c>
      <c r="AJ32" s="218"/>
      <c r="AK32" s="218"/>
      <c r="AL32" s="218"/>
      <c r="AM32" s="217">
        <v>0</v>
      </c>
      <c r="AN32" s="218"/>
      <c r="AO32" s="218"/>
      <c r="AP32" s="218"/>
      <c r="AQ32" s="341" t="s">
        <v>718</v>
      </c>
      <c r="AR32" s="207"/>
      <c r="AS32" s="207"/>
      <c r="AT32" s="342"/>
      <c r="AU32" s="218" t="s">
        <v>747</v>
      </c>
      <c r="AV32" s="218"/>
      <c r="AW32" s="218"/>
      <c r="AX32" s="220"/>
    </row>
    <row r="33" spans="1:50" ht="23.25" customHeight="1">
      <c r="A33" s="405"/>
      <c r="B33" s="406"/>
      <c r="C33" s="406"/>
      <c r="D33" s="406"/>
      <c r="E33" s="406"/>
      <c r="F33" s="407"/>
      <c r="G33" s="569"/>
      <c r="H33" s="570"/>
      <c r="I33" s="570"/>
      <c r="J33" s="570"/>
      <c r="K33" s="570"/>
      <c r="L33" s="570"/>
      <c r="M33" s="570"/>
      <c r="N33" s="570"/>
      <c r="O33" s="571"/>
      <c r="P33" s="108"/>
      <c r="Q33" s="108"/>
      <c r="R33" s="108"/>
      <c r="S33" s="108"/>
      <c r="T33" s="108"/>
      <c r="U33" s="108"/>
      <c r="V33" s="108"/>
      <c r="W33" s="108"/>
      <c r="X33" s="109"/>
      <c r="Y33" s="419" t="s">
        <v>54</v>
      </c>
      <c r="Z33" s="420"/>
      <c r="AA33" s="421"/>
      <c r="AB33" s="528" t="s">
        <v>566</v>
      </c>
      <c r="AC33" s="528"/>
      <c r="AD33" s="528"/>
      <c r="AE33" s="217">
        <v>100</v>
      </c>
      <c r="AF33" s="218"/>
      <c r="AG33" s="218"/>
      <c r="AH33" s="218"/>
      <c r="AI33" s="217">
        <v>100</v>
      </c>
      <c r="AJ33" s="218"/>
      <c r="AK33" s="218"/>
      <c r="AL33" s="218"/>
      <c r="AM33" s="217">
        <v>100</v>
      </c>
      <c r="AN33" s="218"/>
      <c r="AO33" s="218"/>
      <c r="AP33" s="218"/>
      <c r="AQ33" s="341" t="s">
        <v>739</v>
      </c>
      <c r="AR33" s="207"/>
      <c r="AS33" s="207"/>
      <c r="AT33" s="342"/>
      <c r="AU33" s="218">
        <v>100</v>
      </c>
      <c r="AV33" s="218"/>
      <c r="AW33" s="218"/>
      <c r="AX33" s="220"/>
    </row>
    <row r="34" spans="1:50" ht="23.25" customHeight="1">
      <c r="A34" s="404"/>
      <c r="B34" s="402"/>
      <c r="C34" s="402"/>
      <c r="D34" s="402"/>
      <c r="E34" s="402"/>
      <c r="F34" s="403"/>
      <c r="G34" s="572"/>
      <c r="H34" s="573"/>
      <c r="I34" s="573"/>
      <c r="J34" s="573"/>
      <c r="K34" s="573"/>
      <c r="L34" s="573"/>
      <c r="M34" s="573"/>
      <c r="N34" s="573"/>
      <c r="O34" s="574"/>
      <c r="P34" s="111"/>
      <c r="Q34" s="111"/>
      <c r="R34" s="111"/>
      <c r="S34" s="111"/>
      <c r="T34" s="111"/>
      <c r="U34" s="111"/>
      <c r="V34" s="111"/>
      <c r="W34" s="111"/>
      <c r="X34" s="112"/>
      <c r="Y34" s="419" t="s">
        <v>13</v>
      </c>
      <c r="Z34" s="420"/>
      <c r="AA34" s="421"/>
      <c r="AB34" s="561" t="s">
        <v>182</v>
      </c>
      <c r="AC34" s="561"/>
      <c r="AD34" s="561"/>
      <c r="AE34" s="217">
        <v>100</v>
      </c>
      <c r="AF34" s="218"/>
      <c r="AG34" s="218"/>
      <c r="AH34" s="218"/>
      <c r="AI34" s="217">
        <v>40</v>
      </c>
      <c r="AJ34" s="218"/>
      <c r="AK34" s="218"/>
      <c r="AL34" s="218"/>
      <c r="AM34" s="217">
        <v>0</v>
      </c>
      <c r="AN34" s="218"/>
      <c r="AO34" s="218"/>
      <c r="AP34" s="218"/>
      <c r="AQ34" s="341" t="s">
        <v>739</v>
      </c>
      <c r="AR34" s="207"/>
      <c r="AS34" s="207"/>
      <c r="AT34" s="342"/>
      <c r="AU34" s="218" t="s">
        <v>747</v>
      </c>
      <c r="AV34" s="218"/>
      <c r="AW34" s="218"/>
      <c r="AX34" s="220"/>
    </row>
    <row r="35" spans="1:50" ht="23.25" customHeight="1">
      <c r="A35" s="225" t="s">
        <v>375</v>
      </c>
      <c r="B35" s="226"/>
      <c r="C35" s="226"/>
      <c r="D35" s="226"/>
      <c r="E35" s="226"/>
      <c r="F35" s="227"/>
      <c r="G35" s="231" t="s">
        <v>563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73" t="s">
        <v>347</v>
      </c>
      <c r="B37" s="774"/>
      <c r="C37" s="774"/>
      <c r="D37" s="774"/>
      <c r="E37" s="774"/>
      <c r="F37" s="775"/>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387</v>
      </c>
      <c r="AF37" s="244"/>
      <c r="AG37" s="244"/>
      <c r="AH37" s="245"/>
      <c r="AI37" s="243" t="s">
        <v>385</v>
      </c>
      <c r="AJ37" s="244"/>
      <c r="AK37" s="244"/>
      <c r="AL37" s="245"/>
      <c r="AM37" s="249" t="s">
        <v>414</v>
      </c>
      <c r="AN37" s="249"/>
      <c r="AO37" s="249"/>
      <c r="AP37" s="249"/>
      <c r="AQ37" s="151" t="s">
        <v>234</v>
      </c>
      <c r="AR37" s="152"/>
      <c r="AS37" s="152"/>
      <c r="AT37" s="153"/>
      <c r="AU37" s="415" t="s">
        <v>134</v>
      </c>
      <c r="AV37" s="415"/>
      <c r="AW37" s="415"/>
      <c r="AX37" s="913"/>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2" t="s">
        <v>718</v>
      </c>
      <c r="AR38" s="200"/>
      <c r="AS38" s="133" t="s">
        <v>235</v>
      </c>
      <c r="AT38" s="134"/>
      <c r="AU38" s="199">
        <v>2</v>
      </c>
      <c r="AV38" s="199"/>
      <c r="AW38" s="399" t="s">
        <v>181</v>
      </c>
      <c r="AX38" s="400"/>
    </row>
    <row r="39" spans="1:50" ht="23.25" customHeight="1">
      <c r="A39" s="404"/>
      <c r="B39" s="402"/>
      <c r="C39" s="402"/>
      <c r="D39" s="402"/>
      <c r="E39" s="402"/>
      <c r="F39" s="403"/>
      <c r="G39" s="566" t="s">
        <v>732</v>
      </c>
      <c r="H39" s="567"/>
      <c r="I39" s="567"/>
      <c r="J39" s="567"/>
      <c r="K39" s="567"/>
      <c r="L39" s="567"/>
      <c r="M39" s="567"/>
      <c r="N39" s="567"/>
      <c r="O39" s="568"/>
      <c r="P39" s="105" t="s">
        <v>733</v>
      </c>
      <c r="Q39" s="105"/>
      <c r="R39" s="105"/>
      <c r="S39" s="105"/>
      <c r="T39" s="105"/>
      <c r="U39" s="105"/>
      <c r="V39" s="105"/>
      <c r="W39" s="105"/>
      <c r="X39" s="106"/>
      <c r="Y39" s="475" t="s">
        <v>12</v>
      </c>
      <c r="Z39" s="536"/>
      <c r="AA39" s="537"/>
      <c r="AB39" s="465" t="s">
        <v>567</v>
      </c>
      <c r="AC39" s="465"/>
      <c r="AD39" s="465"/>
      <c r="AE39" s="217" t="s">
        <v>560</v>
      </c>
      <c r="AF39" s="218"/>
      <c r="AG39" s="218"/>
      <c r="AH39" s="218"/>
      <c r="AI39" s="217">
        <v>100</v>
      </c>
      <c r="AJ39" s="218"/>
      <c r="AK39" s="218"/>
      <c r="AL39" s="218"/>
      <c r="AM39" s="217">
        <v>0</v>
      </c>
      <c r="AN39" s="218"/>
      <c r="AO39" s="218"/>
      <c r="AP39" s="218"/>
      <c r="AQ39" s="341" t="s">
        <v>718</v>
      </c>
      <c r="AR39" s="207"/>
      <c r="AS39" s="207"/>
      <c r="AT39" s="342"/>
      <c r="AU39" s="218" t="s">
        <v>747</v>
      </c>
      <c r="AV39" s="218"/>
      <c r="AW39" s="218"/>
      <c r="AX39" s="220"/>
    </row>
    <row r="40" spans="1:50" ht="23.25" customHeight="1">
      <c r="A40" s="405"/>
      <c r="B40" s="406"/>
      <c r="C40" s="406"/>
      <c r="D40" s="406"/>
      <c r="E40" s="406"/>
      <c r="F40" s="407"/>
      <c r="G40" s="569"/>
      <c r="H40" s="570"/>
      <c r="I40" s="570"/>
      <c r="J40" s="570"/>
      <c r="K40" s="570"/>
      <c r="L40" s="570"/>
      <c r="M40" s="570"/>
      <c r="N40" s="570"/>
      <c r="O40" s="571"/>
      <c r="P40" s="108"/>
      <c r="Q40" s="108"/>
      <c r="R40" s="108"/>
      <c r="S40" s="108"/>
      <c r="T40" s="108"/>
      <c r="U40" s="108"/>
      <c r="V40" s="108"/>
      <c r="W40" s="108"/>
      <c r="X40" s="109"/>
      <c r="Y40" s="419" t="s">
        <v>54</v>
      </c>
      <c r="Z40" s="420"/>
      <c r="AA40" s="421"/>
      <c r="AB40" s="528" t="s">
        <v>568</v>
      </c>
      <c r="AC40" s="528"/>
      <c r="AD40" s="528"/>
      <c r="AE40" s="217" t="s">
        <v>569</v>
      </c>
      <c r="AF40" s="218"/>
      <c r="AG40" s="218"/>
      <c r="AH40" s="218"/>
      <c r="AI40" s="217">
        <v>100</v>
      </c>
      <c r="AJ40" s="218"/>
      <c r="AK40" s="218"/>
      <c r="AL40" s="218"/>
      <c r="AM40" s="217">
        <v>100</v>
      </c>
      <c r="AN40" s="218"/>
      <c r="AO40" s="218"/>
      <c r="AP40" s="218"/>
      <c r="AQ40" s="341" t="s">
        <v>734</v>
      </c>
      <c r="AR40" s="207"/>
      <c r="AS40" s="207"/>
      <c r="AT40" s="342"/>
      <c r="AU40" s="218">
        <v>100</v>
      </c>
      <c r="AV40" s="218"/>
      <c r="AW40" s="218"/>
      <c r="AX40" s="220"/>
    </row>
    <row r="41" spans="1:50" ht="23.25" customHeight="1">
      <c r="A41" s="408"/>
      <c r="B41" s="409"/>
      <c r="C41" s="409"/>
      <c r="D41" s="409"/>
      <c r="E41" s="409"/>
      <c r="F41" s="410"/>
      <c r="G41" s="572"/>
      <c r="H41" s="573"/>
      <c r="I41" s="573"/>
      <c r="J41" s="573"/>
      <c r="K41" s="573"/>
      <c r="L41" s="573"/>
      <c r="M41" s="573"/>
      <c r="N41" s="573"/>
      <c r="O41" s="574"/>
      <c r="P41" s="111"/>
      <c r="Q41" s="111"/>
      <c r="R41" s="111"/>
      <c r="S41" s="111"/>
      <c r="T41" s="111"/>
      <c r="U41" s="111"/>
      <c r="V41" s="111"/>
      <c r="W41" s="111"/>
      <c r="X41" s="112"/>
      <c r="Y41" s="419" t="s">
        <v>13</v>
      </c>
      <c r="Z41" s="420"/>
      <c r="AA41" s="421"/>
      <c r="AB41" s="561" t="s">
        <v>182</v>
      </c>
      <c r="AC41" s="561"/>
      <c r="AD41" s="561"/>
      <c r="AE41" s="217" t="s">
        <v>569</v>
      </c>
      <c r="AF41" s="218"/>
      <c r="AG41" s="218"/>
      <c r="AH41" s="218"/>
      <c r="AI41" s="217">
        <v>100</v>
      </c>
      <c r="AJ41" s="218"/>
      <c r="AK41" s="218"/>
      <c r="AL41" s="218"/>
      <c r="AM41" s="217">
        <v>0</v>
      </c>
      <c r="AN41" s="218"/>
      <c r="AO41" s="218"/>
      <c r="AP41" s="218"/>
      <c r="AQ41" s="341" t="s">
        <v>718</v>
      </c>
      <c r="AR41" s="207"/>
      <c r="AS41" s="207"/>
      <c r="AT41" s="342"/>
      <c r="AU41" s="218" t="s">
        <v>747</v>
      </c>
      <c r="AV41" s="218"/>
      <c r="AW41" s="218"/>
      <c r="AX41" s="220"/>
    </row>
    <row r="42" spans="1:50" ht="23.25" customHeight="1">
      <c r="A42" s="225" t="s">
        <v>375</v>
      </c>
      <c r="B42" s="226"/>
      <c r="C42" s="226"/>
      <c r="D42" s="226"/>
      <c r="E42" s="226"/>
      <c r="F42" s="227"/>
      <c r="G42" s="231" t="s">
        <v>755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3" t="s">
        <v>347</v>
      </c>
      <c r="B44" s="774"/>
      <c r="C44" s="774"/>
      <c r="D44" s="774"/>
      <c r="E44" s="774"/>
      <c r="F44" s="775"/>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387</v>
      </c>
      <c r="AF44" s="244"/>
      <c r="AG44" s="244"/>
      <c r="AH44" s="245"/>
      <c r="AI44" s="243" t="s">
        <v>385</v>
      </c>
      <c r="AJ44" s="244"/>
      <c r="AK44" s="244"/>
      <c r="AL44" s="245"/>
      <c r="AM44" s="249" t="s">
        <v>414</v>
      </c>
      <c r="AN44" s="249"/>
      <c r="AO44" s="249"/>
      <c r="AP44" s="249"/>
      <c r="AQ44" s="151" t="s">
        <v>234</v>
      </c>
      <c r="AR44" s="152"/>
      <c r="AS44" s="152"/>
      <c r="AT44" s="153"/>
      <c r="AU44" s="415" t="s">
        <v>134</v>
      </c>
      <c r="AV44" s="415"/>
      <c r="AW44" s="415"/>
      <c r="AX44" s="913"/>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2" t="s">
        <v>718</v>
      </c>
      <c r="AR45" s="200"/>
      <c r="AS45" s="133" t="s">
        <v>235</v>
      </c>
      <c r="AT45" s="134"/>
      <c r="AU45" s="199">
        <v>2</v>
      </c>
      <c r="AV45" s="199"/>
      <c r="AW45" s="399" t="s">
        <v>181</v>
      </c>
      <c r="AX45" s="400"/>
    </row>
    <row r="46" spans="1:50" ht="23.25" customHeight="1">
      <c r="A46" s="404"/>
      <c r="B46" s="402"/>
      <c r="C46" s="402"/>
      <c r="D46" s="402"/>
      <c r="E46" s="402"/>
      <c r="F46" s="403"/>
      <c r="G46" s="566" t="s">
        <v>731</v>
      </c>
      <c r="H46" s="567"/>
      <c r="I46" s="567"/>
      <c r="J46" s="567"/>
      <c r="K46" s="567"/>
      <c r="L46" s="567"/>
      <c r="M46" s="567"/>
      <c r="N46" s="567"/>
      <c r="O46" s="568"/>
      <c r="P46" s="105" t="s">
        <v>570</v>
      </c>
      <c r="Q46" s="105"/>
      <c r="R46" s="105"/>
      <c r="S46" s="105"/>
      <c r="T46" s="105"/>
      <c r="U46" s="105"/>
      <c r="V46" s="105"/>
      <c r="W46" s="105"/>
      <c r="X46" s="106"/>
      <c r="Y46" s="475" t="s">
        <v>12</v>
      </c>
      <c r="Z46" s="536"/>
      <c r="AA46" s="537"/>
      <c r="AB46" s="465" t="s">
        <v>568</v>
      </c>
      <c r="AC46" s="465"/>
      <c r="AD46" s="465"/>
      <c r="AE46" s="217" t="s">
        <v>560</v>
      </c>
      <c r="AF46" s="218"/>
      <c r="AG46" s="218"/>
      <c r="AH46" s="218"/>
      <c r="AI46" s="217" t="s">
        <v>560</v>
      </c>
      <c r="AJ46" s="218"/>
      <c r="AK46" s="218"/>
      <c r="AL46" s="218"/>
      <c r="AM46" s="217">
        <v>0</v>
      </c>
      <c r="AN46" s="218"/>
      <c r="AO46" s="218"/>
      <c r="AP46" s="218"/>
      <c r="AQ46" s="341" t="s">
        <v>702</v>
      </c>
      <c r="AR46" s="207"/>
      <c r="AS46" s="207"/>
      <c r="AT46" s="342"/>
      <c r="AU46" s="218" t="s">
        <v>747</v>
      </c>
      <c r="AV46" s="218"/>
      <c r="AW46" s="218"/>
      <c r="AX46" s="220"/>
    </row>
    <row r="47" spans="1:50" ht="23.25" customHeight="1">
      <c r="A47" s="405"/>
      <c r="B47" s="406"/>
      <c r="C47" s="406"/>
      <c r="D47" s="406"/>
      <c r="E47" s="406"/>
      <c r="F47" s="407"/>
      <c r="G47" s="569"/>
      <c r="H47" s="570"/>
      <c r="I47" s="570"/>
      <c r="J47" s="570"/>
      <c r="K47" s="570"/>
      <c r="L47" s="570"/>
      <c r="M47" s="570"/>
      <c r="N47" s="570"/>
      <c r="O47" s="571"/>
      <c r="P47" s="108"/>
      <c r="Q47" s="108"/>
      <c r="R47" s="108"/>
      <c r="S47" s="108"/>
      <c r="T47" s="108"/>
      <c r="U47" s="108"/>
      <c r="V47" s="108"/>
      <c r="W47" s="108"/>
      <c r="X47" s="109"/>
      <c r="Y47" s="419" t="s">
        <v>54</v>
      </c>
      <c r="Z47" s="420"/>
      <c r="AA47" s="421"/>
      <c r="AB47" s="528" t="s">
        <v>566</v>
      </c>
      <c r="AC47" s="528"/>
      <c r="AD47" s="528"/>
      <c r="AE47" s="217" t="s">
        <v>560</v>
      </c>
      <c r="AF47" s="218"/>
      <c r="AG47" s="218"/>
      <c r="AH47" s="218"/>
      <c r="AI47" s="217" t="s">
        <v>560</v>
      </c>
      <c r="AJ47" s="218"/>
      <c r="AK47" s="218"/>
      <c r="AL47" s="218"/>
      <c r="AM47" s="217">
        <v>100</v>
      </c>
      <c r="AN47" s="218"/>
      <c r="AO47" s="218"/>
      <c r="AP47" s="218"/>
      <c r="AQ47" s="341" t="s">
        <v>702</v>
      </c>
      <c r="AR47" s="207"/>
      <c r="AS47" s="207"/>
      <c r="AT47" s="342"/>
      <c r="AU47" s="218">
        <v>100</v>
      </c>
      <c r="AV47" s="218"/>
      <c r="AW47" s="218"/>
      <c r="AX47" s="220"/>
    </row>
    <row r="48" spans="1:50" ht="23.25" customHeight="1">
      <c r="A48" s="408"/>
      <c r="B48" s="409"/>
      <c r="C48" s="409"/>
      <c r="D48" s="409"/>
      <c r="E48" s="409"/>
      <c r="F48" s="410"/>
      <c r="G48" s="572"/>
      <c r="H48" s="573"/>
      <c r="I48" s="573"/>
      <c r="J48" s="573"/>
      <c r="K48" s="573"/>
      <c r="L48" s="573"/>
      <c r="M48" s="573"/>
      <c r="N48" s="573"/>
      <c r="O48" s="574"/>
      <c r="P48" s="111"/>
      <c r="Q48" s="111"/>
      <c r="R48" s="111"/>
      <c r="S48" s="111"/>
      <c r="T48" s="111"/>
      <c r="U48" s="111"/>
      <c r="V48" s="111"/>
      <c r="W48" s="111"/>
      <c r="X48" s="112"/>
      <c r="Y48" s="419" t="s">
        <v>13</v>
      </c>
      <c r="Z48" s="420"/>
      <c r="AA48" s="421"/>
      <c r="AB48" s="561" t="s">
        <v>182</v>
      </c>
      <c r="AC48" s="561"/>
      <c r="AD48" s="561"/>
      <c r="AE48" s="217" t="s">
        <v>560</v>
      </c>
      <c r="AF48" s="218"/>
      <c r="AG48" s="218"/>
      <c r="AH48" s="218"/>
      <c r="AI48" s="217" t="s">
        <v>560</v>
      </c>
      <c r="AJ48" s="218"/>
      <c r="AK48" s="218"/>
      <c r="AL48" s="218"/>
      <c r="AM48" s="217">
        <v>0</v>
      </c>
      <c r="AN48" s="218"/>
      <c r="AO48" s="218"/>
      <c r="AP48" s="218"/>
      <c r="AQ48" s="341" t="s">
        <v>718</v>
      </c>
      <c r="AR48" s="207"/>
      <c r="AS48" s="207"/>
      <c r="AT48" s="342"/>
      <c r="AU48" s="218" t="s">
        <v>747</v>
      </c>
      <c r="AV48" s="218"/>
      <c r="AW48" s="218"/>
      <c r="AX48" s="220"/>
    </row>
    <row r="49" spans="1:50" ht="23.25" customHeight="1">
      <c r="A49" s="225" t="s">
        <v>375</v>
      </c>
      <c r="B49" s="226"/>
      <c r="C49" s="226"/>
      <c r="D49" s="226"/>
      <c r="E49" s="226"/>
      <c r="F49" s="227"/>
      <c r="G49" s="231" t="s">
        <v>563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387</v>
      </c>
      <c r="AF51" s="244"/>
      <c r="AG51" s="244"/>
      <c r="AH51" s="245"/>
      <c r="AI51" s="243" t="s">
        <v>385</v>
      </c>
      <c r="AJ51" s="244"/>
      <c r="AK51" s="244"/>
      <c r="AL51" s="245"/>
      <c r="AM51" s="249" t="s">
        <v>414</v>
      </c>
      <c r="AN51" s="249"/>
      <c r="AO51" s="249"/>
      <c r="AP51" s="249"/>
      <c r="AQ51" s="151" t="s">
        <v>234</v>
      </c>
      <c r="AR51" s="152"/>
      <c r="AS51" s="152"/>
      <c r="AT51" s="153"/>
      <c r="AU51" s="927" t="s">
        <v>134</v>
      </c>
      <c r="AV51" s="927"/>
      <c r="AW51" s="927"/>
      <c r="AX51" s="92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2" t="s">
        <v>702</v>
      </c>
      <c r="AR52" s="200"/>
      <c r="AS52" s="133" t="s">
        <v>235</v>
      </c>
      <c r="AT52" s="134"/>
      <c r="AU52" s="199">
        <v>2</v>
      </c>
      <c r="AV52" s="199"/>
      <c r="AW52" s="399" t="s">
        <v>181</v>
      </c>
      <c r="AX52" s="400"/>
    </row>
    <row r="53" spans="1:50" ht="23.25" customHeight="1">
      <c r="A53" s="404"/>
      <c r="B53" s="402"/>
      <c r="C53" s="402"/>
      <c r="D53" s="402"/>
      <c r="E53" s="402"/>
      <c r="F53" s="403"/>
      <c r="G53" s="566" t="s">
        <v>735</v>
      </c>
      <c r="H53" s="567"/>
      <c r="I53" s="567"/>
      <c r="J53" s="567"/>
      <c r="K53" s="567"/>
      <c r="L53" s="567"/>
      <c r="M53" s="567"/>
      <c r="N53" s="567"/>
      <c r="O53" s="568"/>
      <c r="P53" s="105" t="s">
        <v>736</v>
      </c>
      <c r="Q53" s="105"/>
      <c r="R53" s="105"/>
      <c r="S53" s="105"/>
      <c r="T53" s="105"/>
      <c r="U53" s="105"/>
      <c r="V53" s="105"/>
      <c r="W53" s="105"/>
      <c r="X53" s="106"/>
      <c r="Y53" s="475" t="s">
        <v>12</v>
      </c>
      <c r="Z53" s="536"/>
      <c r="AA53" s="537"/>
      <c r="AB53" s="527" t="s">
        <v>14</v>
      </c>
      <c r="AC53" s="527"/>
      <c r="AD53" s="527"/>
      <c r="AE53" s="217" t="s">
        <v>737</v>
      </c>
      <c r="AF53" s="218"/>
      <c r="AG53" s="218"/>
      <c r="AH53" s="218"/>
      <c r="AI53" s="217" t="s">
        <v>702</v>
      </c>
      <c r="AJ53" s="218"/>
      <c r="AK53" s="218"/>
      <c r="AL53" s="218"/>
      <c r="AM53" s="217">
        <v>0</v>
      </c>
      <c r="AN53" s="218"/>
      <c r="AO53" s="218"/>
      <c r="AP53" s="218"/>
      <c r="AQ53" s="341" t="s">
        <v>738</v>
      </c>
      <c r="AR53" s="207"/>
      <c r="AS53" s="207"/>
      <c r="AT53" s="342"/>
      <c r="AU53" s="218" t="s">
        <v>747</v>
      </c>
      <c r="AV53" s="218"/>
      <c r="AW53" s="218"/>
      <c r="AX53" s="220"/>
    </row>
    <row r="54" spans="1:50" ht="23.25" customHeight="1">
      <c r="A54" s="405"/>
      <c r="B54" s="406"/>
      <c r="C54" s="406"/>
      <c r="D54" s="406"/>
      <c r="E54" s="406"/>
      <c r="F54" s="407"/>
      <c r="G54" s="569"/>
      <c r="H54" s="570"/>
      <c r="I54" s="570"/>
      <c r="J54" s="570"/>
      <c r="K54" s="570"/>
      <c r="L54" s="570"/>
      <c r="M54" s="570"/>
      <c r="N54" s="570"/>
      <c r="O54" s="571"/>
      <c r="P54" s="108"/>
      <c r="Q54" s="108"/>
      <c r="R54" s="108"/>
      <c r="S54" s="108"/>
      <c r="T54" s="108"/>
      <c r="U54" s="108"/>
      <c r="V54" s="108"/>
      <c r="W54" s="108"/>
      <c r="X54" s="109"/>
      <c r="Y54" s="419" t="s">
        <v>54</v>
      </c>
      <c r="Z54" s="420"/>
      <c r="AA54" s="421"/>
      <c r="AB54" s="527" t="s">
        <v>14</v>
      </c>
      <c r="AC54" s="527"/>
      <c r="AD54" s="527"/>
      <c r="AE54" s="217" t="s">
        <v>718</v>
      </c>
      <c r="AF54" s="218"/>
      <c r="AG54" s="218"/>
      <c r="AH54" s="218"/>
      <c r="AI54" s="217" t="s">
        <v>718</v>
      </c>
      <c r="AJ54" s="218"/>
      <c r="AK54" s="218"/>
      <c r="AL54" s="218"/>
      <c r="AM54" s="217">
        <v>100</v>
      </c>
      <c r="AN54" s="218"/>
      <c r="AO54" s="218"/>
      <c r="AP54" s="218"/>
      <c r="AQ54" s="341" t="s">
        <v>718</v>
      </c>
      <c r="AR54" s="207"/>
      <c r="AS54" s="207"/>
      <c r="AT54" s="342"/>
      <c r="AU54" s="218">
        <v>100</v>
      </c>
      <c r="AV54" s="218"/>
      <c r="AW54" s="218"/>
      <c r="AX54" s="220"/>
    </row>
    <row r="55" spans="1:50" ht="23.25" customHeight="1">
      <c r="A55" s="408"/>
      <c r="B55" s="409"/>
      <c r="C55" s="409"/>
      <c r="D55" s="409"/>
      <c r="E55" s="409"/>
      <c r="F55" s="410"/>
      <c r="G55" s="572"/>
      <c r="H55" s="573"/>
      <c r="I55" s="573"/>
      <c r="J55" s="573"/>
      <c r="K55" s="573"/>
      <c r="L55" s="573"/>
      <c r="M55" s="573"/>
      <c r="N55" s="573"/>
      <c r="O55" s="574"/>
      <c r="P55" s="111"/>
      <c r="Q55" s="111"/>
      <c r="R55" s="111"/>
      <c r="S55" s="111"/>
      <c r="T55" s="111"/>
      <c r="U55" s="111"/>
      <c r="V55" s="111"/>
      <c r="W55" s="111"/>
      <c r="X55" s="112"/>
      <c r="Y55" s="419" t="s">
        <v>13</v>
      </c>
      <c r="Z55" s="420"/>
      <c r="AA55" s="421"/>
      <c r="AB55" s="597" t="s">
        <v>14</v>
      </c>
      <c r="AC55" s="597"/>
      <c r="AD55" s="597"/>
      <c r="AE55" s="217" t="s">
        <v>718</v>
      </c>
      <c r="AF55" s="218"/>
      <c r="AG55" s="218"/>
      <c r="AH55" s="218"/>
      <c r="AI55" s="217" t="s">
        <v>738</v>
      </c>
      <c r="AJ55" s="218"/>
      <c r="AK55" s="218"/>
      <c r="AL55" s="218"/>
      <c r="AM55" s="217">
        <v>0</v>
      </c>
      <c r="AN55" s="218"/>
      <c r="AO55" s="218"/>
      <c r="AP55" s="218"/>
      <c r="AQ55" s="341" t="s">
        <v>718</v>
      </c>
      <c r="AR55" s="207"/>
      <c r="AS55" s="207"/>
      <c r="AT55" s="342"/>
      <c r="AU55" s="218" t="s">
        <v>747</v>
      </c>
      <c r="AV55" s="218"/>
      <c r="AW55" s="218"/>
      <c r="AX55" s="220"/>
    </row>
    <row r="56" spans="1:50" ht="23.25" customHeight="1">
      <c r="A56" s="225" t="s">
        <v>375</v>
      </c>
      <c r="B56" s="226"/>
      <c r="C56" s="226"/>
      <c r="D56" s="226"/>
      <c r="E56" s="226"/>
      <c r="F56" s="227"/>
      <c r="G56" s="231" t="s">
        <v>755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387</v>
      </c>
      <c r="AF58" s="244"/>
      <c r="AG58" s="244"/>
      <c r="AH58" s="245"/>
      <c r="AI58" s="243" t="s">
        <v>385</v>
      </c>
      <c r="AJ58" s="244"/>
      <c r="AK58" s="244"/>
      <c r="AL58" s="245"/>
      <c r="AM58" s="249" t="s">
        <v>414</v>
      </c>
      <c r="AN58" s="249"/>
      <c r="AO58" s="249"/>
      <c r="AP58" s="249"/>
      <c r="AQ58" s="151" t="s">
        <v>234</v>
      </c>
      <c r="AR58" s="152"/>
      <c r="AS58" s="152"/>
      <c r="AT58" s="153"/>
      <c r="AU58" s="927" t="s">
        <v>134</v>
      </c>
      <c r="AV58" s="927"/>
      <c r="AW58" s="927"/>
      <c r="AX58" s="928"/>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2"/>
      <c r="AR59" s="200"/>
      <c r="AS59" s="133" t="s">
        <v>235</v>
      </c>
      <c r="AT59" s="134"/>
      <c r="AU59" s="199"/>
      <c r="AV59" s="199"/>
      <c r="AW59" s="399" t="s">
        <v>181</v>
      </c>
      <c r="AX59" s="400"/>
    </row>
    <row r="60" spans="1:50" ht="23.25" hidden="1" customHeight="1">
      <c r="A60" s="404"/>
      <c r="B60" s="402"/>
      <c r="C60" s="402"/>
      <c r="D60" s="402"/>
      <c r="E60" s="402"/>
      <c r="F60" s="403"/>
      <c r="G60" s="566"/>
      <c r="H60" s="567"/>
      <c r="I60" s="567"/>
      <c r="J60" s="567"/>
      <c r="K60" s="567"/>
      <c r="L60" s="567"/>
      <c r="M60" s="567"/>
      <c r="N60" s="567"/>
      <c r="O60" s="568"/>
      <c r="P60" s="105"/>
      <c r="Q60" s="105"/>
      <c r="R60" s="105"/>
      <c r="S60" s="105"/>
      <c r="T60" s="105"/>
      <c r="U60" s="105"/>
      <c r="V60" s="105"/>
      <c r="W60" s="105"/>
      <c r="X60" s="106"/>
      <c r="Y60" s="475" t="s">
        <v>12</v>
      </c>
      <c r="Z60" s="536"/>
      <c r="AA60" s="537"/>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9"/>
      <c r="H61" s="570"/>
      <c r="I61" s="570"/>
      <c r="J61" s="570"/>
      <c r="K61" s="570"/>
      <c r="L61" s="570"/>
      <c r="M61" s="570"/>
      <c r="N61" s="570"/>
      <c r="O61" s="571"/>
      <c r="P61" s="108"/>
      <c r="Q61" s="108"/>
      <c r="R61" s="108"/>
      <c r="S61" s="108"/>
      <c r="T61" s="108"/>
      <c r="U61" s="108"/>
      <c r="V61" s="108"/>
      <c r="W61" s="108"/>
      <c r="X61" s="109"/>
      <c r="Y61" s="419" t="s">
        <v>54</v>
      </c>
      <c r="Z61" s="420"/>
      <c r="AA61" s="421"/>
      <c r="AB61" s="528"/>
      <c r="AC61" s="528"/>
      <c r="AD61" s="5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2"/>
      <c r="H62" s="573"/>
      <c r="I62" s="573"/>
      <c r="J62" s="573"/>
      <c r="K62" s="573"/>
      <c r="L62" s="573"/>
      <c r="M62" s="573"/>
      <c r="N62" s="573"/>
      <c r="O62" s="574"/>
      <c r="P62" s="111"/>
      <c r="Q62" s="111"/>
      <c r="R62" s="111"/>
      <c r="S62" s="111"/>
      <c r="T62" s="111"/>
      <c r="U62" s="111"/>
      <c r="V62" s="111"/>
      <c r="W62" s="111"/>
      <c r="X62" s="112"/>
      <c r="Y62" s="419" t="s">
        <v>13</v>
      </c>
      <c r="Z62" s="420"/>
      <c r="AA62" s="421"/>
      <c r="AB62" s="561" t="s">
        <v>14</v>
      </c>
      <c r="AC62" s="561"/>
      <c r="AD62" s="561"/>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348</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343</v>
      </c>
      <c r="X65" s="492"/>
      <c r="Y65" s="495"/>
      <c r="Z65" s="495"/>
      <c r="AA65" s="496"/>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353</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364</v>
      </c>
      <c r="X70" s="310"/>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348</v>
      </c>
      <c r="B73" s="511"/>
      <c r="C73" s="511"/>
      <c r="D73" s="511"/>
      <c r="E73" s="511"/>
      <c r="F73" s="512"/>
      <c r="G73" s="584"/>
      <c r="H73" s="130" t="s">
        <v>146</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3" t="s">
        <v>387</v>
      </c>
      <c r="AF73" s="244"/>
      <c r="AG73" s="244"/>
      <c r="AH73" s="245"/>
      <c r="AI73" s="243" t="s">
        <v>385</v>
      </c>
      <c r="AJ73" s="244"/>
      <c r="AK73" s="244"/>
      <c r="AL73" s="245"/>
      <c r="AM73" s="249" t="s">
        <v>414</v>
      </c>
      <c r="AN73" s="249"/>
      <c r="AO73" s="249"/>
      <c r="AP73" s="249"/>
      <c r="AQ73" s="159" t="s">
        <v>234</v>
      </c>
      <c r="AR73" s="130"/>
      <c r="AS73" s="130"/>
      <c r="AT73" s="131"/>
      <c r="AU73" s="135" t="s">
        <v>134</v>
      </c>
      <c r="AV73" s="136"/>
      <c r="AW73" s="136"/>
      <c r="AX73" s="137"/>
    </row>
    <row r="74" spans="1:50" ht="18.75" hidden="1" customHeight="1">
      <c r="A74" s="513"/>
      <c r="B74" s="514"/>
      <c r="C74" s="514"/>
      <c r="D74" s="514"/>
      <c r="E74" s="514"/>
      <c r="F74" s="515"/>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2"/>
      <c r="AR74" s="200"/>
      <c r="AS74" s="133" t="s">
        <v>235</v>
      </c>
      <c r="AT74" s="134"/>
      <c r="AU74" s="592"/>
      <c r="AV74" s="200"/>
      <c r="AW74" s="133" t="s">
        <v>181</v>
      </c>
      <c r="AX74" s="195"/>
    </row>
    <row r="75" spans="1:50" ht="23.25" hidden="1" customHeight="1">
      <c r="A75" s="513"/>
      <c r="B75" s="514"/>
      <c r="C75" s="514"/>
      <c r="D75" s="514"/>
      <c r="E75" s="514"/>
      <c r="F75" s="515"/>
      <c r="G75" s="612"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1"/>
      <c r="AR77" s="207"/>
      <c r="AS77" s="207"/>
      <c r="AT77" s="342"/>
      <c r="AU77" s="218"/>
      <c r="AV77" s="218"/>
      <c r="AW77" s="218"/>
      <c r="AX77" s="220"/>
    </row>
    <row r="78" spans="1:50" ht="69.75" hidden="1" customHeight="1">
      <c r="A78" s="335" t="s">
        <v>378</v>
      </c>
      <c r="B78" s="336"/>
      <c r="C78" s="336"/>
      <c r="D78" s="336"/>
      <c r="E78" s="333" t="s">
        <v>326</v>
      </c>
      <c r="F78" s="334"/>
      <c r="G78" s="56" t="s">
        <v>237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342</v>
      </c>
      <c r="AP79" s="278"/>
      <c r="AQ79" s="278"/>
      <c r="AR79" s="80" t="s">
        <v>340</v>
      </c>
      <c r="AS79" s="277"/>
      <c r="AT79" s="278"/>
      <c r="AU79" s="278"/>
      <c r="AV79" s="278"/>
      <c r="AW79" s="278"/>
      <c r="AX79" s="984"/>
    </row>
    <row r="80" spans="1:50" ht="18.75" customHeight="1">
      <c r="A80" s="867" t="s">
        <v>147</v>
      </c>
      <c r="B80" s="529" t="s">
        <v>339</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c r="A81" s="868"/>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68"/>
      <c r="B82" s="532"/>
      <c r="C82" s="432"/>
      <c r="D82" s="432"/>
      <c r="E82" s="432"/>
      <c r="F82" s="433"/>
      <c r="G82" s="679" t="s">
        <v>571</v>
      </c>
      <c r="H82" s="679"/>
      <c r="I82" s="679"/>
      <c r="J82" s="679"/>
      <c r="K82" s="679"/>
      <c r="L82" s="679"/>
      <c r="M82" s="679"/>
      <c r="N82" s="679"/>
      <c r="O82" s="679"/>
      <c r="P82" s="679"/>
      <c r="Q82" s="679"/>
      <c r="R82" s="679"/>
      <c r="S82" s="679"/>
      <c r="T82" s="679"/>
      <c r="U82" s="679"/>
      <c r="V82" s="679"/>
      <c r="W82" s="679"/>
      <c r="X82" s="679"/>
      <c r="Y82" s="679"/>
      <c r="Z82" s="679"/>
      <c r="AA82" s="680"/>
      <c r="AB82" s="887" t="s">
        <v>648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c r="A83" s="868"/>
      <c r="B83" s="532"/>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83.25" customHeight="1">
      <c r="A84" s="868"/>
      <c r="B84" s="533"/>
      <c r="C84" s="534"/>
      <c r="D84" s="534"/>
      <c r="E84" s="534"/>
      <c r="F84" s="535"/>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c r="A85" s="868"/>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30"/>
      <c r="AS85" s="130"/>
      <c r="AT85" s="131"/>
      <c r="AU85" s="538" t="s">
        <v>134</v>
      </c>
      <c r="AV85" s="538"/>
      <c r="AW85" s="538"/>
      <c r="AX85" s="539"/>
      <c r="AY85" s="10"/>
      <c r="AZ85" s="10"/>
      <c r="BA85" s="10"/>
      <c r="BB85" s="10"/>
      <c r="BC85" s="10"/>
    </row>
    <row r="86" spans="1:60" ht="18.75" customHeight="1">
      <c r="A86" s="868"/>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t="s">
        <v>638</v>
      </c>
      <c r="AR86" s="199"/>
      <c r="AS86" s="133" t="s">
        <v>235</v>
      </c>
      <c r="AT86" s="134"/>
      <c r="AU86" s="199">
        <v>2</v>
      </c>
      <c r="AV86" s="199"/>
      <c r="AW86" s="399" t="s">
        <v>181</v>
      </c>
      <c r="AX86" s="400"/>
      <c r="AY86" s="10"/>
      <c r="AZ86" s="10"/>
      <c r="BA86" s="10"/>
      <c r="BB86" s="10"/>
      <c r="BC86" s="10"/>
      <c r="BD86" s="10"/>
      <c r="BE86" s="10"/>
      <c r="BF86" s="10"/>
      <c r="BG86" s="10"/>
      <c r="BH86" s="10"/>
    </row>
    <row r="87" spans="1:60" ht="23.25" customHeight="1">
      <c r="A87" s="868"/>
      <c r="B87" s="432"/>
      <c r="C87" s="432"/>
      <c r="D87" s="432"/>
      <c r="E87" s="432"/>
      <c r="F87" s="433"/>
      <c r="G87" s="104" t="s">
        <v>572</v>
      </c>
      <c r="H87" s="105"/>
      <c r="I87" s="105"/>
      <c r="J87" s="105"/>
      <c r="K87" s="105"/>
      <c r="L87" s="105"/>
      <c r="M87" s="105"/>
      <c r="N87" s="105"/>
      <c r="O87" s="106"/>
      <c r="P87" s="105" t="s">
        <v>573</v>
      </c>
      <c r="Q87" s="518"/>
      <c r="R87" s="518"/>
      <c r="S87" s="518"/>
      <c r="T87" s="518"/>
      <c r="U87" s="518"/>
      <c r="V87" s="518"/>
      <c r="W87" s="518"/>
      <c r="X87" s="519"/>
      <c r="Y87" s="563" t="s">
        <v>62</v>
      </c>
      <c r="Z87" s="564"/>
      <c r="AA87" s="565"/>
      <c r="AB87" s="465" t="s">
        <v>576</v>
      </c>
      <c r="AC87" s="465"/>
      <c r="AD87" s="465"/>
      <c r="AE87" s="217">
        <v>6895</v>
      </c>
      <c r="AF87" s="218"/>
      <c r="AG87" s="218"/>
      <c r="AH87" s="218"/>
      <c r="AI87" s="217">
        <v>7115</v>
      </c>
      <c r="AJ87" s="218"/>
      <c r="AK87" s="218"/>
      <c r="AL87" s="218"/>
      <c r="AM87" s="217">
        <v>19233</v>
      </c>
      <c r="AN87" s="218"/>
      <c r="AO87" s="218"/>
      <c r="AP87" s="218"/>
      <c r="AQ87" s="341" t="s">
        <v>638</v>
      </c>
      <c r="AR87" s="207"/>
      <c r="AS87" s="207"/>
      <c r="AT87" s="342"/>
      <c r="AU87" s="218" t="s">
        <v>638</v>
      </c>
      <c r="AV87" s="218"/>
      <c r="AW87" s="218"/>
      <c r="AX87" s="220"/>
    </row>
    <row r="88" spans="1:60" ht="23.25" customHeight="1">
      <c r="A88" s="868"/>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8" t="s">
        <v>576</v>
      </c>
      <c r="AC88" s="528"/>
      <c r="AD88" s="528"/>
      <c r="AE88" s="217">
        <v>7100</v>
      </c>
      <c r="AF88" s="218"/>
      <c r="AG88" s="218"/>
      <c r="AH88" s="218"/>
      <c r="AI88" s="217">
        <v>7153</v>
      </c>
      <c r="AJ88" s="218"/>
      <c r="AK88" s="218"/>
      <c r="AL88" s="218"/>
      <c r="AM88" s="217">
        <v>19510</v>
      </c>
      <c r="AN88" s="218"/>
      <c r="AO88" s="218"/>
      <c r="AP88" s="218"/>
      <c r="AQ88" s="341" t="s">
        <v>639</v>
      </c>
      <c r="AR88" s="207"/>
      <c r="AS88" s="207"/>
      <c r="AT88" s="342"/>
      <c r="AU88" s="218">
        <v>17440</v>
      </c>
      <c r="AV88" s="218"/>
      <c r="AW88" s="218"/>
      <c r="AX88" s="220"/>
      <c r="AY88" s="10"/>
      <c r="AZ88" s="10"/>
      <c r="BA88" s="10"/>
      <c r="BB88" s="10"/>
      <c r="BC88" s="10"/>
    </row>
    <row r="89" spans="1:60" ht="23.25" customHeight="1">
      <c r="A89" s="868"/>
      <c r="B89" s="534"/>
      <c r="C89" s="534"/>
      <c r="D89" s="534"/>
      <c r="E89" s="534"/>
      <c r="F89" s="535"/>
      <c r="G89" s="110"/>
      <c r="H89" s="111"/>
      <c r="I89" s="111"/>
      <c r="J89" s="111"/>
      <c r="K89" s="111"/>
      <c r="L89" s="111"/>
      <c r="M89" s="111"/>
      <c r="N89" s="111"/>
      <c r="O89" s="112"/>
      <c r="P89" s="176"/>
      <c r="Q89" s="176"/>
      <c r="R89" s="176"/>
      <c r="S89" s="176"/>
      <c r="T89" s="176"/>
      <c r="U89" s="176"/>
      <c r="V89" s="176"/>
      <c r="W89" s="176"/>
      <c r="X89" s="562"/>
      <c r="Y89" s="462" t="s">
        <v>13</v>
      </c>
      <c r="Z89" s="463"/>
      <c r="AA89" s="464"/>
      <c r="AB89" s="597" t="s">
        <v>14</v>
      </c>
      <c r="AC89" s="597"/>
      <c r="AD89" s="597"/>
      <c r="AE89" s="217">
        <v>97.1</v>
      </c>
      <c r="AF89" s="218"/>
      <c r="AG89" s="218"/>
      <c r="AH89" s="218"/>
      <c r="AI89" s="217">
        <v>99.5</v>
      </c>
      <c r="AJ89" s="218"/>
      <c r="AK89" s="218"/>
      <c r="AL89" s="218"/>
      <c r="AM89" s="217">
        <v>98.6</v>
      </c>
      <c r="AN89" s="218"/>
      <c r="AO89" s="218"/>
      <c r="AP89" s="218"/>
      <c r="AQ89" s="341" t="s">
        <v>640</v>
      </c>
      <c r="AR89" s="207"/>
      <c r="AS89" s="207"/>
      <c r="AT89" s="342"/>
      <c r="AU89" s="218" t="s">
        <v>641</v>
      </c>
      <c r="AV89" s="218"/>
      <c r="AW89" s="218"/>
      <c r="AX89" s="220"/>
      <c r="AY89" s="10"/>
      <c r="AZ89" s="10"/>
      <c r="BA89" s="10"/>
      <c r="BB89" s="10"/>
      <c r="BC89" s="10"/>
      <c r="BD89" s="10"/>
      <c r="BE89" s="10"/>
      <c r="BF89" s="10"/>
      <c r="BG89" s="10"/>
      <c r="BH89" s="10"/>
    </row>
    <row r="90" spans="1:60" ht="18.75" customHeight="1">
      <c r="A90" s="868"/>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30"/>
      <c r="AS90" s="130"/>
      <c r="AT90" s="131"/>
      <c r="AU90" s="538" t="s">
        <v>134</v>
      </c>
      <c r="AV90" s="538"/>
      <c r="AW90" s="538"/>
      <c r="AX90" s="539"/>
    </row>
    <row r="91" spans="1:60" ht="18.75" customHeight="1">
      <c r="A91" s="868"/>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t="s">
        <v>638</v>
      </c>
      <c r="AR91" s="199"/>
      <c r="AS91" s="133" t="s">
        <v>235</v>
      </c>
      <c r="AT91" s="134"/>
      <c r="AU91" s="199"/>
      <c r="AV91" s="199"/>
      <c r="AW91" s="399" t="s">
        <v>181</v>
      </c>
      <c r="AX91" s="400"/>
      <c r="AY91" s="10"/>
      <c r="AZ91" s="10"/>
      <c r="BA91" s="10"/>
      <c r="BB91" s="10"/>
      <c r="BC91" s="10"/>
    </row>
    <row r="92" spans="1:60" ht="23.25" customHeight="1">
      <c r="A92" s="868"/>
      <c r="B92" s="432"/>
      <c r="C92" s="432"/>
      <c r="D92" s="432"/>
      <c r="E92" s="432"/>
      <c r="F92" s="433"/>
      <c r="G92" s="104" t="s">
        <v>574</v>
      </c>
      <c r="H92" s="105"/>
      <c r="I92" s="105"/>
      <c r="J92" s="105"/>
      <c r="K92" s="105"/>
      <c r="L92" s="105"/>
      <c r="M92" s="105"/>
      <c r="N92" s="105"/>
      <c r="O92" s="106"/>
      <c r="P92" s="105" t="s">
        <v>575</v>
      </c>
      <c r="Q92" s="518"/>
      <c r="R92" s="518"/>
      <c r="S92" s="518"/>
      <c r="T92" s="518"/>
      <c r="U92" s="518"/>
      <c r="V92" s="518"/>
      <c r="W92" s="518"/>
      <c r="X92" s="519"/>
      <c r="Y92" s="563" t="s">
        <v>62</v>
      </c>
      <c r="Z92" s="564"/>
      <c r="AA92" s="565"/>
      <c r="AB92" s="465" t="s">
        <v>576</v>
      </c>
      <c r="AC92" s="465"/>
      <c r="AD92" s="465"/>
      <c r="AE92" s="217">
        <v>169</v>
      </c>
      <c r="AF92" s="218"/>
      <c r="AG92" s="218"/>
      <c r="AH92" s="218"/>
      <c r="AI92" s="217">
        <v>231</v>
      </c>
      <c r="AJ92" s="218"/>
      <c r="AK92" s="218"/>
      <c r="AL92" s="218"/>
      <c r="AM92" s="217">
        <v>20</v>
      </c>
      <c r="AN92" s="218"/>
      <c r="AO92" s="218"/>
      <c r="AP92" s="218"/>
      <c r="AQ92" s="341" t="s">
        <v>642</v>
      </c>
      <c r="AR92" s="207"/>
      <c r="AS92" s="207"/>
      <c r="AT92" s="342"/>
      <c r="AU92" s="218" t="s">
        <v>638</v>
      </c>
      <c r="AV92" s="218"/>
      <c r="AW92" s="218"/>
      <c r="AX92" s="220"/>
      <c r="AY92" s="10"/>
      <c r="AZ92" s="10"/>
      <c r="BA92" s="10"/>
      <c r="BB92" s="10"/>
      <c r="BC92" s="10"/>
      <c r="BD92" s="10"/>
      <c r="BE92" s="10"/>
      <c r="BF92" s="10"/>
      <c r="BG92" s="10"/>
      <c r="BH92" s="10"/>
    </row>
    <row r="93" spans="1:60" ht="23.25" customHeight="1">
      <c r="A93" s="868"/>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8" t="s">
        <v>576</v>
      </c>
      <c r="AC93" s="528"/>
      <c r="AD93" s="528"/>
      <c r="AE93" s="217">
        <v>170</v>
      </c>
      <c r="AF93" s="218"/>
      <c r="AG93" s="218"/>
      <c r="AH93" s="218"/>
      <c r="AI93" s="217">
        <v>244</v>
      </c>
      <c r="AJ93" s="218"/>
      <c r="AK93" s="218"/>
      <c r="AL93" s="218"/>
      <c r="AM93" s="217">
        <v>635</v>
      </c>
      <c r="AN93" s="218"/>
      <c r="AO93" s="218"/>
      <c r="AP93" s="218"/>
      <c r="AQ93" s="341" t="s">
        <v>638</v>
      </c>
      <c r="AR93" s="207"/>
      <c r="AS93" s="207"/>
      <c r="AT93" s="342"/>
      <c r="AU93" s="218" t="s">
        <v>638</v>
      </c>
      <c r="AV93" s="218"/>
      <c r="AW93" s="218"/>
      <c r="AX93" s="220"/>
    </row>
    <row r="94" spans="1:60" ht="23.25" customHeight="1" thickBot="1">
      <c r="A94" s="868"/>
      <c r="B94" s="534"/>
      <c r="C94" s="534"/>
      <c r="D94" s="534"/>
      <c r="E94" s="534"/>
      <c r="F94" s="535"/>
      <c r="G94" s="110"/>
      <c r="H94" s="111"/>
      <c r="I94" s="111"/>
      <c r="J94" s="111"/>
      <c r="K94" s="111"/>
      <c r="L94" s="111"/>
      <c r="M94" s="111"/>
      <c r="N94" s="111"/>
      <c r="O94" s="112"/>
      <c r="P94" s="176"/>
      <c r="Q94" s="176"/>
      <c r="R94" s="176"/>
      <c r="S94" s="176"/>
      <c r="T94" s="176"/>
      <c r="U94" s="176"/>
      <c r="V94" s="176"/>
      <c r="W94" s="176"/>
      <c r="X94" s="562"/>
      <c r="Y94" s="462" t="s">
        <v>13</v>
      </c>
      <c r="Z94" s="463"/>
      <c r="AA94" s="464"/>
      <c r="AB94" s="597" t="s">
        <v>14</v>
      </c>
      <c r="AC94" s="597"/>
      <c r="AD94" s="597"/>
      <c r="AE94" s="217">
        <v>99.4</v>
      </c>
      <c r="AF94" s="218"/>
      <c r="AG94" s="218"/>
      <c r="AH94" s="218"/>
      <c r="AI94" s="217">
        <v>94.7</v>
      </c>
      <c r="AJ94" s="218"/>
      <c r="AK94" s="218"/>
      <c r="AL94" s="218"/>
      <c r="AM94" s="217">
        <v>3.1</v>
      </c>
      <c r="AN94" s="218"/>
      <c r="AO94" s="218"/>
      <c r="AP94" s="218"/>
      <c r="AQ94" s="341" t="s">
        <v>642</v>
      </c>
      <c r="AR94" s="207"/>
      <c r="AS94" s="207"/>
      <c r="AT94" s="342"/>
      <c r="AU94" s="218" t="s">
        <v>638</v>
      </c>
      <c r="AV94" s="218"/>
      <c r="AW94" s="218"/>
      <c r="AX94" s="220"/>
      <c r="AY94" s="10"/>
      <c r="AZ94" s="10"/>
      <c r="BA94" s="10"/>
      <c r="BB94" s="10"/>
      <c r="BC94" s="10"/>
    </row>
    <row r="95" spans="1:60" ht="18.75" hidden="1" customHeight="1">
      <c r="A95" s="868"/>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30"/>
      <c r="AS95" s="130"/>
      <c r="AT95" s="131"/>
      <c r="AU95" s="538" t="s">
        <v>134</v>
      </c>
      <c r="AV95" s="538"/>
      <c r="AW95" s="538"/>
      <c r="AX95" s="539"/>
      <c r="AY95" s="10"/>
      <c r="AZ95" s="10"/>
      <c r="BA95" s="10"/>
      <c r="BB95" s="10"/>
      <c r="BC95" s="10"/>
      <c r="BD95" s="10"/>
      <c r="BE95" s="10"/>
      <c r="BF95" s="10"/>
      <c r="BG95" s="10"/>
      <c r="BH95" s="10"/>
    </row>
    <row r="96" spans="1:60" ht="18.75" hidden="1" customHeight="1">
      <c r="A96" s="868"/>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t="23.25" hidden="1" customHeight="1">
      <c r="A97" s="868"/>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3" t="s">
        <v>62</v>
      </c>
      <c r="Z97" s="564"/>
      <c r="AA97" s="565"/>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8"/>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9"/>
      <c r="B99" s="434"/>
      <c r="C99" s="434"/>
      <c r="D99" s="434"/>
      <c r="E99" s="434"/>
      <c r="F99" s="435"/>
      <c r="G99" s="582"/>
      <c r="H99" s="215"/>
      <c r="I99" s="215"/>
      <c r="J99" s="215"/>
      <c r="K99" s="215"/>
      <c r="L99" s="215"/>
      <c r="M99" s="215"/>
      <c r="N99" s="215"/>
      <c r="O99" s="583"/>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4" t="s">
        <v>387</v>
      </c>
      <c r="AF100" s="545"/>
      <c r="AG100" s="545"/>
      <c r="AH100" s="546"/>
      <c r="AI100" s="544" t="s">
        <v>407</v>
      </c>
      <c r="AJ100" s="545"/>
      <c r="AK100" s="545"/>
      <c r="AL100" s="546"/>
      <c r="AM100" s="544" t="s">
        <v>414</v>
      </c>
      <c r="AN100" s="545"/>
      <c r="AO100" s="545"/>
      <c r="AP100" s="546"/>
      <c r="AQ100" s="319" t="s">
        <v>427</v>
      </c>
      <c r="AR100" s="320"/>
      <c r="AS100" s="320"/>
      <c r="AT100" s="321"/>
      <c r="AU100" s="319" t="s">
        <v>428</v>
      </c>
      <c r="AV100" s="320"/>
      <c r="AW100" s="320"/>
      <c r="AX100" s="322"/>
    </row>
    <row r="101" spans="1:60" ht="23.25" customHeight="1">
      <c r="A101" s="426"/>
      <c r="B101" s="427"/>
      <c r="C101" s="427"/>
      <c r="D101" s="427"/>
      <c r="E101" s="427"/>
      <c r="F101" s="428"/>
      <c r="G101" s="105" t="s">
        <v>577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5" t="s">
        <v>582</v>
      </c>
      <c r="AC101" s="465"/>
      <c r="AD101" s="465"/>
      <c r="AE101" s="217">
        <v>705</v>
      </c>
      <c r="AF101" s="218"/>
      <c r="AG101" s="218"/>
      <c r="AH101" s="219"/>
      <c r="AI101" s="217">
        <v>298</v>
      </c>
      <c r="AJ101" s="218"/>
      <c r="AK101" s="218"/>
      <c r="AL101" s="219"/>
      <c r="AM101" s="217">
        <v>562</v>
      </c>
      <c r="AN101" s="218"/>
      <c r="AO101" s="218"/>
      <c r="AP101" s="219"/>
      <c r="AQ101" s="217" t="s">
        <v>643</v>
      </c>
      <c r="AR101" s="218"/>
      <c r="AS101" s="218"/>
      <c r="AT101" s="219"/>
      <c r="AU101" s="217" t="s">
        <v>638</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582</v>
      </c>
      <c r="AC102" s="465"/>
      <c r="AD102" s="465"/>
      <c r="AE102" s="422">
        <v>340</v>
      </c>
      <c r="AF102" s="422"/>
      <c r="AG102" s="422"/>
      <c r="AH102" s="422"/>
      <c r="AI102" s="422">
        <v>731</v>
      </c>
      <c r="AJ102" s="422"/>
      <c r="AK102" s="422"/>
      <c r="AL102" s="422"/>
      <c r="AM102" s="422">
        <v>817</v>
      </c>
      <c r="AN102" s="422"/>
      <c r="AO102" s="422"/>
      <c r="AP102" s="422"/>
      <c r="AQ102" s="217">
        <v>502</v>
      </c>
      <c r="AR102" s="218"/>
      <c r="AS102" s="218"/>
      <c r="AT102" s="219"/>
      <c r="AU102" s="272" t="s">
        <v>638</v>
      </c>
      <c r="AV102" s="273"/>
      <c r="AW102" s="273"/>
      <c r="AX102" s="318"/>
    </row>
    <row r="103" spans="1:60" ht="31.5" customHeight="1">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387</v>
      </c>
      <c r="AF103" s="420"/>
      <c r="AG103" s="420"/>
      <c r="AH103" s="421"/>
      <c r="AI103" s="419" t="s">
        <v>385</v>
      </c>
      <c r="AJ103" s="420"/>
      <c r="AK103" s="420"/>
      <c r="AL103" s="421"/>
      <c r="AM103" s="419" t="s">
        <v>414</v>
      </c>
      <c r="AN103" s="420"/>
      <c r="AO103" s="420"/>
      <c r="AP103" s="421"/>
      <c r="AQ103" s="283" t="s">
        <v>427</v>
      </c>
      <c r="AR103" s="284"/>
      <c r="AS103" s="284"/>
      <c r="AT103" s="323"/>
      <c r="AU103" s="283" t="s">
        <v>428</v>
      </c>
      <c r="AV103" s="284"/>
      <c r="AW103" s="284"/>
      <c r="AX103" s="285"/>
    </row>
    <row r="104" spans="1:60" ht="23.25" customHeight="1">
      <c r="A104" s="426"/>
      <c r="B104" s="427"/>
      <c r="C104" s="427"/>
      <c r="D104" s="427"/>
      <c r="E104" s="427"/>
      <c r="F104" s="428"/>
      <c r="G104" s="105" t="s">
        <v>578</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50" t="s">
        <v>582</v>
      </c>
      <c r="AC104" s="551"/>
      <c r="AD104" s="552"/>
      <c r="AE104" s="217">
        <v>12</v>
      </c>
      <c r="AF104" s="218"/>
      <c r="AG104" s="218"/>
      <c r="AH104" s="219"/>
      <c r="AI104" s="217">
        <v>79</v>
      </c>
      <c r="AJ104" s="218"/>
      <c r="AK104" s="218"/>
      <c r="AL104" s="219"/>
      <c r="AM104" s="217">
        <v>6</v>
      </c>
      <c r="AN104" s="218"/>
      <c r="AO104" s="218"/>
      <c r="AP104" s="219"/>
      <c r="AQ104" s="217" t="s">
        <v>638</v>
      </c>
      <c r="AR104" s="218"/>
      <c r="AS104" s="218"/>
      <c r="AT104" s="219"/>
      <c r="AU104" s="217" t="s">
        <v>638</v>
      </c>
      <c r="AV104" s="218"/>
      <c r="AW104" s="218"/>
      <c r="AX104" s="219"/>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3"/>
      <c r="AA105" s="554"/>
      <c r="AB105" s="472" t="s">
        <v>582</v>
      </c>
      <c r="AC105" s="473"/>
      <c r="AD105" s="474"/>
      <c r="AE105" s="422" t="s">
        <v>559</v>
      </c>
      <c r="AF105" s="422"/>
      <c r="AG105" s="422"/>
      <c r="AH105" s="422"/>
      <c r="AI105" s="422" t="s">
        <v>559</v>
      </c>
      <c r="AJ105" s="422"/>
      <c r="AK105" s="422"/>
      <c r="AL105" s="422"/>
      <c r="AM105" s="422" t="s">
        <v>638</v>
      </c>
      <c r="AN105" s="422"/>
      <c r="AO105" s="422"/>
      <c r="AP105" s="422"/>
      <c r="AQ105" s="217" t="s">
        <v>644</v>
      </c>
      <c r="AR105" s="218"/>
      <c r="AS105" s="218"/>
      <c r="AT105" s="219"/>
      <c r="AU105" s="272" t="s">
        <v>638</v>
      </c>
      <c r="AV105" s="273"/>
      <c r="AW105" s="273"/>
      <c r="AX105" s="318"/>
    </row>
    <row r="106" spans="1:60" ht="31.5" customHeight="1">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387</v>
      </c>
      <c r="AF106" s="420"/>
      <c r="AG106" s="420"/>
      <c r="AH106" s="421"/>
      <c r="AI106" s="419" t="s">
        <v>385</v>
      </c>
      <c r="AJ106" s="420"/>
      <c r="AK106" s="420"/>
      <c r="AL106" s="421"/>
      <c r="AM106" s="419" t="s">
        <v>414</v>
      </c>
      <c r="AN106" s="420"/>
      <c r="AO106" s="420"/>
      <c r="AP106" s="421"/>
      <c r="AQ106" s="283" t="s">
        <v>427</v>
      </c>
      <c r="AR106" s="284"/>
      <c r="AS106" s="284"/>
      <c r="AT106" s="323"/>
      <c r="AU106" s="283" t="s">
        <v>428</v>
      </c>
      <c r="AV106" s="284"/>
      <c r="AW106" s="284"/>
      <c r="AX106" s="285"/>
    </row>
    <row r="107" spans="1:60" ht="23.25" customHeight="1">
      <c r="A107" s="426"/>
      <c r="B107" s="427"/>
      <c r="C107" s="427"/>
      <c r="D107" s="427"/>
      <c r="E107" s="427"/>
      <c r="F107" s="428"/>
      <c r="G107" s="105" t="s">
        <v>579</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50" t="s">
        <v>582</v>
      </c>
      <c r="AC107" s="551"/>
      <c r="AD107" s="552"/>
      <c r="AE107" s="422">
        <v>1</v>
      </c>
      <c r="AF107" s="422"/>
      <c r="AG107" s="422"/>
      <c r="AH107" s="422"/>
      <c r="AI107" s="422">
        <v>1</v>
      </c>
      <c r="AJ107" s="422"/>
      <c r="AK107" s="422"/>
      <c r="AL107" s="422"/>
      <c r="AM107" s="422">
        <v>0</v>
      </c>
      <c r="AN107" s="422"/>
      <c r="AO107" s="422"/>
      <c r="AP107" s="422"/>
      <c r="AQ107" s="217"/>
      <c r="AR107" s="218"/>
      <c r="AS107" s="218"/>
      <c r="AT107" s="219"/>
      <c r="AU107" s="217"/>
      <c r="AV107" s="218"/>
      <c r="AW107" s="218"/>
      <c r="AX107" s="219"/>
    </row>
    <row r="108" spans="1:60" ht="23.25"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3"/>
      <c r="AA108" s="554"/>
      <c r="AB108" s="472" t="s">
        <v>582</v>
      </c>
      <c r="AC108" s="473"/>
      <c r="AD108" s="474"/>
      <c r="AE108" s="422">
        <v>1</v>
      </c>
      <c r="AF108" s="422"/>
      <c r="AG108" s="422"/>
      <c r="AH108" s="422"/>
      <c r="AI108" s="422">
        <v>2</v>
      </c>
      <c r="AJ108" s="422"/>
      <c r="AK108" s="422"/>
      <c r="AL108" s="422"/>
      <c r="AM108" s="422">
        <v>1</v>
      </c>
      <c r="AN108" s="422"/>
      <c r="AO108" s="422"/>
      <c r="AP108" s="422"/>
      <c r="AQ108" s="217">
        <v>5</v>
      </c>
      <c r="AR108" s="218"/>
      <c r="AS108" s="218"/>
      <c r="AT108" s="219"/>
      <c r="AU108" s="272"/>
      <c r="AV108" s="273"/>
      <c r="AW108" s="273"/>
      <c r="AX108" s="318"/>
    </row>
    <row r="109" spans="1:60" ht="31.5" customHeight="1">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387</v>
      </c>
      <c r="AF109" s="420"/>
      <c r="AG109" s="420"/>
      <c r="AH109" s="421"/>
      <c r="AI109" s="419" t="s">
        <v>385</v>
      </c>
      <c r="AJ109" s="420"/>
      <c r="AK109" s="420"/>
      <c r="AL109" s="421"/>
      <c r="AM109" s="419" t="s">
        <v>414</v>
      </c>
      <c r="AN109" s="420"/>
      <c r="AO109" s="420"/>
      <c r="AP109" s="421"/>
      <c r="AQ109" s="283" t="s">
        <v>427</v>
      </c>
      <c r="AR109" s="284"/>
      <c r="AS109" s="284"/>
      <c r="AT109" s="323"/>
      <c r="AU109" s="283" t="s">
        <v>428</v>
      </c>
      <c r="AV109" s="284"/>
      <c r="AW109" s="284"/>
      <c r="AX109" s="285"/>
    </row>
    <row r="110" spans="1:60" ht="23.25" customHeight="1">
      <c r="A110" s="426"/>
      <c r="B110" s="427"/>
      <c r="C110" s="427"/>
      <c r="D110" s="427"/>
      <c r="E110" s="427"/>
      <c r="F110" s="428"/>
      <c r="G110" s="105" t="s">
        <v>580</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50" t="s">
        <v>582</v>
      </c>
      <c r="AC110" s="551"/>
      <c r="AD110" s="552"/>
      <c r="AE110" s="422" t="s">
        <v>559</v>
      </c>
      <c r="AF110" s="422"/>
      <c r="AG110" s="422"/>
      <c r="AH110" s="422"/>
      <c r="AI110" s="422">
        <v>1</v>
      </c>
      <c r="AJ110" s="422"/>
      <c r="AK110" s="422"/>
      <c r="AL110" s="422"/>
      <c r="AM110" s="422">
        <v>0</v>
      </c>
      <c r="AN110" s="422"/>
      <c r="AO110" s="422"/>
      <c r="AP110" s="422"/>
      <c r="AQ110" s="217"/>
      <c r="AR110" s="218"/>
      <c r="AS110" s="218"/>
      <c r="AT110" s="219"/>
      <c r="AU110" s="217"/>
      <c r="AV110" s="218"/>
      <c r="AW110" s="218"/>
      <c r="AX110" s="219"/>
    </row>
    <row r="111" spans="1:60" ht="23.25"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3"/>
      <c r="AA111" s="554"/>
      <c r="AB111" s="472" t="s">
        <v>582</v>
      </c>
      <c r="AC111" s="473"/>
      <c r="AD111" s="474"/>
      <c r="AE111" s="422" t="s">
        <v>559</v>
      </c>
      <c r="AF111" s="422"/>
      <c r="AG111" s="422"/>
      <c r="AH111" s="422"/>
      <c r="AI111" s="422">
        <v>1</v>
      </c>
      <c r="AJ111" s="422"/>
      <c r="AK111" s="422"/>
      <c r="AL111" s="422"/>
      <c r="AM111" s="422">
        <v>1</v>
      </c>
      <c r="AN111" s="422"/>
      <c r="AO111" s="422"/>
      <c r="AP111" s="422"/>
      <c r="AQ111" s="217">
        <v>1</v>
      </c>
      <c r="AR111" s="218"/>
      <c r="AS111" s="218"/>
      <c r="AT111" s="219"/>
      <c r="AU111" s="272"/>
      <c r="AV111" s="273"/>
      <c r="AW111" s="273"/>
      <c r="AX111" s="318"/>
    </row>
    <row r="112" spans="1:60" ht="31.5" customHeight="1">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387</v>
      </c>
      <c r="AF112" s="420"/>
      <c r="AG112" s="420"/>
      <c r="AH112" s="421"/>
      <c r="AI112" s="419" t="s">
        <v>385</v>
      </c>
      <c r="AJ112" s="420"/>
      <c r="AK112" s="420"/>
      <c r="AL112" s="421"/>
      <c r="AM112" s="419" t="s">
        <v>414</v>
      </c>
      <c r="AN112" s="420"/>
      <c r="AO112" s="420"/>
      <c r="AP112" s="421"/>
      <c r="AQ112" s="283" t="s">
        <v>427</v>
      </c>
      <c r="AR112" s="284"/>
      <c r="AS112" s="284"/>
      <c r="AT112" s="323"/>
      <c r="AU112" s="283" t="s">
        <v>428</v>
      </c>
      <c r="AV112" s="284"/>
      <c r="AW112" s="284"/>
      <c r="AX112" s="285"/>
    </row>
    <row r="113" spans="1:50" ht="23.25" customHeight="1">
      <c r="A113" s="426"/>
      <c r="B113" s="427"/>
      <c r="C113" s="427"/>
      <c r="D113" s="427"/>
      <c r="E113" s="427"/>
      <c r="F113" s="428"/>
      <c r="G113" s="105" t="s">
        <v>581</v>
      </c>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50" t="s">
        <v>582</v>
      </c>
      <c r="AC113" s="551"/>
      <c r="AD113" s="552"/>
      <c r="AE113" s="422" t="s">
        <v>559</v>
      </c>
      <c r="AF113" s="422"/>
      <c r="AG113" s="422"/>
      <c r="AH113" s="422"/>
      <c r="AI113" s="422" t="s">
        <v>559</v>
      </c>
      <c r="AJ113" s="422"/>
      <c r="AK113" s="422"/>
      <c r="AL113" s="422"/>
      <c r="AM113" s="422">
        <v>0</v>
      </c>
      <c r="AN113" s="422"/>
      <c r="AO113" s="422"/>
      <c r="AP113" s="422"/>
      <c r="AQ113" s="217" t="s">
        <v>723</v>
      </c>
      <c r="AR113" s="218"/>
      <c r="AS113" s="218"/>
      <c r="AT113" s="219"/>
      <c r="AU113" s="217"/>
      <c r="AV113" s="218"/>
      <c r="AW113" s="218"/>
      <c r="AX113" s="219"/>
    </row>
    <row r="114" spans="1:50" ht="23.25"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3"/>
      <c r="AA114" s="554"/>
      <c r="AB114" s="472" t="s">
        <v>582</v>
      </c>
      <c r="AC114" s="473"/>
      <c r="AD114" s="474"/>
      <c r="AE114" s="422" t="s">
        <v>559</v>
      </c>
      <c r="AF114" s="422"/>
      <c r="AG114" s="422"/>
      <c r="AH114" s="422"/>
      <c r="AI114" s="422" t="s">
        <v>559</v>
      </c>
      <c r="AJ114" s="422"/>
      <c r="AK114" s="422"/>
      <c r="AL114" s="422"/>
      <c r="AM114" s="422">
        <v>1</v>
      </c>
      <c r="AN114" s="422"/>
      <c r="AO114" s="422"/>
      <c r="AP114" s="422"/>
      <c r="AQ114" s="217">
        <v>1</v>
      </c>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387</v>
      </c>
      <c r="AF115" s="420"/>
      <c r="AG115" s="420"/>
      <c r="AH115" s="421"/>
      <c r="AI115" s="419" t="s">
        <v>385</v>
      </c>
      <c r="AJ115" s="420"/>
      <c r="AK115" s="420"/>
      <c r="AL115" s="421"/>
      <c r="AM115" s="419" t="s">
        <v>414</v>
      </c>
      <c r="AN115" s="420"/>
      <c r="AO115" s="420"/>
      <c r="AP115" s="421"/>
      <c r="AQ115" s="594" t="s">
        <v>429</v>
      </c>
      <c r="AR115" s="595"/>
      <c r="AS115" s="595"/>
      <c r="AT115" s="595"/>
      <c r="AU115" s="595"/>
      <c r="AV115" s="595"/>
      <c r="AW115" s="595"/>
      <c r="AX115" s="596"/>
    </row>
    <row r="116" spans="1:50" ht="23.25" customHeight="1">
      <c r="A116" s="443"/>
      <c r="B116" s="444"/>
      <c r="C116" s="444"/>
      <c r="D116" s="444"/>
      <c r="E116" s="444"/>
      <c r="F116" s="445"/>
      <c r="G116" s="394" t="s">
        <v>583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585</v>
      </c>
      <c r="AC116" s="467"/>
      <c r="AD116" s="468"/>
      <c r="AE116" s="422">
        <v>10</v>
      </c>
      <c r="AF116" s="422"/>
      <c r="AG116" s="422"/>
      <c r="AH116" s="422"/>
      <c r="AI116" s="422">
        <v>24</v>
      </c>
      <c r="AJ116" s="422"/>
      <c r="AK116" s="422"/>
      <c r="AL116" s="422"/>
      <c r="AM116" s="422">
        <v>34</v>
      </c>
      <c r="AN116" s="422"/>
      <c r="AO116" s="422"/>
      <c r="AP116" s="422"/>
      <c r="AQ116" s="217">
        <v>35</v>
      </c>
      <c r="AR116" s="218"/>
      <c r="AS116" s="218"/>
      <c r="AT116" s="218"/>
      <c r="AU116" s="218"/>
      <c r="AV116" s="218"/>
      <c r="AW116" s="218"/>
      <c r="AX116" s="220"/>
    </row>
    <row r="117" spans="1:50" ht="83.2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586</v>
      </c>
      <c r="AC117" s="477"/>
      <c r="AD117" s="478"/>
      <c r="AE117" s="556" t="s">
        <v>589</v>
      </c>
      <c r="AF117" s="556"/>
      <c r="AG117" s="556"/>
      <c r="AH117" s="556"/>
      <c r="AI117" s="593" t="s">
        <v>590</v>
      </c>
      <c r="AJ117" s="556"/>
      <c r="AK117" s="556"/>
      <c r="AL117" s="556"/>
      <c r="AM117" s="593" t="s">
        <v>645</v>
      </c>
      <c r="AN117" s="556"/>
      <c r="AO117" s="556"/>
      <c r="AP117" s="556"/>
      <c r="AQ117" s="593" t="s">
        <v>646</v>
      </c>
      <c r="AR117" s="556"/>
      <c r="AS117" s="556"/>
      <c r="AT117" s="556"/>
      <c r="AU117" s="556"/>
      <c r="AV117" s="556"/>
      <c r="AW117" s="556"/>
      <c r="AX117" s="557"/>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387</v>
      </c>
      <c r="AF118" s="420"/>
      <c r="AG118" s="420"/>
      <c r="AH118" s="421"/>
      <c r="AI118" s="419" t="s">
        <v>385</v>
      </c>
      <c r="AJ118" s="420"/>
      <c r="AK118" s="420"/>
      <c r="AL118" s="421"/>
      <c r="AM118" s="419" t="s">
        <v>414</v>
      </c>
      <c r="AN118" s="420"/>
      <c r="AO118" s="420"/>
      <c r="AP118" s="421"/>
      <c r="AQ118" s="594" t="s">
        <v>429</v>
      </c>
      <c r="AR118" s="595"/>
      <c r="AS118" s="595"/>
      <c r="AT118" s="595"/>
      <c r="AU118" s="595"/>
      <c r="AV118" s="595"/>
      <c r="AW118" s="595"/>
      <c r="AX118" s="596"/>
    </row>
    <row r="119" spans="1:50" ht="23.25" customHeight="1">
      <c r="A119" s="443"/>
      <c r="B119" s="444"/>
      <c r="C119" s="444"/>
      <c r="D119" s="444"/>
      <c r="E119" s="444"/>
      <c r="F119" s="445"/>
      <c r="G119" s="394" t="s">
        <v>729</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585</v>
      </c>
      <c r="AC119" s="467"/>
      <c r="AD119" s="468"/>
      <c r="AE119" s="422">
        <v>14</v>
      </c>
      <c r="AF119" s="422"/>
      <c r="AG119" s="422"/>
      <c r="AH119" s="422"/>
      <c r="AI119" s="422">
        <v>3</v>
      </c>
      <c r="AJ119" s="422"/>
      <c r="AK119" s="422"/>
      <c r="AL119" s="422"/>
      <c r="AM119" s="422">
        <v>106</v>
      </c>
      <c r="AN119" s="422"/>
      <c r="AO119" s="422"/>
      <c r="AP119" s="422"/>
      <c r="AQ119" s="422" t="s">
        <v>642</v>
      </c>
      <c r="AR119" s="422"/>
      <c r="AS119" s="422"/>
      <c r="AT119" s="422"/>
      <c r="AU119" s="422"/>
      <c r="AV119" s="422"/>
      <c r="AW119" s="422"/>
      <c r="AX119" s="555"/>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586</v>
      </c>
      <c r="AC120" s="477"/>
      <c r="AD120" s="478"/>
      <c r="AE120" s="556" t="s">
        <v>591</v>
      </c>
      <c r="AF120" s="556"/>
      <c r="AG120" s="556"/>
      <c r="AH120" s="556"/>
      <c r="AI120" s="593" t="s">
        <v>592</v>
      </c>
      <c r="AJ120" s="556"/>
      <c r="AK120" s="556"/>
      <c r="AL120" s="556"/>
      <c r="AM120" s="593" t="s">
        <v>647</v>
      </c>
      <c r="AN120" s="556"/>
      <c r="AO120" s="556"/>
      <c r="AP120" s="556"/>
      <c r="AQ120" s="556" t="s">
        <v>644</v>
      </c>
      <c r="AR120" s="556"/>
      <c r="AS120" s="556"/>
      <c r="AT120" s="556"/>
      <c r="AU120" s="556"/>
      <c r="AV120" s="556"/>
      <c r="AW120" s="556"/>
      <c r="AX120" s="557"/>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387</v>
      </c>
      <c r="AF121" s="420"/>
      <c r="AG121" s="420"/>
      <c r="AH121" s="421"/>
      <c r="AI121" s="419" t="s">
        <v>385</v>
      </c>
      <c r="AJ121" s="420"/>
      <c r="AK121" s="420"/>
      <c r="AL121" s="421"/>
      <c r="AM121" s="419" t="s">
        <v>414</v>
      </c>
      <c r="AN121" s="420"/>
      <c r="AO121" s="420"/>
      <c r="AP121" s="421"/>
      <c r="AQ121" s="594" t="s">
        <v>429</v>
      </c>
      <c r="AR121" s="595"/>
      <c r="AS121" s="595"/>
      <c r="AT121" s="595"/>
      <c r="AU121" s="595"/>
      <c r="AV121" s="595"/>
      <c r="AW121" s="595"/>
      <c r="AX121" s="596"/>
    </row>
    <row r="122" spans="1:50" ht="23.25" customHeight="1">
      <c r="A122" s="443"/>
      <c r="B122" s="444"/>
      <c r="C122" s="444"/>
      <c r="D122" s="444"/>
      <c r="E122" s="444"/>
      <c r="F122" s="445"/>
      <c r="G122" s="394" t="s">
        <v>730</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587</v>
      </c>
      <c r="AC122" s="467"/>
      <c r="AD122" s="468"/>
      <c r="AE122" s="422">
        <v>1</v>
      </c>
      <c r="AF122" s="422"/>
      <c r="AG122" s="422"/>
      <c r="AH122" s="422"/>
      <c r="AI122" s="422">
        <v>36</v>
      </c>
      <c r="AJ122" s="422"/>
      <c r="AK122" s="422"/>
      <c r="AL122" s="422"/>
      <c r="AM122" s="422" t="s">
        <v>725</v>
      </c>
      <c r="AN122" s="422"/>
      <c r="AO122" s="422"/>
      <c r="AP122" s="422"/>
      <c r="AQ122" s="422">
        <v>80</v>
      </c>
      <c r="AR122" s="422"/>
      <c r="AS122" s="422"/>
      <c r="AT122" s="422"/>
      <c r="AU122" s="422"/>
      <c r="AV122" s="422"/>
      <c r="AW122" s="422"/>
      <c r="AX122" s="555"/>
    </row>
    <row r="123" spans="1:50" ht="46.5"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588</v>
      </c>
      <c r="AC123" s="477"/>
      <c r="AD123" s="478"/>
      <c r="AE123" s="556" t="s">
        <v>593</v>
      </c>
      <c r="AF123" s="556"/>
      <c r="AG123" s="556"/>
      <c r="AH123" s="556"/>
      <c r="AI123" s="556" t="s">
        <v>724</v>
      </c>
      <c r="AJ123" s="556"/>
      <c r="AK123" s="556"/>
      <c r="AL123" s="556"/>
      <c r="AM123" s="556" t="s">
        <v>725</v>
      </c>
      <c r="AN123" s="556"/>
      <c r="AO123" s="556"/>
      <c r="AP123" s="556"/>
      <c r="AQ123" s="556" t="s">
        <v>751</v>
      </c>
      <c r="AR123" s="556"/>
      <c r="AS123" s="556"/>
      <c r="AT123" s="556"/>
      <c r="AU123" s="556"/>
      <c r="AV123" s="556"/>
      <c r="AW123" s="556"/>
      <c r="AX123" s="557"/>
    </row>
    <row r="124" spans="1:50" ht="23.25"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387</v>
      </c>
      <c r="AF124" s="420"/>
      <c r="AG124" s="420"/>
      <c r="AH124" s="421"/>
      <c r="AI124" s="419" t="s">
        <v>385</v>
      </c>
      <c r="AJ124" s="420"/>
      <c r="AK124" s="420"/>
      <c r="AL124" s="421"/>
      <c r="AM124" s="419" t="s">
        <v>414</v>
      </c>
      <c r="AN124" s="420"/>
      <c r="AO124" s="420"/>
      <c r="AP124" s="421"/>
      <c r="AQ124" s="594" t="s">
        <v>429</v>
      </c>
      <c r="AR124" s="595"/>
      <c r="AS124" s="595"/>
      <c r="AT124" s="595"/>
      <c r="AU124" s="595"/>
      <c r="AV124" s="595"/>
      <c r="AW124" s="595"/>
      <c r="AX124" s="596"/>
    </row>
    <row r="125" spans="1:50" ht="23.25" customHeight="1">
      <c r="A125" s="443"/>
      <c r="B125" s="444"/>
      <c r="C125" s="444"/>
      <c r="D125" s="444"/>
      <c r="E125" s="444"/>
      <c r="F125" s="445"/>
      <c r="G125" s="394" t="s">
        <v>584</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t="s">
        <v>587</v>
      </c>
      <c r="AC125" s="467"/>
      <c r="AD125" s="468"/>
      <c r="AE125" s="422" t="s">
        <v>559</v>
      </c>
      <c r="AF125" s="422"/>
      <c r="AG125" s="422"/>
      <c r="AH125" s="422"/>
      <c r="AI125" s="422">
        <v>136</v>
      </c>
      <c r="AJ125" s="422"/>
      <c r="AK125" s="422"/>
      <c r="AL125" s="422"/>
      <c r="AM125" s="422" t="s">
        <v>718</v>
      </c>
      <c r="AN125" s="422"/>
      <c r="AO125" s="422"/>
      <c r="AP125" s="422"/>
      <c r="AQ125" s="422">
        <v>112</v>
      </c>
      <c r="AR125" s="422"/>
      <c r="AS125" s="422"/>
      <c r="AT125" s="422"/>
      <c r="AU125" s="422"/>
      <c r="AV125" s="422"/>
      <c r="AW125" s="422"/>
      <c r="AX125" s="555"/>
    </row>
    <row r="126" spans="1:50" ht="46.5"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586</v>
      </c>
      <c r="AC126" s="477"/>
      <c r="AD126" s="478"/>
      <c r="AE126" s="556" t="s">
        <v>559</v>
      </c>
      <c r="AF126" s="556"/>
      <c r="AG126" s="556"/>
      <c r="AH126" s="556"/>
      <c r="AI126" s="556" t="s">
        <v>594</v>
      </c>
      <c r="AJ126" s="556"/>
      <c r="AK126" s="556"/>
      <c r="AL126" s="556"/>
      <c r="AM126" s="556" t="s">
        <v>740</v>
      </c>
      <c r="AN126" s="556"/>
      <c r="AO126" s="556"/>
      <c r="AP126" s="556"/>
      <c r="AQ126" s="556" t="s">
        <v>749</v>
      </c>
      <c r="AR126" s="556"/>
      <c r="AS126" s="556"/>
      <c r="AT126" s="556"/>
      <c r="AU126" s="556"/>
      <c r="AV126" s="556"/>
      <c r="AW126" s="556"/>
      <c r="AX126" s="557"/>
    </row>
    <row r="127" spans="1:50" ht="23.25" customHeight="1">
      <c r="A127" s="634"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9"/>
      <c r="Z127" s="930"/>
      <c r="AA127" s="931"/>
      <c r="AB127" s="246" t="s">
        <v>11</v>
      </c>
      <c r="AC127" s="247"/>
      <c r="AD127" s="248"/>
      <c r="AE127" s="419" t="s">
        <v>387</v>
      </c>
      <c r="AF127" s="420"/>
      <c r="AG127" s="420"/>
      <c r="AH127" s="421"/>
      <c r="AI127" s="419" t="s">
        <v>385</v>
      </c>
      <c r="AJ127" s="420"/>
      <c r="AK127" s="420"/>
      <c r="AL127" s="421"/>
      <c r="AM127" s="419" t="s">
        <v>414</v>
      </c>
      <c r="AN127" s="420"/>
      <c r="AO127" s="420"/>
      <c r="AP127" s="421"/>
      <c r="AQ127" s="594" t="s">
        <v>429</v>
      </c>
      <c r="AR127" s="595"/>
      <c r="AS127" s="595"/>
      <c r="AT127" s="595"/>
      <c r="AU127" s="595"/>
      <c r="AV127" s="595"/>
      <c r="AW127" s="595"/>
      <c r="AX127" s="596"/>
    </row>
    <row r="128" spans="1:50" ht="23.25" customHeight="1">
      <c r="A128" s="443"/>
      <c r="B128" s="444"/>
      <c r="C128" s="444"/>
      <c r="D128" s="444"/>
      <c r="E128" s="444"/>
      <c r="F128" s="445"/>
      <c r="G128" s="394" t="s">
        <v>728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t="s">
        <v>587</v>
      </c>
      <c r="AC128" s="467"/>
      <c r="AD128" s="468"/>
      <c r="AE128" s="422" t="s">
        <v>559</v>
      </c>
      <c r="AF128" s="422"/>
      <c r="AG128" s="422"/>
      <c r="AH128" s="422"/>
      <c r="AI128" s="422" t="s">
        <v>559</v>
      </c>
      <c r="AJ128" s="422"/>
      <c r="AK128" s="422"/>
      <c r="AL128" s="422"/>
      <c r="AM128" s="422">
        <v>0.9</v>
      </c>
      <c r="AN128" s="422"/>
      <c r="AO128" s="422"/>
      <c r="AP128" s="422"/>
      <c r="AQ128" s="422">
        <v>9</v>
      </c>
      <c r="AR128" s="422"/>
      <c r="AS128" s="422"/>
      <c r="AT128" s="422"/>
      <c r="AU128" s="422"/>
      <c r="AV128" s="422"/>
      <c r="AW128" s="422"/>
      <c r="AX128" s="555"/>
    </row>
    <row r="129" spans="1:50" ht="46.5"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588</v>
      </c>
      <c r="AC129" s="477"/>
      <c r="AD129" s="478"/>
      <c r="AE129" s="556" t="s">
        <v>559</v>
      </c>
      <c r="AF129" s="556"/>
      <c r="AG129" s="556"/>
      <c r="AH129" s="556"/>
      <c r="AI129" s="556" t="s">
        <v>559</v>
      </c>
      <c r="AJ129" s="556"/>
      <c r="AK129" s="556"/>
      <c r="AL129" s="556"/>
      <c r="AM129" s="556" t="s">
        <v>726</v>
      </c>
      <c r="AN129" s="556"/>
      <c r="AO129" s="556"/>
      <c r="AP129" s="556"/>
      <c r="AQ129" s="556" t="s">
        <v>727</v>
      </c>
      <c r="AR129" s="556"/>
      <c r="AS129" s="556"/>
      <c r="AT129" s="556"/>
      <c r="AU129" s="556"/>
      <c r="AV129" s="556"/>
      <c r="AW129" s="556"/>
      <c r="AX129" s="557"/>
    </row>
    <row r="130" spans="1:50" ht="45" customHeight="1">
      <c r="A130" s="188" t="s">
        <v>402</v>
      </c>
      <c r="B130" s="185"/>
      <c r="C130" s="184" t="s">
        <v>238</v>
      </c>
      <c r="D130" s="185"/>
      <c r="E130" s="169" t="s">
        <v>267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96" t="s">
        <v>250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19.5" customHeight="1">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932" t="s">
        <v>598</v>
      </c>
      <c r="AC134" s="205"/>
      <c r="AD134" s="205"/>
      <c r="AE134" s="206" t="s">
        <v>560</v>
      </c>
      <c r="AF134" s="207"/>
      <c r="AG134" s="207"/>
      <c r="AH134" s="207"/>
      <c r="AI134" s="206" t="s">
        <v>560</v>
      </c>
      <c r="AJ134" s="207"/>
      <c r="AK134" s="207"/>
      <c r="AL134" s="207"/>
      <c r="AM134" s="206" t="s">
        <v>560</v>
      </c>
      <c r="AN134" s="207"/>
      <c r="AO134" s="207"/>
      <c r="AP134" s="207"/>
      <c r="AQ134" s="206" t="s">
        <v>560</v>
      </c>
      <c r="AR134" s="207"/>
      <c r="AS134" s="207"/>
      <c r="AT134" s="207"/>
      <c r="AU134" s="206" t="s">
        <v>601</v>
      </c>
      <c r="AV134" s="207"/>
      <c r="AW134" s="207"/>
      <c r="AX134" s="208"/>
    </row>
    <row r="135" spans="1:50" ht="18"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560</v>
      </c>
      <c r="AF135" s="207"/>
      <c r="AG135" s="207"/>
      <c r="AH135" s="207"/>
      <c r="AI135" s="206" t="s">
        <v>600</v>
      </c>
      <c r="AJ135" s="207"/>
      <c r="AK135" s="207"/>
      <c r="AL135" s="207"/>
      <c r="AM135" s="206" t="s">
        <v>560</v>
      </c>
      <c r="AN135" s="207"/>
      <c r="AO135" s="207"/>
      <c r="AP135" s="207"/>
      <c r="AQ135" s="206" t="s">
        <v>560</v>
      </c>
      <c r="AR135" s="207"/>
      <c r="AS135" s="207"/>
      <c r="AT135" s="207"/>
      <c r="AU135" s="206" t="s">
        <v>602</v>
      </c>
      <c r="AV135" s="207"/>
      <c r="AW135" s="207"/>
      <c r="AX135" s="208"/>
    </row>
    <row r="136" spans="1:50" ht="18.75" hidden="1" customHeight="1">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96" t="s">
        <v>250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96" t="s">
        <v>250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96" t="s">
        <v>250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96" t="s">
        <v>250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45.7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560</v>
      </c>
      <c r="H154" s="105"/>
      <c r="I154" s="105"/>
      <c r="J154" s="105"/>
      <c r="K154" s="105"/>
      <c r="L154" s="105"/>
      <c r="M154" s="105"/>
      <c r="N154" s="105"/>
      <c r="O154" s="105"/>
      <c r="P154" s="106"/>
      <c r="Q154" s="125" t="s">
        <v>560</v>
      </c>
      <c r="R154" s="105"/>
      <c r="S154" s="105"/>
      <c r="T154" s="105"/>
      <c r="U154" s="105"/>
      <c r="V154" s="105"/>
      <c r="W154" s="105"/>
      <c r="X154" s="105"/>
      <c r="Y154" s="105"/>
      <c r="Z154" s="105"/>
      <c r="AA154" s="292"/>
      <c r="AB154" s="141" t="s">
        <v>600</v>
      </c>
      <c r="AC154" s="142"/>
      <c r="AD154" s="142"/>
      <c r="AE154" s="147" t="s">
        <v>560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560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0.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96" t="s">
        <v>250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96" t="s">
        <v>250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96" t="s">
        <v>250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96" t="s">
        <v>250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96" t="s">
        <v>250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96" t="s">
        <v>250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96" t="s">
        <v>250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96" t="s">
        <v>250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414</v>
      </c>
      <c r="AN264" s="155"/>
      <c r="AO264" s="155"/>
      <c r="AP264" s="151"/>
      <c r="AQ264" s="159" t="s">
        <v>234</v>
      </c>
      <c r="AR264" s="130"/>
      <c r="AS264" s="130"/>
      <c r="AT264" s="131"/>
      <c r="AU264" s="136" t="s">
        <v>250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96" t="s">
        <v>250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96" t="s">
        <v>250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96" t="s">
        <v>250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96" t="s">
        <v>250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96" t="s">
        <v>250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96" t="s">
        <v>250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96" t="s">
        <v>250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96" t="s">
        <v>250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96" t="s">
        <v>250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96" t="s">
        <v>250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96" t="s">
        <v>250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417</v>
      </c>
      <c r="D430" s="935"/>
      <c r="E430" s="174" t="s">
        <v>395</v>
      </c>
      <c r="F430" s="901"/>
      <c r="G430" s="902" t="s">
        <v>254</v>
      </c>
      <c r="H430" s="123"/>
      <c r="I430" s="123"/>
      <c r="J430" s="903" t="s">
        <v>559</v>
      </c>
      <c r="K430" s="904"/>
      <c r="L430" s="904"/>
      <c r="M430" s="904"/>
      <c r="N430" s="904"/>
      <c r="O430" s="904"/>
      <c r="P430" s="904"/>
      <c r="Q430" s="904"/>
      <c r="R430" s="904"/>
      <c r="S430" s="904"/>
      <c r="T430" s="905"/>
      <c r="U430" s="590" t="s">
        <v>604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408</v>
      </c>
      <c r="AJ431" s="340"/>
      <c r="AK431" s="340"/>
      <c r="AL431" s="159"/>
      <c r="AM431" s="340" t="s">
        <v>421</v>
      </c>
      <c r="AN431" s="340"/>
      <c r="AO431" s="340"/>
      <c r="AP431" s="159"/>
      <c r="AQ431" s="159" t="s">
        <v>234</v>
      </c>
      <c r="AR431" s="130"/>
      <c r="AS431" s="130"/>
      <c r="AT431" s="131"/>
      <c r="AU431" s="136" t="s">
        <v>134</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92"/>
      <c r="AR432" s="200"/>
      <c r="AS432" s="133" t="s">
        <v>235</v>
      </c>
      <c r="AT432" s="134"/>
      <c r="AU432" s="200"/>
      <c r="AV432" s="200"/>
      <c r="AW432" s="133" t="s">
        <v>181</v>
      </c>
      <c r="AX432" s="195"/>
    </row>
    <row r="433" spans="1:50" ht="23.25" customHeight="1">
      <c r="A433" s="189"/>
      <c r="B433" s="186"/>
      <c r="C433" s="180"/>
      <c r="D433" s="186"/>
      <c r="E433" s="343"/>
      <c r="F433" s="344"/>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1" t="s">
        <v>560</v>
      </c>
      <c r="AF433" s="207"/>
      <c r="AG433" s="207"/>
      <c r="AH433" s="207"/>
      <c r="AI433" s="341" t="s">
        <v>605</v>
      </c>
      <c r="AJ433" s="207"/>
      <c r="AK433" s="207"/>
      <c r="AL433" s="207"/>
      <c r="AM433" s="341" t="s">
        <v>559</v>
      </c>
      <c r="AN433" s="207"/>
      <c r="AO433" s="207"/>
      <c r="AP433" s="342"/>
      <c r="AQ433" s="341" t="s">
        <v>559</v>
      </c>
      <c r="AR433" s="207"/>
      <c r="AS433" s="207"/>
      <c r="AT433" s="342"/>
      <c r="AU433" s="207" t="s">
        <v>598</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1" t="s">
        <v>598</v>
      </c>
      <c r="AF434" s="207"/>
      <c r="AG434" s="207"/>
      <c r="AH434" s="342"/>
      <c r="AI434" s="341" t="s">
        <v>560</v>
      </c>
      <c r="AJ434" s="207"/>
      <c r="AK434" s="207"/>
      <c r="AL434" s="207"/>
      <c r="AM434" s="341" t="s">
        <v>559</v>
      </c>
      <c r="AN434" s="207"/>
      <c r="AO434" s="207"/>
      <c r="AP434" s="342"/>
      <c r="AQ434" s="341" t="s">
        <v>559</v>
      </c>
      <c r="AR434" s="207"/>
      <c r="AS434" s="207"/>
      <c r="AT434" s="342"/>
      <c r="AU434" s="207" t="s">
        <v>605</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182</v>
      </c>
      <c r="AC435" s="581"/>
      <c r="AD435" s="581"/>
      <c r="AE435" s="341" t="s">
        <v>560</v>
      </c>
      <c r="AF435" s="207"/>
      <c r="AG435" s="207"/>
      <c r="AH435" s="342"/>
      <c r="AI435" s="341" t="s">
        <v>608</v>
      </c>
      <c r="AJ435" s="207"/>
      <c r="AK435" s="207"/>
      <c r="AL435" s="207"/>
      <c r="AM435" s="341" t="s">
        <v>559</v>
      </c>
      <c r="AN435" s="207"/>
      <c r="AO435" s="207"/>
      <c r="AP435" s="342"/>
      <c r="AQ435" s="341" t="s">
        <v>559</v>
      </c>
      <c r="AR435" s="207"/>
      <c r="AS435" s="207"/>
      <c r="AT435" s="342"/>
      <c r="AU435" s="207" t="s">
        <v>560</v>
      </c>
      <c r="AV435" s="207"/>
      <c r="AW435" s="207"/>
      <c r="AX435" s="208"/>
    </row>
    <row r="436" spans="1:50" ht="18.75" hidden="1" customHeight="1">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408</v>
      </c>
      <c r="AJ436" s="340"/>
      <c r="AK436" s="340"/>
      <c r="AL436" s="159"/>
      <c r="AM436" s="340" t="s">
        <v>421</v>
      </c>
      <c r="AN436" s="340"/>
      <c r="AO436" s="340"/>
      <c r="AP436" s="159"/>
      <c r="AQ436" s="159" t="s">
        <v>234</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2"/>
      <c r="AR437" s="200"/>
      <c r="AS437" s="133" t="s">
        <v>235</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182</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408</v>
      </c>
      <c r="AJ441" s="340"/>
      <c r="AK441" s="340"/>
      <c r="AL441" s="159"/>
      <c r="AM441" s="340" t="s">
        <v>421</v>
      </c>
      <c r="AN441" s="340"/>
      <c r="AO441" s="340"/>
      <c r="AP441" s="159"/>
      <c r="AQ441" s="159" t="s">
        <v>234</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2"/>
      <c r="AR442" s="200"/>
      <c r="AS442" s="133" t="s">
        <v>235</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182</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408</v>
      </c>
      <c r="AJ446" s="340"/>
      <c r="AK446" s="340"/>
      <c r="AL446" s="159"/>
      <c r="AM446" s="340" t="s">
        <v>421</v>
      </c>
      <c r="AN446" s="340"/>
      <c r="AO446" s="340"/>
      <c r="AP446" s="159"/>
      <c r="AQ446" s="159" t="s">
        <v>234</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2"/>
      <c r="AR447" s="200"/>
      <c r="AS447" s="133" t="s">
        <v>235</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182</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408</v>
      </c>
      <c r="AJ451" s="340"/>
      <c r="AK451" s="340"/>
      <c r="AL451" s="159"/>
      <c r="AM451" s="340" t="s">
        <v>421</v>
      </c>
      <c r="AN451" s="340"/>
      <c r="AO451" s="340"/>
      <c r="AP451" s="159"/>
      <c r="AQ451" s="159" t="s">
        <v>234</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2"/>
      <c r="AR452" s="200"/>
      <c r="AS452" s="133" t="s">
        <v>235</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182</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408</v>
      </c>
      <c r="AJ456" s="340"/>
      <c r="AK456" s="340"/>
      <c r="AL456" s="159"/>
      <c r="AM456" s="340" t="s">
        <v>421</v>
      </c>
      <c r="AN456" s="340"/>
      <c r="AO456" s="340"/>
      <c r="AP456" s="159"/>
      <c r="AQ456" s="159" t="s">
        <v>234</v>
      </c>
      <c r="AR456" s="130"/>
      <c r="AS456" s="130"/>
      <c r="AT456" s="131"/>
      <c r="AU456" s="136" t="s">
        <v>134</v>
      </c>
      <c r="AV456" s="136"/>
      <c r="AW456" s="136"/>
      <c r="AX456" s="137"/>
    </row>
    <row r="457" spans="1:50" ht="18.75"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92"/>
      <c r="AR457" s="200"/>
      <c r="AS457" s="133" t="s">
        <v>235</v>
      </c>
      <c r="AT457" s="134"/>
      <c r="AU457" s="200"/>
      <c r="AV457" s="200"/>
      <c r="AW457" s="133" t="s">
        <v>181</v>
      </c>
      <c r="AX457" s="195"/>
    </row>
    <row r="458" spans="1:50" ht="23.25" customHeight="1">
      <c r="A458" s="189"/>
      <c r="B458" s="186"/>
      <c r="C458" s="180"/>
      <c r="D458" s="186"/>
      <c r="E458" s="343"/>
      <c r="F458" s="344"/>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1" t="s">
        <v>559</v>
      </c>
      <c r="AF458" s="207"/>
      <c r="AG458" s="207"/>
      <c r="AH458" s="207"/>
      <c r="AI458" s="341" t="s">
        <v>559</v>
      </c>
      <c r="AJ458" s="207"/>
      <c r="AK458" s="207"/>
      <c r="AL458" s="207"/>
      <c r="AM458" s="341" t="s">
        <v>559</v>
      </c>
      <c r="AN458" s="207"/>
      <c r="AO458" s="207"/>
      <c r="AP458" s="342"/>
      <c r="AQ458" s="341" t="s">
        <v>559</v>
      </c>
      <c r="AR458" s="207"/>
      <c r="AS458" s="207"/>
      <c r="AT458" s="342"/>
      <c r="AU458" s="207" t="s">
        <v>559</v>
      </c>
      <c r="AV458" s="207"/>
      <c r="AW458" s="207"/>
      <c r="AX458" s="208"/>
    </row>
    <row r="459" spans="1:50" ht="38.25"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606</v>
      </c>
      <c r="AC459" s="205"/>
      <c r="AD459" s="205"/>
      <c r="AE459" s="341" t="s">
        <v>559</v>
      </c>
      <c r="AF459" s="207"/>
      <c r="AG459" s="207"/>
      <c r="AH459" s="342"/>
      <c r="AI459" s="341" t="s">
        <v>559</v>
      </c>
      <c r="AJ459" s="207"/>
      <c r="AK459" s="207"/>
      <c r="AL459" s="207"/>
      <c r="AM459" s="341" t="s">
        <v>559</v>
      </c>
      <c r="AN459" s="207"/>
      <c r="AO459" s="207"/>
      <c r="AP459" s="342"/>
      <c r="AQ459" s="341" t="s">
        <v>559</v>
      </c>
      <c r="AR459" s="207"/>
      <c r="AS459" s="207"/>
      <c r="AT459" s="342"/>
      <c r="AU459" s="207" t="s">
        <v>559</v>
      </c>
      <c r="AV459" s="207"/>
      <c r="AW459" s="207"/>
      <c r="AX459" s="208"/>
    </row>
    <row r="460" spans="1:50" ht="23.25"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t="s">
        <v>559</v>
      </c>
      <c r="AF460" s="207"/>
      <c r="AG460" s="207"/>
      <c r="AH460" s="342"/>
      <c r="AI460" s="341" t="s">
        <v>559</v>
      </c>
      <c r="AJ460" s="207"/>
      <c r="AK460" s="207"/>
      <c r="AL460" s="207"/>
      <c r="AM460" s="341" t="s">
        <v>559</v>
      </c>
      <c r="AN460" s="207"/>
      <c r="AO460" s="207"/>
      <c r="AP460" s="342"/>
      <c r="AQ460" s="341" t="s">
        <v>559</v>
      </c>
      <c r="AR460" s="207"/>
      <c r="AS460" s="207"/>
      <c r="AT460" s="342"/>
      <c r="AU460" s="207" t="s">
        <v>559</v>
      </c>
      <c r="AV460" s="207"/>
      <c r="AW460" s="207"/>
      <c r="AX460" s="208"/>
    </row>
    <row r="461" spans="1:50" ht="18.75" hidden="1" customHeight="1">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408</v>
      </c>
      <c r="AJ461" s="340"/>
      <c r="AK461" s="340"/>
      <c r="AL461" s="159"/>
      <c r="AM461" s="340" t="s">
        <v>421</v>
      </c>
      <c r="AN461" s="340"/>
      <c r="AO461" s="340"/>
      <c r="AP461" s="159"/>
      <c r="AQ461" s="159" t="s">
        <v>234</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2"/>
      <c r="AR462" s="200"/>
      <c r="AS462" s="133" t="s">
        <v>235</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408</v>
      </c>
      <c r="AJ466" s="340"/>
      <c r="AK466" s="340"/>
      <c r="AL466" s="159"/>
      <c r="AM466" s="340" t="s">
        <v>421</v>
      </c>
      <c r="AN466" s="340"/>
      <c r="AO466" s="340"/>
      <c r="AP466" s="159"/>
      <c r="AQ466" s="159" t="s">
        <v>234</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2"/>
      <c r="AR467" s="200"/>
      <c r="AS467" s="133" t="s">
        <v>235</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408</v>
      </c>
      <c r="AJ471" s="340"/>
      <c r="AK471" s="340"/>
      <c r="AL471" s="159"/>
      <c r="AM471" s="340" t="s">
        <v>421</v>
      </c>
      <c r="AN471" s="340"/>
      <c r="AO471" s="340"/>
      <c r="AP471" s="159"/>
      <c r="AQ471" s="159" t="s">
        <v>234</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2"/>
      <c r="AR472" s="200"/>
      <c r="AS472" s="133" t="s">
        <v>235</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408</v>
      </c>
      <c r="AJ476" s="340"/>
      <c r="AK476" s="340"/>
      <c r="AL476" s="159"/>
      <c r="AM476" s="340" t="s">
        <v>421</v>
      </c>
      <c r="AN476" s="340"/>
      <c r="AO476" s="340"/>
      <c r="AP476" s="159"/>
      <c r="AQ476" s="159" t="s">
        <v>234</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2"/>
      <c r="AR477" s="200"/>
      <c r="AS477" s="133" t="s">
        <v>235</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c r="A481" s="189"/>
      <c r="B481" s="186"/>
      <c r="C481" s="180"/>
      <c r="D481" s="186"/>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399</v>
      </c>
      <c r="F484" s="175"/>
      <c r="G484" s="902" t="s">
        <v>254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408</v>
      </c>
      <c r="AJ485" s="340"/>
      <c r="AK485" s="340"/>
      <c r="AL485" s="159"/>
      <c r="AM485" s="340" t="s">
        <v>421</v>
      </c>
      <c r="AN485" s="340"/>
      <c r="AO485" s="340"/>
      <c r="AP485" s="159"/>
      <c r="AQ485" s="159" t="s">
        <v>234</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2"/>
      <c r="AR486" s="200"/>
      <c r="AS486" s="133" t="s">
        <v>235</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182</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408</v>
      </c>
      <c r="AJ490" s="340"/>
      <c r="AK490" s="340"/>
      <c r="AL490" s="159"/>
      <c r="AM490" s="340" t="s">
        <v>421</v>
      </c>
      <c r="AN490" s="340"/>
      <c r="AO490" s="340"/>
      <c r="AP490" s="159"/>
      <c r="AQ490" s="159" t="s">
        <v>234</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2"/>
      <c r="AR491" s="200"/>
      <c r="AS491" s="133" t="s">
        <v>235</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182</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408</v>
      </c>
      <c r="AJ495" s="340"/>
      <c r="AK495" s="340"/>
      <c r="AL495" s="159"/>
      <c r="AM495" s="340" t="s">
        <v>421</v>
      </c>
      <c r="AN495" s="340"/>
      <c r="AO495" s="340"/>
      <c r="AP495" s="159"/>
      <c r="AQ495" s="159" t="s">
        <v>234</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2"/>
      <c r="AR496" s="200"/>
      <c r="AS496" s="133" t="s">
        <v>235</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182</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408</v>
      </c>
      <c r="AJ500" s="340"/>
      <c r="AK500" s="340"/>
      <c r="AL500" s="159"/>
      <c r="AM500" s="340" t="s">
        <v>421</v>
      </c>
      <c r="AN500" s="340"/>
      <c r="AO500" s="340"/>
      <c r="AP500" s="159"/>
      <c r="AQ500" s="159" t="s">
        <v>234</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2"/>
      <c r="AR501" s="200"/>
      <c r="AS501" s="133" t="s">
        <v>235</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182</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408</v>
      </c>
      <c r="AJ505" s="340"/>
      <c r="AK505" s="340"/>
      <c r="AL505" s="159"/>
      <c r="AM505" s="340" t="s">
        <v>421</v>
      </c>
      <c r="AN505" s="340"/>
      <c r="AO505" s="340"/>
      <c r="AP505" s="159"/>
      <c r="AQ505" s="159" t="s">
        <v>234</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2"/>
      <c r="AR506" s="200"/>
      <c r="AS506" s="133" t="s">
        <v>235</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182</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408</v>
      </c>
      <c r="AJ510" s="340"/>
      <c r="AK510" s="340"/>
      <c r="AL510" s="159"/>
      <c r="AM510" s="340" t="s">
        <v>421</v>
      </c>
      <c r="AN510" s="340"/>
      <c r="AO510" s="340"/>
      <c r="AP510" s="159"/>
      <c r="AQ510" s="159" t="s">
        <v>234</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2"/>
      <c r="AR511" s="200"/>
      <c r="AS511" s="133" t="s">
        <v>235</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408</v>
      </c>
      <c r="AJ515" s="340"/>
      <c r="AK515" s="340"/>
      <c r="AL515" s="159"/>
      <c r="AM515" s="340" t="s">
        <v>421</v>
      </c>
      <c r="AN515" s="340"/>
      <c r="AO515" s="340"/>
      <c r="AP515" s="159"/>
      <c r="AQ515" s="159" t="s">
        <v>234</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2"/>
      <c r="AR516" s="200"/>
      <c r="AS516" s="133" t="s">
        <v>235</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408</v>
      </c>
      <c r="AJ520" s="340"/>
      <c r="AK520" s="340"/>
      <c r="AL520" s="159"/>
      <c r="AM520" s="340" t="s">
        <v>421</v>
      </c>
      <c r="AN520" s="340"/>
      <c r="AO520" s="340"/>
      <c r="AP520" s="159"/>
      <c r="AQ520" s="159" t="s">
        <v>234</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2"/>
      <c r="AR521" s="200"/>
      <c r="AS521" s="133" t="s">
        <v>235</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408</v>
      </c>
      <c r="AJ525" s="340"/>
      <c r="AK525" s="340"/>
      <c r="AL525" s="159"/>
      <c r="AM525" s="340" t="s">
        <v>421</v>
      </c>
      <c r="AN525" s="340"/>
      <c r="AO525" s="340"/>
      <c r="AP525" s="159"/>
      <c r="AQ525" s="159" t="s">
        <v>234</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2"/>
      <c r="AR526" s="200"/>
      <c r="AS526" s="133" t="s">
        <v>235</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408</v>
      </c>
      <c r="AJ530" s="340"/>
      <c r="AK530" s="340"/>
      <c r="AL530" s="159"/>
      <c r="AM530" s="340" t="s">
        <v>421</v>
      </c>
      <c r="AN530" s="340"/>
      <c r="AO530" s="340"/>
      <c r="AP530" s="159"/>
      <c r="AQ530" s="159" t="s">
        <v>234</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2"/>
      <c r="AR531" s="200"/>
      <c r="AS531" s="133" t="s">
        <v>235</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400</v>
      </c>
      <c r="F538" s="175"/>
      <c r="G538" s="902" t="s">
        <v>254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408</v>
      </c>
      <c r="AJ539" s="340"/>
      <c r="AK539" s="340"/>
      <c r="AL539" s="159"/>
      <c r="AM539" s="340" t="s">
        <v>421</v>
      </c>
      <c r="AN539" s="340"/>
      <c r="AO539" s="340"/>
      <c r="AP539" s="159"/>
      <c r="AQ539" s="159" t="s">
        <v>234</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2"/>
      <c r="AR540" s="200"/>
      <c r="AS540" s="133" t="s">
        <v>235</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182</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408</v>
      </c>
      <c r="AJ544" s="340"/>
      <c r="AK544" s="340"/>
      <c r="AL544" s="159"/>
      <c r="AM544" s="340" t="s">
        <v>421</v>
      </c>
      <c r="AN544" s="340"/>
      <c r="AO544" s="340"/>
      <c r="AP544" s="159"/>
      <c r="AQ544" s="159" t="s">
        <v>234</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2"/>
      <c r="AR545" s="200"/>
      <c r="AS545" s="133" t="s">
        <v>235</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182</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408</v>
      </c>
      <c r="AJ549" s="340"/>
      <c r="AK549" s="340"/>
      <c r="AL549" s="159"/>
      <c r="AM549" s="340" t="s">
        <v>421</v>
      </c>
      <c r="AN549" s="340"/>
      <c r="AO549" s="340"/>
      <c r="AP549" s="159"/>
      <c r="AQ549" s="159" t="s">
        <v>234</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2"/>
      <c r="AR550" s="200"/>
      <c r="AS550" s="133" t="s">
        <v>235</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182</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408</v>
      </c>
      <c r="AJ554" s="340"/>
      <c r="AK554" s="340"/>
      <c r="AL554" s="159"/>
      <c r="AM554" s="340" t="s">
        <v>421</v>
      </c>
      <c r="AN554" s="340"/>
      <c r="AO554" s="340"/>
      <c r="AP554" s="159"/>
      <c r="AQ554" s="159" t="s">
        <v>234</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2"/>
      <c r="AR555" s="200"/>
      <c r="AS555" s="133" t="s">
        <v>235</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182</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408</v>
      </c>
      <c r="AJ559" s="340"/>
      <c r="AK559" s="340"/>
      <c r="AL559" s="159"/>
      <c r="AM559" s="340" t="s">
        <v>421</v>
      </c>
      <c r="AN559" s="340"/>
      <c r="AO559" s="340"/>
      <c r="AP559" s="159"/>
      <c r="AQ559" s="159" t="s">
        <v>234</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2"/>
      <c r="AR560" s="200"/>
      <c r="AS560" s="133" t="s">
        <v>235</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182</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408</v>
      </c>
      <c r="AJ564" s="340"/>
      <c r="AK564" s="340"/>
      <c r="AL564" s="159"/>
      <c r="AM564" s="340" t="s">
        <v>421</v>
      </c>
      <c r="AN564" s="340"/>
      <c r="AO564" s="340"/>
      <c r="AP564" s="159"/>
      <c r="AQ564" s="159" t="s">
        <v>234</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2"/>
      <c r="AR565" s="200"/>
      <c r="AS565" s="133" t="s">
        <v>235</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408</v>
      </c>
      <c r="AJ569" s="340"/>
      <c r="AK569" s="340"/>
      <c r="AL569" s="159"/>
      <c r="AM569" s="340" t="s">
        <v>421</v>
      </c>
      <c r="AN569" s="340"/>
      <c r="AO569" s="340"/>
      <c r="AP569" s="159"/>
      <c r="AQ569" s="159" t="s">
        <v>234</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2"/>
      <c r="AR570" s="200"/>
      <c r="AS570" s="133" t="s">
        <v>235</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408</v>
      </c>
      <c r="AJ574" s="340"/>
      <c r="AK574" s="340"/>
      <c r="AL574" s="159"/>
      <c r="AM574" s="340" t="s">
        <v>421</v>
      </c>
      <c r="AN574" s="340"/>
      <c r="AO574" s="340"/>
      <c r="AP574" s="159"/>
      <c r="AQ574" s="159" t="s">
        <v>234</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2"/>
      <c r="AR575" s="200"/>
      <c r="AS575" s="133" t="s">
        <v>235</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408</v>
      </c>
      <c r="AJ579" s="340"/>
      <c r="AK579" s="340"/>
      <c r="AL579" s="159"/>
      <c r="AM579" s="340" t="s">
        <v>421</v>
      </c>
      <c r="AN579" s="340"/>
      <c r="AO579" s="340"/>
      <c r="AP579" s="159"/>
      <c r="AQ579" s="159" t="s">
        <v>234</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2"/>
      <c r="AR580" s="200"/>
      <c r="AS580" s="133" t="s">
        <v>235</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408</v>
      </c>
      <c r="AJ584" s="340"/>
      <c r="AK584" s="340"/>
      <c r="AL584" s="159"/>
      <c r="AM584" s="340" t="s">
        <v>421</v>
      </c>
      <c r="AN584" s="340"/>
      <c r="AO584" s="340"/>
      <c r="AP584" s="159"/>
      <c r="AQ584" s="159" t="s">
        <v>234</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2"/>
      <c r="AR585" s="200"/>
      <c r="AS585" s="133" t="s">
        <v>235</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399</v>
      </c>
      <c r="F592" s="175"/>
      <c r="G592" s="902" t="s">
        <v>254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408</v>
      </c>
      <c r="AJ593" s="340"/>
      <c r="AK593" s="340"/>
      <c r="AL593" s="159"/>
      <c r="AM593" s="340" t="s">
        <v>421</v>
      </c>
      <c r="AN593" s="340"/>
      <c r="AO593" s="340"/>
      <c r="AP593" s="159"/>
      <c r="AQ593" s="159" t="s">
        <v>234</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2"/>
      <c r="AR594" s="200"/>
      <c r="AS594" s="133" t="s">
        <v>235</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182</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408</v>
      </c>
      <c r="AJ598" s="340"/>
      <c r="AK598" s="340"/>
      <c r="AL598" s="159"/>
      <c r="AM598" s="340" t="s">
        <v>421</v>
      </c>
      <c r="AN598" s="340"/>
      <c r="AO598" s="340"/>
      <c r="AP598" s="159"/>
      <c r="AQ598" s="159" t="s">
        <v>234</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2"/>
      <c r="AR599" s="200"/>
      <c r="AS599" s="133" t="s">
        <v>235</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182</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408</v>
      </c>
      <c r="AJ603" s="340"/>
      <c r="AK603" s="340"/>
      <c r="AL603" s="159"/>
      <c r="AM603" s="340" t="s">
        <v>421</v>
      </c>
      <c r="AN603" s="340"/>
      <c r="AO603" s="340"/>
      <c r="AP603" s="159"/>
      <c r="AQ603" s="159" t="s">
        <v>234</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2"/>
      <c r="AR604" s="200"/>
      <c r="AS604" s="133" t="s">
        <v>235</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182</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408</v>
      </c>
      <c r="AJ608" s="340"/>
      <c r="AK608" s="340"/>
      <c r="AL608" s="159"/>
      <c r="AM608" s="340" t="s">
        <v>421</v>
      </c>
      <c r="AN608" s="340"/>
      <c r="AO608" s="340"/>
      <c r="AP608" s="159"/>
      <c r="AQ608" s="159" t="s">
        <v>234</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2"/>
      <c r="AR609" s="200"/>
      <c r="AS609" s="133" t="s">
        <v>235</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182</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408</v>
      </c>
      <c r="AJ613" s="340"/>
      <c r="AK613" s="340"/>
      <c r="AL613" s="159"/>
      <c r="AM613" s="340" t="s">
        <v>421</v>
      </c>
      <c r="AN613" s="340"/>
      <c r="AO613" s="340"/>
      <c r="AP613" s="159"/>
      <c r="AQ613" s="159" t="s">
        <v>234</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2"/>
      <c r="AR614" s="200"/>
      <c r="AS614" s="133" t="s">
        <v>235</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182</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408</v>
      </c>
      <c r="AJ618" s="340"/>
      <c r="AK618" s="340"/>
      <c r="AL618" s="159"/>
      <c r="AM618" s="340" t="s">
        <v>421</v>
      </c>
      <c r="AN618" s="340"/>
      <c r="AO618" s="340"/>
      <c r="AP618" s="159"/>
      <c r="AQ618" s="159" t="s">
        <v>234</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2"/>
      <c r="AR619" s="200"/>
      <c r="AS619" s="133" t="s">
        <v>235</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408</v>
      </c>
      <c r="AJ623" s="340"/>
      <c r="AK623" s="340"/>
      <c r="AL623" s="159"/>
      <c r="AM623" s="340" t="s">
        <v>421</v>
      </c>
      <c r="AN623" s="340"/>
      <c r="AO623" s="340"/>
      <c r="AP623" s="159"/>
      <c r="AQ623" s="159" t="s">
        <v>234</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2"/>
      <c r="AR624" s="200"/>
      <c r="AS624" s="133" t="s">
        <v>235</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408</v>
      </c>
      <c r="AJ628" s="340"/>
      <c r="AK628" s="340"/>
      <c r="AL628" s="159"/>
      <c r="AM628" s="340" t="s">
        <v>421</v>
      </c>
      <c r="AN628" s="340"/>
      <c r="AO628" s="340"/>
      <c r="AP628" s="159"/>
      <c r="AQ628" s="159" t="s">
        <v>234</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2"/>
      <c r="AR629" s="200"/>
      <c r="AS629" s="133" t="s">
        <v>235</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408</v>
      </c>
      <c r="AJ633" s="340"/>
      <c r="AK633" s="340"/>
      <c r="AL633" s="159"/>
      <c r="AM633" s="340" t="s">
        <v>421</v>
      </c>
      <c r="AN633" s="340"/>
      <c r="AO633" s="340"/>
      <c r="AP633" s="159"/>
      <c r="AQ633" s="159" t="s">
        <v>234</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2"/>
      <c r="AR634" s="200"/>
      <c r="AS634" s="133" t="s">
        <v>235</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408</v>
      </c>
      <c r="AJ638" s="340"/>
      <c r="AK638" s="340"/>
      <c r="AL638" s="159"/>
      <c r="AM638" s="340" t="s">
        <v>421</v>
      </c>
      <c r="AN638" s="340"/>
      <c r="AO638" s="340"/>
      <c r="AP638" s="159"/>
      <c r="AQ638" s="159" t="s">
        <v>234</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2"/>
      <c r="AR639" s="200"/>
      <c r="AS639" s="133" t="s">
        <v>235</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400</v>
      </c>
      <c r="F646" s="175"/>
      <c r="G646" s="902" t="s">
        <v>254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408</v>
      </c>
      <c r="AJ647" s="340"/>
      <c r="AK647" s="340"/>
      <c r="AL647" s="159"/>
      <c r="AM647" s="340" t="s">
        <v>421</v>
      </c>
      <c r="AN647" s="340"/>
      <c r="AO647" s="340"/>
      <c r="AP647" s="159"/>
      <c r="AQ647" s="159" t="s">
        <v>234</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2"/>
      <c r="AR648" s="200"/>
      <c r="AS648" s="133" t="s">
        <v>235</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182</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408</v>
      </c>
      <c r="AJ652" s="340"/>
      <c r="AK652" s="340"/>
      <c r="AL652" s="159"/>
      <c r="AM652" s="340" t="s">
        <v>421</v>
      </c>
      <c r="AN652" s="340"/>
      <c r="AO652" s="340"/>
      <c r="AP652" s="159"/>
      <c r="AQ652" s="159" t="s">
        <v>234</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2"/>
      <c r="AR653" s="200"/>
      <c r="AS653" s="133" t="s">
        <v>235</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182</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408</v>
      </c>
      <c r="AJ657" s="340"/>
      <c r="AK657" s="340"/>
      <c r="AL657" s="159"/>
      <c r="AM657" s="340" t="s">
        <v>421</v>
      </c>
      <c r="AN657" s="340"/>
      <c r="AO657" s="340"/>
      <c r="AP657" s="159"/>
      <c r="AQ657" s="159" t="s">
        <v>234</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2"/>
      <c r="AR658" s="200"/>
      <c r="AS658" s="133" t="s">
        <v>235</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182</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408</v>
      </c>
      <c r="AJ662" s="340"/>
      <c r="AK662" s="340"/>
      <c r="AL662" s="159"/>
      <c r="AM662" s="340" t="s">
        <v>421</v>
      </c>
      <c r="AN662" s="340"/>
      <c r="AO662" s="340"/>
      <c r="AP662" s="159"/>
      <c r="AQ662" s="159" t="s">
        <v>234</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2"/>
      <c r="AR663" s="200"/>
      <c r="AS663" s="133" t="s">
        <v>235</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182</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408</v>
      </c>
      <c r="AJ667" s="340"/>
      <c r="AK667" s="340"/>
      <c r="AL667" s="159"/>
      <c r="AM667" s="340" t="s">
        <v>421</v>
      </c>
      <c r="AN667" s="340"/>
      <c r="AO667" s="340"/>
      <c r="AP667" s="159"/>
      <c r="AQ667" s="159" t="s">
        <v>234</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2"/>
      <c r="AR668" s="200"/>
      <c r="AS668" s="133" t="s">
        <v>235</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182</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408</v>
      </c>
      <c r="AJ672" s="340"/>
      <c r="AK672" s="340"/>
      <c r="AL672" s="159"/>
      <c r="AM672" s="340" t="s">
        <v>421</v>
      </c>
      <c r="AN672" s="340"/>
      <c r="AO672" s="340"/>
      <c r="AP672" s="159"/>
      <c r="AQ672" s="159" t="s">
        <v>234</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2"/>
      <c r="AR673" s="200"/>
      <c r="AS673" s="133" t="s">
        <v>235</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408</v>
      </c>
      <c r="AJ677" s="340"/>
      <c r="AK677" s="340"/>
      <c r="AL677" s="159"/>
      <c r="AM677" s="340" t="s">
        <v>421</v>
      </c>
      <c r="AN677" s="340"/>
      <c r="AO677" s="340"/>
      <c r="AP677" s="159"/>
      <c r="AQ677" s="159" t="s">
        <v>234</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2"/>
      <c r="AR678" s="200"/>
      <c r="AS678" s="133" t="s">
        <v>235</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408</v>
      </c>
      <c r="AJ682" s="340"/>
      <c r="AK682" s="340"/>
      <c r="AL682" s="159"/>
      <c r="AM682" s="340" t="s">
        <v>421</v>
      </c>
      <c r="AN682" s="340"/>
      <c r="AO682" s="340"/>
      <c r="AP682" s="159"/>
      <c r="AQ682" s="159" t="s">
        <v>234</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2"/>
      <c r="AR683" s="200"/>
      <c r="AS683" s="133" t="s">
        <v>235</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408</v>
      </c>
      <c r="AJ687" s="340"/>
      <c r="AK687" s="340"/>
      <c r="AL687" s="159"/>
      <c r="AM687" s="340" t="s">
        <v>421</v>
      </c>
      <c r="AN687" s="340"/>
      <c r="AO687" s="340"/>
      <c r="AP687" s="159"/>
      <c r="AQ687" s="159" t="s">
        <v>234</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2"/>
      <c r="AR688" s="200"/>
      <c r="AS688" s="133" t="s">
        <v>235</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408</v>
      </c>
      <c r="AJ692" s="340"/>
      <c r="AK692" s="340"/>
      <c r="AL692" s="159"/>
      <c r="AM692" s="340" t="s">
        <v>421</v>
      </c>
      <c r="AN692" s="340"/>
      <c r="AO692" s="340"/>
      <c r="AP692" s="159"/>
      <c r="AQ692" s="159" t="s">
        <v>234</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2"/>
      <c r="AR693" s="200"/>
      <c r="AS693" s="133" t="s">
        <v>235</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72"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556</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50.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7" t="s">
        <v>556</v>
      </c>
      <c r="AE703" s="328"/>
      <c r="AF703" s="328"/>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556</v>
      </c>
      <c r="AE705" s="718"/>
      <c r="AF705" s="718"/>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376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612</v>
      </c>
      <c r="AE706" s="328"/>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c r="A707" s="645"/>
      <c r="B707" s="646"/>
      <c r="C707" s="799"/>
      <c r="D707" s="800"/>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556</v>
      </c>
      <c r="AE708" s="608"/>
      <c r="AF708" s="608"/>
      <c r="AG708" s="745" t="s">
        <v>614</v>
      </c>
      <c r="AH708" s="746"/>
      <c r="AI708" s="746"/>
      <c r="AJ708" s="746"/>
      <c r="AK708" s="746"/>
      <c r="AL708" s="746"/>
      <c r="AM708" s="746"/>
      <c r="AN708" s="746"/>
      <c r="AO708" s="746"/>
      <c r="AP708" s="746"/>
      <c r="AQ708" s="746"/>
      <c r="AR708" s="746"/>
      <c r="AS708" s="746"/>
      <c r="AT708" s="746"/>
      <c r="AU708" s="746"/>
      <c r="AV708" s="746"/>
      <c r="AW708" s="746"/>
      <c r="AX708" s="747"/>
    </row>
    <row r="709" spans="1:50" ht="77.25" customHeight="1">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556</v>
      </c>
      <c r="AE709" s="328"/>
      <c r="AF709" s="328"/>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616</v>
      </c>
      <c r="AE710" s="328"/>
      <c r="AF710" s="328"/>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7" t="s">
        <v>556</v>
      </c>
      <c r="AE711" s="328"/>
      <c r="AF711" s="328"/>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616</v>
      </c>
      <c r="AE712" s="786"/>
      <c r="AF712" s="786"/>
      <c r="AG712" s="813" t="s">
        <v>606</v>
      </c>
      <c r="AH712" s="814"/>
      <c r="AI712" s="814"/>
      <c r="AJ712" s="814"/>
      <c r="AK712" s="814"/>
      <c r="AL712" s="814"/>
      <c r="AM712" s="814"/>
      <c r="AN712" s="814"/>
      <c r="AO712" s="814"/>
      <c r="AP712" s="814"/>
      <c r="AQ712" s="814"/>
      <c r="AR712" s="814"/>
      <c r="AS712" s="814"/>
      <c r="AT712" s="814"/>
      <c r="AU712" s="814"/>
      <c r="AV712" s="814"/>
      <c r="AW712" s="814"/>
      <c r="AX712" s="815"/>
    </row>
    <row r="713" spans="1:50" ht="58.5" customHeight="1">
      <c r="A713" s="645"/>
      <c r="B713" s="647"/>
      <c r="C713" s="985" t="s">
        <v>345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556</v>
      </c>
      <c r="AE713" s="328"/>
      <c r="AF713" s="666"/>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c r="A714" s="648"/>
      <c r="B714" s="649"/>
      <c r="C714" s="650" t="s">
        <v>322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556</v>
      </c>
      <c r="AE714" s="811"/>
      <c r="AF714" s="812"/>
      <c r="AG714" s="739" t="s">
        <v>620</v>
      </c>
      <c r="AH714" s="740"/>
      <c r="AI714" s="740"/>
      <c r="AJ714" s="740"/>
      <c r="AK714" s="740"/>
      <c r="AL714" s="740"/>
      <c r="AM714" s="740"/>
      <c r="AN714" s="740"/>
      <c r="AO714" s="740"/>
      <c r="AP714" s="740"/>
      <c r="AQ714" s="740"/>
      <c r="AR714" s="740"/>
      <c r="AS714" s="740"/>
      <c r="AT714" s="740"/>
      <c r="AU714" s="740"/>
      <c r="AV714" s="740"/>
      <c r="AW714" s="740"/>
      <c r="AX714" s="741"/>
    </row>
    <row r="715" spans="1:50" ht="60.75" customHeight="1">
      <c r="A715" s="643" t="s">
        <v>40</v>
      </c>
      <c r="B715" s="787"/>
      <c r="C715" s="788" t="s">
        <v>323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750</v>
      </c>
      <c r="AE715" s="608"/>
      <c r="AF715" s="659"/>
      <c r="AG715" s="745" t="s">
        <v>752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1" t="s">
        <v>560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556</v>
      </c>
      <c r="AE717" s="328"/>
      <c r="AF717" s="328"/>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556</v>
      </c>
      <c r="AE718" s="328"/>
      <c r="AF718" s="328"/>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556</v>
      </c>
      <c r="AE719" s="608"/>
      <c r="AF719" s="608"/>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5" t="s">
        <v>552</v>
      </c>
      <c r="D721" s="296"/>
      <c r="E721" s="296"/>
      <c r="F721" s="297"/>
      <c r="G721" s="286"/>
      <c r="H721" s="287"/>
      <c r="I721" s="82" t="str">
        <f>IF(OR(G721="　", G721=""), "", "-")</f>
        <v/>
      </c>
      <c r="J721" s="290">
        <v>664</v>
      </c>
      <c r="K721" s="290"/>
      <c r="L721" s="82" t="str">
        <f>IF(M721="","","-")</f>
        <v/>
      </c>
      <c r="M721" s="83"/>
      <c r="N721" s="303" t="s">
        <v>624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5" t="s">
        <v>552</v>
      </c>
      <c r="D722" s="296"/>
      <c r="E722" s="296"/>
      <c r="F722" s="297"/>
      <c r="G722" s="286"/>
      <c r="H722" s="287"/>
      <c r="I722" s="82" t="str">
        <f t="shared" ref="I722:I725" si="4">IF(OR(G722="　", G722=""), "", "-")</f>
        <v/>
      </c>
      <c r="J722" s="290">
        <v>827</v>
      </c>
      <c r="K722" s="290"/>
      <c r="L722" s="82" t="str">
        <f t="shared" ref="L722:L725" si="5">IF(M722="","","-")</f>
        <v/>
      </c>
      <c r="M722" s="83"/>
      <c r="N722" s="303" t="s">
        <v>625</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5" t="s">
        <v>627</v>
      </c>
      <c r="D723" s="296"/>
      <c r="E723" s="296"/>
      <c r="F723" s="297"/>
      <c r="G723" s="286"/>
      <c r="H723" s="287"/>
      <c r="I723" s="82" t="str">
        <f t="shared" si="4"/>
        <v/>
      </c>
      <c r="J723" s="290">
        <v>788</v>
      </c>
      <c r="K723" s="290"/>
      <c r="L723" s="82" t="str">
        <f t="shared" si="5"/>
        <v/>
      </c>
      <c r="M723" s="83"/>
      <c r="N723" s="303" t="s">
        <v>626</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0"/>
      <c r="E726" s="840"/>
      <c r="F726" s="841"/>
      <c r="G726" s="579" t="s">
        <v>743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6"/>
      <c r="B727" s="807"/>
      <c r="C727" s="751" t="s">
        <v>57</v>
      </c>
      <c r="D727" s="752"/>
      <c r="E727" s="752"/>
      <c r="F727" s="753"/>
      <c r="G727" s="577" t="s">
        <v>628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757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756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40" t="s">
        <v>759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2" t="s">
        <v>398</v>
      </c>
      <c r="B737" s="210"/>
      <c r="C737" s="210"/>
      <c r="D737" s="211"/>
      <c r="E737" s="993" t="s">
        <v>629</v>
      </c>
      <c r="F737" s="993"/>
      <c r="G737" s="993"/>
      <c r="H737" s="993"/>
      <c r="I737" s="993"/>
      <c r="J737" s="993"/>
      <c r="K737" s="993"/>
      <c r="L737" s="993"/>
      <c r="M737" s="993"/>
      <c r="N737" s="366" t="s">
        <v>393</v>
      </c>
      <c r="O737" s="366"/>
      <c r="P737" s="366"/>
      <c r="Q737" s="366"/>
      <c r="R737" s="993" t="s">
        <v>631</v>
      </c>
      <c r="S737" s="993"/>
      <c r="T737" s="993"/>
      <c r="U737" s="993"/>
      <c r="V737" s="993"/>
      <c r="W737" s="993"/>
      <c r="X737" s="993"/>
      <c r="Y737" s="993"/>
      <c r="Z737" s="993"/>
      <c r="AA737" s="366" t="s">
        <v>392</v>
      </c>
      <c r="AB737" s="366"/>
      <c r="AC737" s="366"/>
      <c r="AD737" s="366"/>
      <c r="AE737" s="993" t="s">
        <v>633</v>
      </c>
      <c r="AF737" s="993"/>
      <c r="AG737" s="993"/>
      <c r="AH737" s="993"/>
      <c r="AI737" s="993"/>
      <c r="AJ737" s="993"/>
      <c r="AK737" s="993"/>
      <c r="AL737" s="993"/>
      <c r="AM737" s="993"/>
      <c r="AN737" s="366" t="s">
        <v>391</v>
      </c>
      <c r="AO737" s="366"/>
      <c r="AP737" s="366"/>
      <c r="AQ737" s="366"/>
      <c r="AR737" s="999" t="s">
        <v>635</v>
      </c>
      <c r="AS737" s="1000"/>
      <c r="AT737" s="1000"/>
      <c r="AU737" s="1000"/>
      <c r="AV737" s="1000"/>
      <c r="AW737" s="1000"/>
      <c r="AX737" s="1001"/>
      <c r="AY737" s="88"/>
      <c r="AZ737" s="88"/>
    </row>
    <row r="738" spans="1:52" ht="24.75" customHeight="1">
      <c r="A738" s="992" t="s">
        <v>390</v>
      </c>
      <c r="B738" s="210"/>
      <c r="C738" s="210"/>
      <c r="D738" s="211"/>
      <c r="E738" s="993" t="s">
        <v>630</v>
      </c>
      <c r="F738" s="993"/>
      <c r="G738" s="993"/>
      <c r="H738" s="993"/>
      <c r="I738" s="993"/>
      <c r="J738" s="993"/>
      <c r="K738" s="993"/>
      <c r="L738" s="993"/>
      <c r="M738" s="993"/>
      <c r="N738" s="366" t="s">
        <v>389</v>
      </c>
      <c r="O738" s="366"/>
      <c r="P738" s="366"/>
      <c r="Q738" s="366"/>
      <c r="R738" s="993" t="s">
        <v>632</v>
      </c>
      <c r="S738" s="993"/>
      <c r="T738" s="993"/>
      <c r="U738" s="993"/>
      <c r="V738" s="993"/>
      <c r="W738" s="993"/>
      <c r="X738" s="993"/>
      <c r="Y738" s="993"/>
      <c r="Z738" s="993"/>
      <c r="AA738" s="366" t="s">
        <v>388</v>
      </c>
      <c r="AB738" s="366"/>
      <c r="AC738" s="366"/>
      <c r="AD738" s="366"/>
      <c r="AE738" s="993" t="s">
        <v>634</v>
      </c>
      <c r="AF738" s="993"/>
      <c r="AG738" s="993"/>
      <c r="AH738" s="993"/>
      <c r="AI738" s="993"/>
      <c r="AJ738" s="993"/>
      <c r="AK738" s="993"/>
      <c r="AL738" s="993"/>
      <c r="AM738" s="993"/>
      <c r="AN738" s="366" t="s">
        <v>387</v>
      </c>
      <c r="AO738" s="366"/>
      <c r="AP738" s="366"/>
      <c r="AQ738" s="366"/>
      <c r="AR738" s="999" t="s">
        <v>636</v>
      </c>
      <c r="AS738" s="1000"/>
      <c r="AT738" s="1000"/>
      <c r="AU738" s="1000"/>
      <c r="AV738" s="1000"/>
      <c r="AW738" s="1000"/>
      <c r="AX738" s="1001"/>
    </row>
    <row r="739" spans="1:52" ht="24.75" customHeight="1">
      <c r="A739" s="992" t="s">
        <v>386</v>
      </c>
      <c r="B739" s="210"/>
      <c r="C739" s="210"/>
      <c r="D739" s="211"/>
      <c r="E739" s="993" t="s">
        <v>637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410</v>
      </c>
      <c r="B740" s="975"/>
      <c r="C740" s="975"/>
      <c r="D740" s="976"/>
      <c r="E740" s="977" t="s">
        <v>552</v>
      </c>
      <c r="F740" s="978"/>
      <c r="G740" s="978"/>
      <c r="H740" s="92" t="str">
        <f>IF(E740="", "", "(")</f>
        <v>(</v>
      </c>
      <c r="I740" s="978"/>
      <c r="J740" s="978"/>
      <c r="K740" s="92" t="str">
        <f>IF(OR(I740="　", I740=""), "", "-")</f>
        <v/>
      </c>
      <c r="L740" s="979">
        <v>711</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c r="A741" s="617" t="s">
        <v>379</v>
      </c>
      <c r="B741" s="618"/>
      <c r="C741" s="618"/>
      <c r="D741" s="618"/>
      <c r="E741" s="618"/>
      <c r="F741" s="619"/>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100"/>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3.7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42.75"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1.75"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84"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6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76.2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381</v>
      </c>
      <c r="B780" s="632"/>
      <c r="C780" s="632"/>
      <c r="D780" s="632"/>
      <c r="E780" s="632"/>
      <c r="F780" s="633"/>
      <c r="G780" s="598" t="s">
        <v>656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657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649</v>
      </c>
      <c r="H782" s="674"/>
      <c r="I782" s="674"/>
      <c r="J782" s="674"/>
      <c r="K782" s="675"/>
      <c r="L782" s="667" t="s">
        <v>650</v>
      </c>
      <c r="M782" s="668"/>
      <c r="N782" s="668"/>
      <c r="O782" s="668"/>
      <c r="P782" s="668"/>
      <c r="Q782" s="668"/>
      <c r="R782" s="668"/>
      <c r="S782" s="668"/>
      <c r="T782" s="668"/>
      <c r="U782" s="668"/>
      <c r="V782" s="668"/>
      <c r="W782" s="668"/>
      <c r="X782" s="669"/>
      <c r="Y782" s="389">
        <v>2234</v>
      </c>
      <c r="Z782" s="390"/>
      <c r="AA782" s="390"/>
      <c r="AB782" s="808"/>
      <c r="AC782" s="673" t="s">
        <v>651</v>
      </c>
      <c r="AD782" s="674"/>
      <c r="AE782" s="674"/>
      <c r="AF782" s="674"/>
      <c r="AG782" s="675"/>
      <c r="AH782" s="667" t="s">
        <v>652</v>
      </c>
      <c r="AI782" s="668"/>
      <c r="AJ782" s="668"/>
      <c r="AK782" s="668"/>
      <c r="AL782" s="668"/>
      <c r="AM782" s="668"/>
      <c r="AN782" s="668"/>
      <c r="AO782" s="668"/>
      <c r="AP782" s="668"/>
      <c r="AQ782" s="668"/>
      <c r="AR782" s="668"/>
      <c r="AS782" s="668"/>
      <c r="AT782" s="669"/>
      <c r="AU782" s="389">
        <v>501</v>
      </c>
      <c r="AV782" s="390"/>
      <c r="AW782" s="390"/>
      <c r="AX782" s="391"/>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2234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501</v>
      </c>
      <c r="AV792" s="835"/>
      <c r="AW792" s="835"/>
      <c r="AX792" s="837"/>
    </row>
    <row r="793" spans="1:50" ht="24.75" customHeight="1">
      <c r="A793" s="634"/>
      <c r="B793" s="635"/>
      <c r="C793" s="635"/>
      <c r="D793" s="635"/>
      <c r="E793" s="635"/>
      <c r="F793" s="636"/>
      <c r="G793" s="598" t="s">
        <v>687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688</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c r="A795" s="634"/>
      <c r="B795" s="635"/>
      <c r="C795" s="635"/>
      <c r="D795" s="635"/>
      <c r="E795" s="635"/>
      <c r="F795" s="636"/>
      <c r="G795" s="673" t="s">
        <v>649</v>
      </c>
      <c r="H795" s="674"/>
      <c r="I795" s="674"/>
      <c r="J795" s="674"/>
      <c r="K795" s="675"/>
      <c r="L795" s="667" t="s">
        <v>653</v>
      </c>
      <c r="M795" s="668"/>
      <c r="N795" s="668"/>
      <c r="O795" s="668"/>
      <c r="P795" s="668"/>
      <c r="Q795" s="668"/>
      <c r="R795" s="668"/>
      <c r="S795" s="668"/>
      <c r="T795" s="668"/>
      <c r="U795" s="668"/>
      <c r="V795" s="668"/>
      <c r="W795" s="668"/>
      <c r="X795" s="669"/>
      <c r="Y795" s="389">
        <v>705</v>
      </c>
      <c r="Z795" s="390"/>
      <c r="AA795" s="390"/>
      <c r="AB795" s="808"/>
      <c r="AC795" s="673" t="s">
        <v>655</v>
      </c>
      <c r="AD795" s="674"/>
      <c r="AE795" s="674"/>
      <c r="AF795" s="674"/>
      <c r="AG795" s="675"/>
      <c r="AH795" s="667" t="s">
        <v>654</v>
      </c>
      <c r="AI795" s="668"/>
      <c r="AJ795" s="668"/>
      <c r="AK795" s="668"/>
      <c r="AL795" s="668"/>
      <c r="AM795" s="668"/>
      <c r="AN795" s="668"/>
      <c r="AO795" s="668"/>
      <c r="AP795" s="668"/>
      <c r="AQ795" s="668"/>
      <c r="AR795" s="668"/>
      <c r="AS795" s="668"/>
      <c r="AT795" s="669"/>
      <c r="AU795" s="389">
        <v>705</v>
      </c>
      <c r="AV795" s="390"/>
      <c r="AW795" s="390"/>
      <c r="AX795" s="391"/>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705</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705</v>
      </c>
      <c r="AV805" s="835"/>
      <c r="AW805" s="835"/>
      <c r="AX805" s="837"/>
    </row>
    <row r="806" spans="1:50" ht="24.75" customHeight="1">
      <c r="A806" s="634"/>
      <c r="B806" s="635"/>
      <c r="C806" s="635"/>
      <c r="D806" s="635"/>
      <c r="E806" s="635"/>
      <c r="F806" s="636"/>
      <c r="G806" s="598" t="s">
        <v>703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704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c r="A808" s="634"/>
      <c r="B808" s="635"/>
      <c r="C808" s="635"/>
      <c r="D808" s="635"/>
      <c r="E808" s="635"/>
      <c r="F808" s="636"/>
      <c r="G808" s="673" t="s">
        <v>706</v>
      </c>
      <c r="H808" s="674"/>
      <c r="I808" s="674"/>
      <c r="J808" s="674"/>
      <c r="K808" s="675"/>
      <c r="L808" s="667" t="s">
        <v>707</v>
      </c>
      <c r="M808" s="668"/>
      <c r="N808" s="668"/>
      <c r="O808" s="668"/>
      <c r="P808" s="668"/>
      <c r="Q808" s="668"/>
      <c r="R808" s="668"/>
      <c r="S808" s="668"/>
      <c r="T808" s="668"/>
      <c r="U808" s="668"/>
      <c r="V808" s="668"/>
      <c r="W808" s="668"/>
      <c r="X808" s="669"/>
      <c r="Y808" s="389">
        <v>1</v>
      </c>
      <c r="Z808" s="390"/>
      <c r="AA808" s="390"/>
      <c r="AB808" s="808"/>
      <c r="AC808" s="673" t="s">
        <v>708</v>
      </c>
      <c r="AD808" s="674"/>
      <c r="AE808" s="674"/>
      <c r="AF808" s="674"/>
      <c r="AG808" s="675"/>
      <c r="AH808" s="667" t="s">
        <v>709</v>
      </c>
      <c r="AI808" s="668"/>
      <c r="AJ808" s="668"/>
      <c r="AK808" s="668"/>
      <c r="AL808" s="668"/>
      <c r="AM808" s="668"/>
      <c r="AN808" s="668"/>
      <c r="AO808" s="668"/>
      <c r="AP808" s="668"/>
      <c r="AQ808" s="668"/>
      <c r="AR808" s="668"/>
      <c r="AS808" s="668"/>
      <c r="AT808" s="669"/>
      <c r="AU808" s="389">
        <v>2</v>
      </c>
      <c r="AV808" s="390"/>
      <c r="AW808" s="390"/>
      <c r="AX808" s="391"/>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1</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2</v>
      </c>
      <c r="AV818" s="835"/>
      <c r="AW818" s="835"/>
      <c r="AX818" s="837"/>
    </row>
    <row r="819" spans="1:50" ht="24.75" customHeight="1">
      <c r="A819" s="634"/>
      <c r="B819" s="635"/>
      <c r="C819" s="635"/>
      <c r="D819" s="635"/>
      <c r="E819" s="635"/>
      <c r="F819" s="636"/>
      <c r="G819" s="598" t="s">
        <v>705</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744</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c r="A821" s="634"/>
      <c r="B821" s="635"/>
      <c r="C821" s="635"/>
      <c r="D821" s="635"/>
      <c r="E821" s="635"/>
      <c r="F821" s="636"/>
      <c r="G821" s="673" t="s">
        <v>711</v>
      </c>
      <c r="H821" s="674"/>
      <c r="I821" s="674"/>
      <c r="J821" s="674"/>
      <c r="K821" s="675"/>
      <c r="L821" s="667" t="s">
        <v>710</v>
      </c>
      <c r="M821" s="668"/>
      <c r="N821" s="668"/>
      <c r="O821" s="668"/>
      <c r="P821" s="668"/>
      <c r="Q821" s="668"/>
      <c r="R821" s="668"/>
      <c r="S821" s="668"/>
      <c r="T821" s="668"/>
      <c r="U821" s="668"/>
      <c r="V821" s="668"/>
      <c r="W821" s="668"/>
      <c r="X821" s="669"/>
      <c r="Y821" s="389">
        <v>33</v>
      </c>
      <c r="Z821" s="390"/>
      <c r="AA821" s="390"/>
      <c r="AB821" s="808"/>
      <c r="AC821" s="673" t="s">
        <v>746</v>
      </c>
      <c r="AD821" s="674"/>
      <c r="AE821" s="674"/>
      <c r="AF821" s="674"/>
      <c r="AG821" s="675"/>
      <c r="AH821" s="667" t="s">
        <v>745</v>
      </c>
      <c r="AI821" s="668"/>
      <c r="AJ821" s="668"/>
      <c r="AK821" s="668"/>
      <c r="AL821" s="668"/>
      <c r="AM821" s="668"/>
      <c r="AN821" s="668"/>
      <c r="AO821" s="668"/>
      <c r="AP821" s="668"/>
      <c r="AQ821" s="668"/>
      <c r="AR821" s="668"/>
      <c r="AS821" s="668"/>
      <c r="AT821" s="669"/>
      <c r="AU821" s="389">
        <v>0.9</v>
      </c>
      <c r="AV821" s="390"/>
      <c r="AW821" s="390"/>
      <c r="AX821" s="391"/>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33</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0.9</v>
      </c>
      <c r="AV831" s="835"/>
      <c r="AW831" s="835"/>
      <c r="AX831" s="837"/>
    </row>
    <row r="832" spans="1:50" ht="24.75" hidden="1"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342</v>
      </c>
      <c r="AM832" s="280"/>
      <c r="AN832" s="280"/>
      <c r="AO832" s="81" t="s">
        <v>340</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362</v>
      </c>
      <c r="AI837" s="365"/>
      <c r="AJ837" s="365"/>
      <c r="AK837" s="365"/>
      <c r="AL837" s="365" t="s">
        <v>21</v>
      </c>
      <c r="AM837" s="365"/>
      <c r="AN837" s="365"/>
      <c r="AO837" s="370"/>
      <c r="AP837" s="371" t="s">
        <v>299</v>
      </c>
      <c r="AQ837" s="371"/>
      <c r="AR837" s="371"/>
      <c r="AS837" s="371"/>
      <c r="AT837" s="371"/>
      <c r="AU837" s="371"/>
      <c r="AV837" s="371"/>
      <c r="AW837" s="371"/>
      <c r="AX837" s="371"/>
    </row>
    <row r="838" spans="1:50" ht="62.25" customHeight="1">
      <c r="A838" s="377">
        <v>1</v>
      </c>
      <c r="B838" s="377">
        <v>1</v>
      </c>
      <c r="C838" s="362" t="s">
        <v>666</v>
      </c>
      <c r="D838" s="348"/>
      <c r="E838" s="348"/>
      <c r="F838" s="348"/>
      <c r="G838" s="348"/>
      <c r="H838" s="348"/>
      <c r="I838" s="348"/>
      <c r="J838" s="349">
        <v>1000020110001</v>
      </c>
      <c r="K838" s="350"/>
      <c r="L838" s="350"/>
      <c r="M838" s="350"/>
      <c r="N838" s="350"/>
      <c r="O838" s="350"/>
      <c r="P838" s="351" t="s">
        <v>658</v>
      </c>
      <c r="Q838" s="351"/>
      <c r="R838" s="351"/>
      <c r="S838" s="351"/>
      <c r="T838" s="351"/>
      <c r="U838" s="351"/>
      <c r="V838" s="351"/>
      <c r="W838" s="351"/>
      <c r="X838" s="351"/>
      <c r="Y838" s="352">
        <v>2234</v>
      </c>
      <c r="Z838" s="353"/>
      <c r="AA838" s="353"/>
      <c r="AB838" s="354"/>
      <c r="AC838" s="364" t="s">
        <v>659</v>
      </c>
      <c r="AD838" s="372"/>
      <c r="AE838" s="372"/>
      <c r="AF838" s="372"/>
      <c r="AG838" s="372"/>
      <c r="AH838" s="373" t="s">
        <v>559</v>
      </c>
      <c r="AI838" s="374"/>
      <c r="AJ838" s="374"/>
      <c r="AK838" s="374"/>
      <c r="AL838" s="358" t="s">
        <v>559</v>
      </c>
      <c r="AM838" s="359"/>
      <c r="AN838" s="359"/>
      <c r="AO838" s="360"/>
      <c r="AP838" s="361" t="s">
        <v>660</v>
      </c>
      <c r="AQ838" s="361"/>
      <c r="AR838" s="361"/>
      <c r="AS838" s="361"/>
      <c r="AT838" s="361"/>
      <c r="AU838" s="361"/>
      <c r="AV838" s="361"/>
      <c r="AW838" s="361"/>
      <c r="AX838" s="361"/>
    </row>
    <row r="839" spans="1:50" ht="60.75" customHeight="1">
      <c r="A839" s="377">
        <v>2</v>
      </c>
      <c r="B839" s="377">
        <v>1</v>
      </c>
      <c r="C839" s="362" t="s">
        <v>667</v>
      </c>
      <c r="D839" s="348"/>
      <c r="E839" s="348"/>
      <c r="F839" s="348"/>
      <c r="G839" s="348"/>
      <c r="H839" s="348"/>
      <c r="I839" s="348"/>
      <c r="J839" s="349">
        <v>7000020100005</v>
      </c>
      <c r="K839" s="350"/>
      <c r="L839" s="350"/>
      <c r="M839" s="350"/>
      <c r="N839" s="350"/>
      <c r="O839" s="350"/>
      <c r="P839" s="351" t="s">
        <v>658</v>
      </c>
      <c r="Q839" s="351"/>
      <c r="R839" s="351"/>
      <c r="S839" s="351"/>
      <c r="T839" s="351"/>
      <c r="U839" s="351"/>
      <c r="V839" s="351"/>
      <c r="W839" s="351"/>
      <c r="X839" s="351"/>
      <c r="Y839" s="352">
        <v>1711</v>
      </c>
      <c r="Z839" s="353"/>
      <c r="AA839" s="353"/>
      <c r="AB839" s="354"/>
      <c r="AC839" s="364" t="s">
        <v>659</v>
      </c>
      <c r="AD839" s="364"/>
      <c r="AE839" s="364"/>
      <c r="AF839" s="364"/>
      <c r="AG839" s="364"/>
      <c r="AH839" s="373" t="s">
        <v>559</v>
      </c>
      <c r="AI839" s="374"/>
      <c r="AJ839" s="374"/>
      <c r="AK839" s="374"/>
      <c r="AL839" s="358" t="s">
        <v>559</v>
      </c>
      <c r="AM839" s="359"/>
      <c r="AN839" s="359"/>
      <c r="AO839" s="360"/>
      <c r="AP839" s="361" t="s">
        <v>661</v>
      </c>
      <c r="AQ839" s="361"/>
      <c r="AR839" s="361"/>
      <c r="AS839" s="361"/>
      <c r="AT839" s="361"/>
      <c r="AU839" s="361"/>
      <c r="AV839" s="361"/>
      <c r="AW839" s="361"/>
      <c r="AX839" s="361"/>
    </row>
    <row r="840" spans="1:50" ht="84.75" customHeight="1">
      <c r="A840" s="377">
        <v>3</v>
      </c>
      <c r="B840" s="377">
        <v>1</v>
      </c>
      <c r="C840" s="362" t="s">
        <v>668</v>
      </c>
      <c r="D840" s="348"/>
      <c r="E840" s="348"/>
      <c r="F840" s="348"/>
      <c r="G840" s="348"/>
      <c r="H840" s="348"/>
      <c r="I840" s="348"/>
      <c r="J840" s="349">
        <v>8000020130001</v>
      </c>
      <c r="K840" s="350"/>
      <c r="L840" s="350"/>
      <c r="M840" s="350"/>
      <c r="N840" s="350"/>
      <c r="O840" s="350"/>
      <c r="P840" s="363" t="s">
        <v>658</v>
      </c>
      <c r="Q840" s="351"/>
      <c r="R840" s="351"/>
      <c r="S840" s="351"/>
      <c r="T840" s="351"/>
      <c r="U840" s="351"/>
      <c r="V840" s="351"/>
      <c r="W840" s="351"/>
      <c r="X840" s="351"/>
      <c r="Y840" s="352">
        <v>1205</v>
      </c>
      <c r="Z840" s="353"/>
      <c r="AA840" s="353"/>
      <c r="AB840" s="354"/>
      <c r="AC840" s="364" t="s">
        <v>659</v>
      </c>
      <c r="AD840" s="364"/>
      <c r="AE840" s="364"/>
      <c r="AF840" s="364"/>
      <c r="AG840" s="364"/>
      <c r="AH840" s="356" t="s">
        <v>559</v>
      </c>
      <c r="AI840" s="357"/>
      <c r="AJ840" s="357"/>
      <c r="AK840" s="357"/>
      <c r="AL840" s="358" t="s">
        <v>559</v>
      </c>
      <c r="AM840" s="359"/>
      <c r="AN840" s="359"/>
      <c r="AO840" s="360"/>
      <c r="AP840" s="361" t="s">
        <v>661</v>
      </c>
      <c r="AQ840" s="361"/>
      <c r="AR840" s="361"/>
      <c r="AS840" s="361"/>
      <c r="AT840" s="361"/>
      <c r="AU840" s="361"/>
      <c r="AV840" s="361"/>
      <c r="AW840" s="361"/>
      <c r="AX840" s="361"/>
    </row>
    <row r="841" spans="1:50" ht="75.75" customHeight="1">
      <c r="A841" s="377">
        <v>4</v>
      </c>
      <c r="B841" s="377">
        <v>1</v>
      </c>
      <c r="C841" s="362" t="s">
        <v>669</v>
      </c>
      <c r="D841" s="348"/>
      <c r="E841" s="348"/>
      <c r="F841" s="348"/>
      <c r="G841" s="348"/>
      <c r="H841" s="348"/>
      <c r="I841" s="348"/>
      <c r="J841" s="349">
        <v>8000020280003</v>
      </c>
      <c r="K841" s="350"/>
      <c r="L841" s="350"/>
      <c r="M841" s="350"/>
      <c r="N841" s="350"/>
      <c r="O841" s="350"/>
      <c r="P841" s="363" t="s">
        <v>658</v>
      </c>
      <c r="Q841" s="351"/>
      <c r="R841" s="351"/>
      <c r="S841" s="351"/>
      <c r="T841" s="351"/>
      <c r="U841" s="351"/>
      <c r="V841" s="351"/>
      <c r="W841" s="351"/>
      <c r="X841" s="351"/>
      <c r="Y841" s="352">
        <v>1042</v>
      </c>
      <c r="Z841" s="353"/>
      <c r="AA841" s="353"/>
      <c r="AB841" s="354"/>
      <c r="AC841" s="364" t="s">
        <v>659</v>
      </c>
      <c r="AD841" s="364"/>
      <c r="AE841" s="364"/>
      <c r="AF841" s="364"/>
      <c r="AG841" s="364"/>
      <c r="AH841" s="356" t="s">
        <v>559</v>
      </c>
      <c r="AI841" s="357"/>
      <c r="AJ841" s="357"/>
      <c r="AK841" s="357"/>
      <c r="AL841" s="358" t="s">
        <v>559</v>
      </c>
      <c r="AM841" s="359"/>
      <c r="AN841" s="359"/>
      <c r="AO841" s="360"/>
      <c r="AP841" s="361" t="s">
        <v>662</v>
      </c>
      <c r="AQ841" s="361"/>
      <c r="AR841" s="361"/>
      <c r="AS841" s="361"/>
      <c r="AT841" s="361"/>
      <c r="AU841" s="361"/>
      <c r="AV841" s="361"/>
      <c r="AW841" s="361"/>
      <c r="AX841" s="361"/>
    </row>
    <row r="842" spans="1:50" ht="75.75" customHeight="1">
      <c r="A842" s="377">
        <v>5</v>
      </c>
      <c r="B842" s="377">
        <v>1</v>
      </c>
      <c r="C842" s="362" t="s">
        <v>670</v>
      </c>
      <c r="D842" s="348"/>
      <c r="E842" s="348"/>
      <c r="F842" s="348"/>
      <c r="G842" s="348"/>
      <c r="H842" s="348"/>
      <c r="I842" s="348"/>
      <c r="J842" s="349">
        <v>7000020010006</v>
      </c>
      <c r="K842" s="350"/>
      <c r="L842" s="350"/>
      <c r="M842" s="350"/>
      <c r="N842" s="350"/>
      <c r="O842" s="350"/>
      <c r="P842" s="351" t="s">
        <v>658</v>
      </c>
      <c r="Q842" s="351"/>
      <c r="R842" s="351"/>
      <c r="S842" s="351"/>
      <c r="T842" s="351"/>
      <c r="U842" s="351"/>
      <c r="V842" s="351"/>
      <c r="W842" s="351"/>
      <c r="X842" s="351"/>
      <c r="Y842" s="352">
        <v>877</v>
      </c>
      <c r="Z842" s="353"/>
      <c r="AA842" s="353"/>
      <c r="AB842" s="354"/>
      <c r="AC842" s="355" t="s">
        <v>659</v>
      </c>
      <c r="AD842" s="355"/>
      <c r="AE842" s="355"/>
      <c r="AF842" s="355"/>
      <c r="AG842" s="355"/>
      <c r="AH842" s="356" t="s">
        <v>559</v>
      </c>
      <c r="AI842" s="357"/>
      <c r="AJ842" s="357"/>
      <c r="AK842" s="357"/>
      <c r="AL842" s="358" t="s">
        <v>559</v>
      </c>
      <c r="AM842" s="359"/>
      <c r="AN842" s="359"/>
      <c r="AO842" s="360"/>
      <c r="AP842" s="361" t="s">
        <v>662</v>
      </c>
      <c r="AQ842" s="361"/>
      <c r="AR842" s="361"/>
      <c r="AS842" s="361"/>
      <c r="AT842" s="361"/>
      <c r="AU842" s="361"/>
      <c r="AV842" s="361"/>
      <c r="AW842" s="361"/>
      <c r="AX842" s="361"/>
    </row>
    <row r="843" spans="1:50" ht="79.5" customHeight="1">
      <c r="A843" s="377">
        <v>6</v>
      </c>
      <c r="B843" s="377">
        <v>1</v>
      </c>
      <c r="C843" s="362" t="s">
        <v>671</v>
      </c>
      <c r="D843" s="348"/>
      <c r="E843" s="348"/>
      <c r="F843" s="348"/>
      <c r="G843" s="348"/>
      <c r="H843" s="348"/>
      <c r="I843" s="348"/>
      <c r="J843" s="349">
        <v>6000020400009</v>
      </c>
      <c r="K843" s="350"/>
      <c r="L843" s="350"/>
      <c r="M843" s="350"/>
      <c r="N843" s="350"/>
      <c r="O843" s="350"/>
      <c r="P843" s="351" t="s">
        <v>658</v>
      </c>
      <c r="Q843" s="351"/>
      <c r="R843" s="351"/>
      <c r="S843" s="351"/>
      <c r="T843" s="351"/>
      <c r="U843" s="351"/>
      <c r="V843" s="351"/>
      <c r="W843" s="351"/>
      <c r="X843" s="351"/>
      <c r="Y843" s="352">
        <v>675</v>
      </c>
      <c r="Z843" s="353"/>
      <c r="AA843" s="353"/>
      <c r="AB843" s="354"/>
      <c r="AC843" s="355" t="s">
        <v>659</v>
      </c>
      <c r="AD843" s="355"/>
      <c r="AE843" s="355"/>
      <c r="AF843" s="355"/>
      <c r="AG843" s="355"/>
      <c r="AH843" s="356" t="s">
        <v>559</v>
      </c>
      <c r="AI843" s="357"/>
      <c r="AJ843" s="357"/>
      <c r="AK843" s="357"/>
      <c r="AL843" s="358" t="s">
        <v>559</v>
      </c>
      <c r="AM843" s="359"/>
      <c r="AN843" s="359"/>
      <c r="AO843" s="360"/>
      <c r="AP843" s="361" t="s">
        <v>663</v>
      </c>
      <c r="AQ843" s="361"/>
      <c r="AR843" s="361"/>
      <c r="AS843" s="361"/>
      <c r="AT843" s="361"/>
      <c r="AU843" s="361"/>
      <c r="AV843" s="361"/>
      <c r="AW843" s="361"/>
      <c r="AX843" s="361"/>
    </row>
    <row r="844" spans="1:50" ht="80.25" customHeight="1">
      <c r="A844" s="377">
        <v>7</v>
      </c>
      <c r="B844" s="377">
        <v>1</v>
      </c>
      <c r="C844" s="362" t="s">
        <v>672</v>
      </c>
      <c r="D844" s="348"/>
      <c r="E844" s="348"/>
      <c r="F844" s="348"/>
      <c r="G844" s="348"/>
      <c r="H844" s="348"/>
      <c r="I844" s="348"/>
      <c r="J844" s="349">
        <v>7000020430005</v>
      </c>
      <c r="K844" s="350"/>
      <c r="L844" s="350"/>
      <c r="M844" s="350"/>
      <c r="N844" s="350"/>
      <c r="O844" s="350"/>
      <c r="P844" s="351" t="s">
        <v>658</v>
      </c>
      <c r="Q844" s="351"/>
      <c r="R844" s="351"/>
      <c r="S844" s="351"/>
      <c r="T844" s="351"/>
      <c r="U844" s="351"/>
      <c r="V844" s="351"/>
      <c r="W844" s="351"/>
      <c r="X844" s="351"/>
      <c r="Y844" s="352">
        <v>666</v>
      </c>
      <c r="Z844" s="353"/>
      <c r="AA844" s="353"/>
      <c r="AB844" s="354"/>
      <c r="AC844" s="355" t="s">
        <v>659</v>
      </c>
      <c r="AD844" s="355"/>
      <c r="AE844" s="355"/>
      <c r="AF844" s="355"/>
      <c r="AG844" s="355"/>
      <c r="AH844" s="356" t="s">
        <v>559</v>
      </c>
      <c r="AI844" s="357"/>
      <c r="AJ844" s="357"/>
      <c r="AK844" s="357"/>
      <c r="AL844" s="358" t="s">
        <v>559</v>
      </c>
      <c r="AM844" s="359"/>
      <c r="AN844" s="359"/>
      <c r="AO844" s="360"/>
      <c r="AP844" s="361" t="s">
        <v>664</v>
      </c>
      <c r="AQ844" s="361"/>
      <c r="AR844" s="361"/>
      <c r="AS844" s="361"/>
      <c r="AT844" s="361"/>
      <c r="AU844" s="361"/>
      <c r="AV844" s="361"/>
      <c r="AW844" s="361"/>
      <c r="AX844" s="361"/>
    </row>
    <row r="845" spans="1:50" ht="72" customHeight="1">
      <c r="A845" s="377">
        <v>8</v>
      </c>
      <c r="B845" s="377">
        <v>1</v>
      </c>
      <c r="C845" s="362" t="s">
        <v>673</v>
      </c>
      <c r="D845" s="348"/>
      <c r="E845" s="348"/>
      <c r="F845" s="348"/>
      <c r="G845" s="348"/>
      <c r="H845" s="348"/>
      <c r="I845" s="348"/>
      <c r="J845" s="349">
        <v>6000020422011</v>
      </c>
      <c r="K845" s="350"/>
      <c r="L845" s="350"/>
      <c r="M845" s="350"/>
      <c r="N845" s="350"/>
      <c r="O845" s="350"/>
      <c r="P845" s="351" t="s">
        <v>658</v>
      </c>
      <c r="Q845" s="351"/>
      <c r="R845" s="351"/>
      <c r="S845" s="351"/>
      <c r="T845" s="351"/>
      <c r="U845" s="351"/>
      <c r="V845" s="351"/>
      <c r="W845" s="351"/>
      <c r="X845" s="351"/>
      <c r="Y845" s="352">
        <v>577</v>
      </c>
      <c r="Z845" s="353"/>
      <c r="AA845" s="353"/>
      <c r="AB845" s="354"/>
      <c r="AC845" s="355" t="s">
        <v>659</v>
      </c>
      <c r="AD845" s="355"/>
      <c r="AE845" s="355"/>
      <c r="AF845" s="355"/>
      <c r="AG845" s="355"/>
      <c r="AH845" s="356" t="s">
        <v>559</v>
      </c>
      <c r="AI845" s="357"/>
      <c r="AJ845" s="357"/>
      <c r="AK845" s="357"/>
      <c r="AL845" s="358" t="s">
        <v>559</v>
      </c>
      <c r="AM845" s="359"/>
      <c r="AN845" s="359"/>
      <c r="AO845" s="360"/>
      <c r="AP845" s="361" t="s">
        <v>662</v>
      </c>
      <c r="AQ845" s="361"/>
      <c r="AR845" s="361"/>
      <c r="AS845" s="361"/>
      <c r="AT845" s="361"/>
      <c r="AU845" s="361"/>
      <c r="AV845" s="361"/>
      <c r="AW845" s="361"/>
      <c r="AX845" s="361"/>
    </row>
    <row r="846" spans="1:50" ht="89.25" customHeight="1">
      <c r="A846" s="377">
        <v>9</v>
      </c>
      <c r="B846" s="377">
        <v>1</v>
      </c>
      <c r="C846" s="362" t="s">
        <v>674</v>
      </c>
      <c r="D846" s="348"/>
      <c r="E846" s="348"/>
      <c r="F846" s="348"/>
      <c r="G846" s="348"/>
      <c r="H846" s="348"/>
      <c r="I846" s="348"/>
      <c r="J846" s="349">
        <v>1000020440001</v>
      </c>
      <c r="K846" s="350"/>
      <c r="L846" s="350"/>
      <c r="M846" s="350"/>
      <c r="N846" s="350"/>
      <c r="O846" s="350"/>
      <c r="P846" s="351" t="s">
        <v>658</v>
      </c>
      <c r="Q846" s="351"/>
      <c r="R846" s="351"/>
      <c r="S846" s="351"/>
      <c r="T846" s="351"/>
      <c r="U846" s="351"/>
      <c r="V846" s="351"/>
      <c r="W846" s="351"/>
      <c r="X846" s="351"/>
      <c r="Y846" s="352">
        <v>549</v>
      </c>
      <c r="Z846" s="353"/>
      <c r="AA846" s="353"/>
      <c r="AB846" s="354"/>
      <c r="AC846" s="355" t="s">
        <v>659</v>
      </c>
      <c r="AD846" s="355"/>
      <c r="AE846" s="355"/>
      <c r="AF846" s="355"/>
      <c r="AG846" s="355"/>
      <c r="AH846" s="356" t="s">
        <v>559</v>
      </c>
      <c r="AI846" s="357"/>
      <c r="AJ846" s="357"/>
      <c r="AK846" s="357"/>
      <c r="AL846" s="358" t="s">
        <v>559</v>
      </c>
      <c r="AM846" s="359"/>
      <c r="AN846" s="359"/>
      <c r="AO846" s="360"/>
      <c r="AP846" s="361" t="s">
        <v>663</v>
      </c>
      <c r="AQ846" s="361"/>
      <c r="AR846" s="361"/>
      <c r="AS846" s="361"/>
      <c r="AT846" s="361"/>
      <c r="AU846" s="361"/>
      <c r="AV846" s="361"/>
      <c r="AW846" s="361"/>
      <c r="AX846" s="361"/>
    </row>
    <row r="847" spans="1:50" ht="90.75" customHeight="1">
      <c r="A847" s="377">
        <v>10</v>
      </c>
      <c r="B847" s="377">
        <v>1</v>
      </c>
      <c r="C847" s="362" t="s">
        <v>675</v>
      </c>
      <c r="D847" s="348"/>
      <c r="E847" s="348"/>
      <c r="F847" s="348"/>
      <c r="G847" s="348"/>
      <c r="H847" s="348"/>
      <c r="I847" s="348"/>
      <c r="J847" s="349">
        <v>5000020390003</v>
      </c>
      <c r="K847" s="350"/>
      <c r="L847" s="350"/>
      <c r="M847" s="350"/>
      <c r="N847" s="350"/>
      <c r="O847" s="350"/>
      <c r="P847" s="351" t="s">
        <v>658</v>
      </c>
      <c r="Q847" s="351"/>
      <c r="R847" s="351"/>
      <c r="S847" s="351"/>
      <c r="T847" s="351"/>
      <c r="U847" s="351"/>
      <c r="V847" s="351"/>
      <c r="W847" s="351"/>
      <c r="X847" s="351"/>
      <c r="Y847" s="352">
        <v>541</v>
      </c>
      <c r="Z847" s="353"/>
      <c r="AA847" s="353"/>
      <c r="AB847" s="354"/>
      <c r="AC847" s="355" t="s">
        <v>659</v>
      </c>
      <c r="AD847" s="355"/>
      <c r="AE847" s="355"/>
      <c r="AF847" s="355"/>
      <c r="AG847" s="355"/>
      <c r="AH847" s="356" t="s">
        <v>559</v>
      </c>
      <c r="AI847" s="357"/>
      <c r="AJ847" s="357"/>
      <c r="AK847" s="357"/>
      <c r="AL847" s="358" t="s">
        <v>559</v>
      </c>
      <c r="AM847" s="359"/>
      <c r="AN847" s="359"/>
      <c r="AO847" s="360"/>
      <c r="AP847" s="361" t="s">
        <v>665</v>
      </c>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362</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c r="A871" s="377">
        <v>1</v>
      </c>
      <c r="B871" s="377">
        <v>1</v>
      </c>
      <c r="C871" s="362" t="s">
        <v>677</v>
      </c>
      <c r="D871" s="348"/>
      <c r="E871" s="348"/>
      <c r="F871" s="348"/>
      <c r="G871" s="348"/>
      <c r="H871" s="348"/>
      <c r="I871" s="348"/>
      <c r="J871" s="349">
        <v>3070005007485</v>
      </c>
      <c r="K871" s="350"/>
      <c r="L871" s="350"/>
      <c r="M871" s="350"/>
      <c r="N871" s="350"/>
      <c r="O871" s="350"/>
      <c r="P871" s="351" t="s">
        <v>676</v>
      </c>
      <c r="Q871" s="351"/>
      <c r="R871" s="351"/>
      <c r="S871" s="351"/>
      <c r="T871" s="351"/>
      <c r="U871" s="351"/>
      <c r="V871" s="351"/>
      <c r="W871" s="351"/>
      <c r="X871" s="351"/>
      <c r="Y871" s="352">
        <v>501</v>
      </c>
      <c r="Z871" s="353"/>
      <c r="AA871" s="353"/>
      <c r="AB871" s="354"/>
      <c r="AC871" s="364" t="s">
        <v>659</v>
      </c>
      <c r="AD871" s="372"/>
      <c r="AE871" s="372"/>
      <c r="AF871" s="372"/>
      <c r="AG871" s="372"/>
      <c r="AH871" s="373" t="s">
        <v>559</v>
      </c>
      <c r="AI871" s="374"/>
      <c r="AJ871" s="374"/>
      <c r="AK871" s="374"/>
      <c r="AL871" s="358" t="s">
        <v>559</v>
      </c>
      <c r="AM871" s="359"/>
      <c r="AN871" s="359"/>
      <c r="AO871" s="360"/>
      <c r="AP871" s="361" t="s">
        <v>559</v>
      </c>
      <c r="AQ871" s="361"/>
      <c r="AR871" s="361"/>
      <c r="AS871" s="361"/>
      <c r="AT871" s="361"/>
      <c r="AU871" s="361"/>
      <c r="AV871" s="361"/>
      <c r="AW871" s="361"/>
      <c r="AX871" s="361"/>
    </row>
    <row r="872" spans="1:50" ht="30" customHeight="1">
      <c r="A872" s="377">
        <v>2</v>
      </c>
      <c r="B872" s="377">
        <v>1</v>
      </c>
      <c r="C872" s="362" t="s">
        <v>678</v>
      </c>
      <c r="D872" s="348"/>
      <c r="E872" s="348"/>
      <c r="F872" s="348"/>
      <c r="G872" s="348"/>
      <c r="H872" s="348"/>
      <c r="I872" s="348"/>
      <c r="J872" s="349">
        <v>9070005007488</v>
      </c>
      <c r="K872" s="350"/>
      <c r="L872" s="350"/>
      <c r="M872" s="350"/>
      <c r="N872" s="350"/>
      <c r="O872" s="350"/>
      <c r="P872" s="351" t="s">
        <v>676</v>
      </c>
      <c r="Q872" s="351"/>
      <c r="R872" s="351"/>
      <c r="S872" s="351"/>
      <c r="T872" s="351"/>
      <c r="U872" s="351"/>
      <c r="V872" s="351"/>
      <c r="W872" s="351"/>
      <c r="X872" s="351"/>
      <c r="Y872" s="352">
        <v>496</v>
      </c>
      <c r="Z872" s="353"/>
      <c r="AA872" s="353"/>
      <c r="AB872" s="354"/>
      <c r="AC872" s="364" t="s">
        <v>659</v>
      </c>
      <c r="AD872" s="364"/>
      <c r="AE872" s="364"/>
      <c r="AF872" s="364"/>
      <c r="AG872" s="364"/>
      <c r="AH872" s="373" t="s">
        <v>559</v>
      </c>
      <c r="AI872" s="374"/>
      <c r="AJ872" s="374"/>
      <c r="AK872" s="374"/>
      <c r="AL872" s="358" t="s">
        <v>559</v>
      </c>
      <c r="AM872" s="359"/>
      <c r="AN872" s="359"/>
      <c r="AO872" s="360"/>
      <c r="AP872" s="361" t="s">
        <v>559</v>
      </c>
      <c r="AQ872" s="361"/>
      <c r="AR872" s="361"/>
      <c r="AS872" s="361"/>
      <c r="AT872" s="361"/>
      <c r="AU872" s="361"/>
      <c r="AV872" s="361"/>
      <c r="AW872" s="361"/>
      <c r="AX872" s="361"/>
    </row>
    <row r="873" spans="1:50" ht="30" customHeight="1">
      <c r="A873" s="377">
        <v>3</v>
      </c>
      <c r="B873" s="377">
        <v>1</v>
      </c>
      <c r="C873" s="362" t="s">
        <v>679</v>
      </c>
      <c r="D873" s="348"/>
      <c r="E873" s="348"/>
      <c r="F873" s="348"/>
      <c r="G873" s="348"/>
      <c r="H873" s="348"/>
      <c r="I873" s="348"/>
      <c r="J873" s="349">
        <v>3030005013999</v>
      </c>
      <c r="K873" s="350"/>
      <c r="L873" s="350"/>
      <c r="M873" s="350"/>
      <c r="N873" s="350"/>
      <c r="O873" s="350"/>
      <c r="P873" s="363" t="s">
        <v>676</v>
      </c>
      <c r="Q873" s="351"/>
      <c r="R873" s="351"/>
      <c r="S873" s="351"/>
      <c r="T873" s="351"/>
      <c r="U873" s="351"/>
      <c r="V873" s="351"/>
      <c r="W873" s="351"/>
      <c r="X873" s="351"/>
      <c r="Y873" s="352">
        <v>360</v>
      </c>
      <c r="Z873" s="353"/>
      <c r="AA873" s="353"/>
      <c r="AB873" s="354"/>
      <c r="AC873" s="364" t="s">
        <v>659</v>
      </c>
      <c r="AD873" s="364"/>
      <c r="AE873" s="364"/>
      <c r="AF873" s="364"/>
      <c r="AG873" s="364"/>
      <c r="AH873" s="356" t="s">
        <v>559</v>
      </c>
      <c r="AI873" s="357"/>
      <c r="AJ873" s="357"/>
      <c r="AK873" s="357"/>
      <c r="AL873" s="358" t="s">
        <v>559</v>
      </c>
      <c r="AM873" s="359"/>
      <c r="AN873" s="359"/>
      <c r="AO873" s="360"/>
      <c r="AP873" s="361" t="s">
        <v>559</v>
      </c>
      <c r="AQ873" s="361"/>
      <c r="AR873" s="361"/>
      <c r="AS873" s="361"/>
      <c r="AT873" s="361"/>
      <c r="AU873" s="361"/>
      <c r="AV873" s="361"/>
      <c r="AW873" s="361"/>
      <c r="AX873" s="361"/>
    </row>
    <row r="874" spans="1:50" ht="30" customHeight="1">
      <c r="A874" s="377">
        <v>4</v>
      </c>
      <c r="B874" s="377">
        <v>1</v>
      </c>
      <c r="C874" s="362" t="s">
        <v>680</v>
      </c>
      <c r="D874" s="348"/>
      <c r="E874" s="348"/>
      <c r="F874" s="348"/>
      <c r="G874" s="348"/>
      <c r="H874" s="348"/>
      <c r="I874" s="348"/>
      <c r="J874" s="349">
        <v>7310005000866</v>
      </c>
      <c r="K874" s="350"/>
      <c r="L874" s="350"/>
      <c r="M874" s="350"/>
      <c r="N874" s="350"/>
      <c r="O874" s="350"/>
      <c r="P874" s="363" t="s">
        <v>676</v>
      </c>
      <c r="Q874" s="351"/>
      <c r="R874" s="351"/>
      <c r="S874" s="351"/>
      <c r="T874" s="351"/>
      <c r="U874" s="351"/>
      <c r="V874" s="351"/>
      <c r="W874" s="351"/>
      <c r="X874" s="351"/>
      <c r="Y874" s="352">
        <v>351</v>
      </c>
      <c r="Z874" s="353"/>
      <c r="AA874" s="353"/>
      <c r="AB874" s="354"/>
      <c r="AC874" s="364" t="s">
        <v>659</v>
      </c>
      <c r="AD874" s="364"/>
      <c r="AE874" s="364"/>
      <c r="AF874" s="364"/>
      <c r="AG874" s="364"/>
      <c r="AH874" s="356" t="s">
        <v>559</v>
      </c>
      <c r="AI874" s="357"/>
      <c r="AJ874" s="357"/>
      <c r="AK874" s="357"/>
      <c r="AL874" s="358" t="s">
        <v>559</v>
      </c>
      <c r="AM874" s="359"/>
      <c r="AN874" s="359"/>
      <c r="AO874" s="360"/>
      <c r="AP874" s="361" t="s">
        <v>559</v>
      </c>
      <c r="AQ874" s="361"/>
      <c r="AR874" s="361"/>
      <c r="AS874" s="361"/>
      <c r="AT874" s="361"/>
      <c r="AU874" s="361"/>
      <c r="AV874" s="361"/>
      <c r="AW874" s="361"/>
      <c r="AX874" s="361"/>
    </row>
    <row r="875" spans="1:50" ht="30" customHeight="1">
      <c r="A875" s="377">
        <v>5</v>
      </c>
      <c r="B875" s="377">
        <v>1</v>
      </c>
      <c r="C875" s="362" t="s">
        <v>681</v>
      </c>
      <c r="D875" s="348"/>
      <c r="E875" s="348"/>
      <c r="F875" s="348"/>
      <c r="G875" s="348"/>
      <c r="H875" s="348"/>
      <c r="I875" s="348"/>
      <c r="J875" s="349">
        <v>6070005005123</v>
      </c>
      <c r="K875" s="350"/>
      <c r="L875" s="350"/>
      <c r="M875" s="350"/>
      <c r="N875" s="350"/>
      <c r="O875" s="350"/>
      <c r="P875" s="351" t="s">
        <v>676</v>
      </c>
      <c r="Q875" s="351"/>
      <c r="R875" s="351"/>
      <c r="S875" s="351"/>
      <c r="T875" s="351"/>
      <c r="U875" s="351"/>
      <c r="V875" s="351"/>
      <c r="W875" s="351"/>
      <c r="X875" s="351"/>
      <c r="Y875" s="352">
        <v>349</v>
      </c>
      <c r="Z875" s="353"/>
      <c r="AA875" s="353"/>
      <c r="AB875" s="354"/>
      <c r="AC875" s="355" t="s">
        <v>659</v>
      </c>
      <c r="AD875" s="355"/>
      <c r="AE875" s="355"/>
      <c r="AF875" s="355"/>
      <c r="AG875" s="355"/>
      <c r="AH875" s="356" t="s">
        <v>559</v>
      </c>
      <c r="AI875" s="357"/>
      <c r="AJ875" s="357"/>
      <c r="AK875" s="357"/>
      <c r="AL875" s="358" t="s">
        <v>559</v>
      </c>
      <c r="AM875" s="359"/>
      <c r="AN875" s="359"/>
      <c r="AO875" s="360"/>
      <c r="AP875" s="361" t="s">
        <v>559</v>
      </c>
      <c r="AQ875" s="361"/>
      <c r="AR875" s="361"/>
      <c r="AS875" s="361"/>
      <c r="AT875" s="361"/>
      <c r="AU875" s="361"/>
      <c r="AV875" s="361"/>
      <c r="AW875" s="361"/>
      <c r="AX875" s="361"/>
    </row>
    <row r="876" spans="1:50" ht="30" customHeight="1">
      <c r="A876" s="377">
        <v>6</v>
      </c>
      <c r="B876" s="377">
        <v>1</v>
      </c>
      <c r="C876" s="362" t="s">
        <v>682</v>
      </c>
      <c r="D876" s="348"/>
      <c r="E876" s="348"/>
      <c r="F876" s="348"/>
      <c r="G876" s="348"/>
      <c r="H876" s="348"/>
      <c r="I876" s="348"/>
      <c r="J876" s="349">
        <v>1030005011311</v>
      </c>
      <c r="K876" s="350"/>
      <c r="L876" s="350"/>
      <c r="M876" s="350"/>
      <c r="N876" s="350"/>
      <c r="O876" s="350"/>
      <c r="P876" s="351" t="s">
        <v>676</v>
      </c>
      <c r="Q876" s="351"/>
      <c r="R876" s="351"/>
      <c r="S876" s="351"/>
      <c r="T876" s="351"/>
      <c r="U876" s="351"/>
      <c r="V876" s="351"/>
      <c r="W876" s="351"/>
      <c r="X876" s="351"/>
      <c r="Y876" s="352">
        <v>312</v>
      </c>
      <c r="Z876" s="353"/>
      <c r="AA876" s="353"/>
      <c r="AB876" s="354"/>
      <c r="AC876" s="355" t="s">
        <v>659</v>
      </c>
      <c r="AD876" s="355"/>
      <c r="AE876" s="355"/>
      <c r="AF876" s="355"/>
      <c r="AG876" s="355"/>
      <c r="AH876" s="356" t="s">
        <v>559</v>
      </c>
      <c r="AI876" s="357"/>
      <c r="AJ876" s="357"/>
      <c r="AK876" s="357"/>
      <c r="AL876" s="358" t="s">
        <v>559</v>
      </c>
      <c r="AM876" s="359"/>
      <c r="AN876" s="359"/>
      <c r="AO876" s="360"/>
      <c r="AP876" s="361" t="s">
        <v>559</v>
      </c>
      <c r="AQ876" s="361"/>
      <c r="AR876" s="361"/>
      <c r="AS876" s="361"/>
      <c r="AT876" s="361"/>
      <c r="AU876" s="361"/>
      <c r="AV876" s="361"/>
      <c r="AW876" s="361"/>
      <c r="AX876" s="361"/>
    </row>
    <row r="877" spans="1:50" ht="30" customHeight="1">
      <c r="A877" s="377">
        <v>7</v>
      </c>
      <c r="B877" s="377">
        <v>1</v>
      </c>
      <c r="C877" s="362" t="s">
        <v>683</v>
      </c>
      <c r="D877" s="348"/>
      <c r="E877" s="348"/>
      <c r="F877" s="348"/>
      <c r="G877" s="348"/>
      <c r="H877" s="348"/>
      <c r="I877" s="348"/>
      <c r="J877" s="349">
        <v>6320005006228</v>
      </c>
      <c r="K877" s="350"/>
      <c r="L877" s="350"/>
      <c r="M877" s="350"/>
      <c r="N877" s="350"/>
      <c r="O877" s="350"/>
      <c r="P877" s="351" t="s">
        <v>676</v>
      </c>
      <c r="Q877" s="351"/>
      <c r="R877" s="351"/>
      <c r="S877" s="351"/>
      <c r="T877" s="351"/>
      <c r="U877" s="351"/>
      <c r="V877" s="351"/>
      <c r="W877" s="351"/>
      <c r="X877" s="351"/>
      <c r="Y877" s="352">
        <v>312</v>
      </c>
      <c r="Z877" s="353"/>
      <c r="AA877" s="353"/>
      <c r="AB877" s="354"/>
      <c r="AC877" s="355" t="s">
        <v>659</v>
      </c>
      <c r="AD877" s="355"/>
      <c r="AE877" s="355"/>
      <c r="AF877" s="355"/>
      <c r="AG877" s="355"/>
      <c r="AH877" s="356" t="s">
        <v>559</v>
      </c>
      <c r="AI877" s="357"/>
      <c r="AJ877" s="357"/>
      <c r="AK877" s="357"/>
      <c r="AL877" s="358" t="s">
        <v>559</v>
      </c>
      <c r="AM877" s="359"/>
      <c r="AN877" s="359"/>
      <c r="AO877" s="360"/>
      <c r="AP877" s="361" t="s">
        <v>559</v>
      </c>
      <c r="AQ877" s="361"/>
      <c r="AR877" s="361"/>
      <c r="AS877" s="361"/>
      <c r="AT877" s="361"/>
      <c r="AU877" s="361"/>
      <c r="AV877" s="361"/>
      <c r="AW877" s="361"/>
      <c r="AX877" s="361"/>
    </row>
    <row r="878" spans="1:50" ht="30" customHeight="1">
      <c r="A878" s="377">
        <v>8</v>
      </c>
      <c r="B878" s="377">
        <v>1</v>
      </c>
      <c r="C878" s="362" t="s">
        <v>684</v>
      </c>
      <c r="D878" s="348"/>
      <c r="E878" s="348"/>
      <c r="F878" s="348"/>
      <c r="G878" s="348"/>
      <c r="H878" s="348"/>
      <c r="I878" s="348"/>
      <c r="J878" s="349">
        <v>4170005004793</v>
      </c>
      <c r="K878" s="350"/>
      <c r="L878" s="350"/>
      <c r="M878" s="350"/>
      <c r="N878" s="350"/>
      <c r="O878" s="350"/>
      <c r="P878" s="351" t="s">
        <v>676</v>
      </c>
      <c r="Q878" s="351"/>
      <c r="R878" s="351"/>
      <c r="S878" s="351"/>
      <c r="T878" s="351"/>
      <c r="U878" s="351"/>
      <c r="V878" s="351"/>
      <c r="W878" s="351"/>
      <c r="X878" s="351"/>
      <c r="Y878" s="352">
        <v>311</v>
      </c>
      <c r="Z878" s="353"/>
      <c r="AA878" s="353"/>
      <c r="AB878" s="354"/>
      <c r="AC878" s="355" t="s">
        <v>659</v>
      </c>
      <c r="AD878" s="355"/>
      <c r="AE878" s="355"/>
      <c r="AF878" s="355"/>
      <c r="AG878" s="355"/>
      <c r="AH878" s="356" t="s">
        <v>559</v>
      </c>
      <c r="AI878" s="357"/>
      <c r="AJ878" s="357"/>
      <c r="AK878" s="357"/>
      <c r="AL878" s="358" t="s">
        <v>559</v>
      </c>
      <c r="AM878" s="359"/>
      <c r="AN878" s="359"/>
      <c r="AO878" s="360"/>
      <c r="AP878" s="361" t="s">
        <v>559</v>
      </c>
      <c r="AQ878" s="361"/>
      <c r="AR878" s="361"/>
      <c r="AS878" s="361"/>
      <c r="AT878" s="361"/>
      <c r="AU878" s="361"/>
      <c r="AV878" s="361"/>
      <c r="AW878" s="361"/>
      <c r="AX878" s="361"/>
    </row>
    <row r="879" spans="1:50" ht="30" customHeight="1">
      <c r="A879" s="377">
        <v>9</v>
      </c>
      <c r="B879" s="377">
        <v>1</v>
      </c>
      <c r="C879" s="362" t="s">
        <v>685</v>
      </c>
      <c r="D879" s="348"/>
      <c r="E879" s="348"/>
      <c r="F879" s="348"/>
      <c r="G879" s="348"/>
      <c r="H879" s="348"/>
      <c r="I879" s="348"/>
      <c r="J879" s="349">
        <v>5240005006195</v>
      </c>
      <c r="K879" s="350"/>
      <c r="L879" s="350"/>
      <c r="M879" s="350"/>
      <c r="N879" s="350"/>
      <c r="O879" s="350"/>
      <c r="P879" s="351" t="s">
        <v>676</v>
      </c>
      <c r="Q879" s="351"/>
      <c r="R879" s="351"/>
      <c r="S879" s="351"/>
      <c r="T879" s="351"/>
      <c r="U879" s="351"/>
      <c r="V879" s="351"/>
      <c r="W879" s="351"/>
      <c r="X879" s="351"/>
      <c r="Y879" s="352">
        <v>265</v>
      </c>
      <c r="Z879" s="353"/>
      <c r="AA879" s="353"/>
      <c r="AB879" s="354"/>
      <c r="AC879" s="355" t="s">
        <v>659</v>
      </c>
      <c r="AD879" s="355"/>
      <c r="AE879" s="355"/>
      <c r="AF879" s="355"/>
      <c r="AG879" s="355"/>
      <c r="AH879" s="356" t="s">
        <v>559</v>
      </c>
      <c r="AI879" s="357"/>
      <c r="AJ879" s="357"/>
      <c r="AK879" s="357"/>
      <c r="AL879" s="358" t="s">
        <v>559</v>
      </c>
      <c r="AM879" s="359"/>
      <c r="AN879" s="359"/>
      <c r="AO879" s="360"/>
      <c r="AP879" s="361" t="s">
        <v>559</v>
      </c>
      <c r="AQ879" s="361"/>
      <c r="AR879" s="361"/>
      <c r="AS879" s="361"/>
      <c r="AT879" s="361"/>
      <c r="AU879" s="361"/>
      <c r="AV879" s="361"/>
      <c r="AW879" s="361"/>
      <c r="AX879" s="361"/>
    </row>
    <row r="880" spans="1:50" ht="30" customHeight="1">
      <c r="A880" s="377">
        <v>10</v>
      </c>
      <c r="B880" s="377">
        <v>1</v>
      </c>
      <c r="C880" s="362" t="s">
        <v>686</v>
      </c>
      <c r="D880" s="348"/>
      <c r="E880" s="348"/>
      <c r="F880" s="348"/>
      <c r="G880" s="348"/>
      <c r="H880" s="348"/>
      <c r="I880" s="348"/>
      <c r="J880" s="349">
        <v>9030005012913</v>
      </c>
      <c r="K880" s="350"/>
      <c r="L880" s="350"/>
      <c r="M880" s="350"/>
      <c r="N880" s="350"/>
      <c r="O880" s="350"/>
      <c r="P880" s="351" t="s">
        <v>676</v>
      </c>
      <c r="Q880" s="351"/>
      <c r="R880" s="351"/>
      <c r="S880" s="351"/>
      <c r="T880" s="351"/>
      <c r="U880" s="351"/>
      <c r="V880" s="351"/>
      <c r="W880" s="351"/>
      <c r="X880" s="351"/>
      <c r="Y880" s="352">
        <v>262</v>
      </c>
      <c r="Z880" s="353"/>
      <c r="AA880" s="353"/>
      <c r="AB880" s="354"/>
      <c r="AC880" s="355" t="s">
        <v>659</v>
      </c>
      <c r="AD880" s="355"/>
      <c r="AE880" s="355"/>
      <c r="AF880" s="355"/>
      <c r="AG880" s="355"/>
      <c r="AH880" s="356" t="s">
        <v>559</v>
      </c>
      <c r="AI880" s="357"/>
      <c r="AJ880" s="357"/>
      <c r="AK880" s="357"/>
      <c r="AL880" s="358" t="s">
        <v>559</v>
      </c>
      <c r="AM880" s="359"/>
      <c r="AN880" s="359"/>
      <c r="AO880" s="360"/>
      <c r="AP880" s="361" t="s">
        <v>559</v>
      </c>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362</v>
      </c>
      <c r="AI903" s="365"/>
      <c r="AJ903" s="365"/>
      <c r="AK903" s="365"/>
      <c r="AL903" s="365" t="s">
        <v>21</v>
      </c>
      <c r="AM903" s="365"/>
      <c r="AN903" s="365"/>
      <c r="AO903" s="370"/>
      <c r="AP903" s="371" t="s">
        <v>299</v>
      </c>
      <c r="AQ903" s="371"/>
      <c r="AR903" s="371"/>
      <c r="AS903" s="371"/>
      <c r="AT903" s="371"/>
      <c r="AU903" s="371"/>
      <c r="AV903" s="371"/>
      <c r="AW903" s="371"/>
      <c r="AX903" s="371"/>
    </row>
    <row r="904" spans="1:50" ht="60" customHeight="1">
      <c r="A904" s="377">
        <v>1</v>
      </c>
      <c r="B904" s="377">
        <v>1</v>
      </c>
      <c r="C904" s="362" t="s">
        <v>670</v>
      </c>
      <c r="D904" s="348"/>
      <c r="E904" s="348"/>
      <c r="F904" s="348"/>
      <c r="G904" s="348"/>
      <c r="H904" s="348"/>
      <c r="I904" s="348"/>
      <c r="J904" s="349">
        <v>7000020010006</v>
      </c>
      <c r="K904" s="350"/>
      <c r="L904" s="350"/>
      <c r="M904" s="350"/>
      <c r="N904" s="350"/>
      <c r="O904" s="350"/>
      <c r="P904" s="351" t="s">
        <v>691</v>
      </c>
      <c r="Q904" s="351"/>
      <c r="R904" s="351"/>
      <c r="S904" s="351"/>
      <c r="T904" s="351"/>
      <c r="U904" s="351"/>
      <c r="V904" s="351"/>
      <c r="W904" s="351"/>
      <c r="X904" s="351"/>
      <c r="Y904" s="352">
        <v>705</v>
      </c>
      <c r="Z904" s="353"/>
      <c r="AA904" s="353"/>
      <c r="AB904" s="354"/>
      <c r="AC904" s="364" t="s">
        <v>659</v>
      </c>
      <c r="AD904" s="372"/>
      <c r="AE904" s="372"/>
      <c r="AF904" s="372"/>
      <c r="AG904" s="372"/>
      <c r="AH904" s="373" t="s">
        <v>559</v>
      </c>
      <c r="AI904" s="374"/>
      <c r="AJ904" s="374"/>
      <c r="AK904" s="374"/>
      <c r="AL904" s="358" t="s">
        <v>559</v>
      </c>
      <c r="AM904" s="359"/>
      <c r="AN904" s="359"/>
      <c r="AO904" s="360"/>
      <c r="AP904" s="361" t="s">
        <v>692</v>
      </c>
      <c r="AQ904" s="361"/>
      <c r="AR904" s="361"/>
      <c r="AS904" s="361"/>
      <c r="AT904" s="361"/>
      <c r="AU904" s="361"/>
      <c r="AV904" s="361"/>
      <c r="AW904" s="361"/>
      <c r="AX904" s="361"/>
    </row>
    <row r="905" spans="1:50" ht="54.75" customHeight="1">
      <c r="A905" s="377">
        <v>2</v>
      </c>
      <c r="B905" s="377">
        <v>1</v>
      </c>
      <c r="C905" s="362" t="s">
        <v>689</v>
      </c>
      <c r="D905" s="348"/>
      <c r="E905" s="348"/>
      <c r="F905" s="348"/>
      <c r="G905" s="348"/>
      <c r="H905" s="348"/>
      <c r="I905" s="348"/>
      <c r="J905" s="349">
        <v>9000020072036</v>
      </c>
      <c r="K905" s="350"/>
      <c r="L905" s="350"/>
      <c r="M905" s="350"/>
      <c r="N905" s="350"/>
      <c r="O905" s="350"/>
      <c r="P905" s="351" t="s">
        <v>691</v>
      </c>
      <c r="Q905" s="351"/>
      <c r="R905" s="351"/>
      <c r="S905" s="351"/>
      <c r="T905" s="351"/>
      <c r="U905" s="351"/>
      <c r="V905" s="351"/>
      <c r="W905" s="351"/>
      <c r="X905" s="351"/>
      <c r="Y905" s="352">
        <v>15</v>
      </c>
      <c r="Z905" s="353"/>
      <c r="AA905" s="353"/>
      <c r="AB905" s="354"/>
      <c r="AC905" s="364" t="s">
        <v>659</v>
      </c>
      <c r="AD905" s="364"/>
      <c r="AE905" s="364"/>
      <c r="AF905" s="364"/>
      <c r="AG905" s="364"/>
      <c r="AH905" s="373" t="s">
        <v>559</v>
      </c>
      <c r="AI905" s="374"/>
      <c r="AJ905" s="374"/>
      <c r="AK905" s="374"/>
      <c r="AL905" s="358" t="s">
        <v>559</v>
      </c>
      <c r="AM905" s="359"/>
      <c r="AN905" s="359"/>
      <c r="AO905" s="360"/>
      <c r="AP905" s="361" t="s">
        <v>663</v>
      </c>
      <c r="AQ905" s="361"/>
      <c r="AR905" s="361"/>
      <c r="AS905" s="361"/>
      <c r="AT905" s="361"/>
      <c r="AU905" s="361"/>
      <c r="AV905" s="361"/>
      <c r="AW905" s="361"/>
      <c r="AX905" s="361"/>
    </row>
    <row r="906" spans="1:50" ht="60" customHeight="1">
      <c r="A906" s="377">
        <v>3</v>
      </c>
      <c r="B906" s="377">
        <v>1</v>
      </c>
      <c r="C906" s="362" t="s">
        <v>666</v>
      </c>
      <c r="D906" s="348"/>
      <c r="E906" s="348"/>
      <c r="F906" s="348"/>
      <c r="G906" s="348"/>
      <c r="H906" s="348"/>
      <c r="I906" s="348"/>
      <c r="J906" s="349">
        <v>1000020110001</v>
      </c>
      <c r="K906" s="350"/>
      <c r="L906" s="350"/>
      <c r="M906" s="350"/>
      <c r="N906" s="350"/>
      <c r="O906" s="350"/>
      <c r="P906" s="363" t="s">
        <v>691</v>
      </c>
      <c r="Q906" s="351"/>
      <c r="R906" s="351"/>
      <c r="S906" s="351"/>
      <c r="T906" s="351"/>
      <c r="U906" s="351"/>
      <c r="V906" s="351"/>
      <c r="W906" s="351"/>
      <c r="X906" s="351"/>
      <c r="Y906" s="352">
        <v>3</v>
      </c>
      <c r="Z906" s="353"/>
      <c r="AA906" s="353"/>
      <c r="AB906" s="354"/>
      <c r="AC906" s="364" t="s">
        <v>659</v>
      </c>
      <c r="AD906" s="364"/>
      <c r="AE906" s="364"/>
      <c r="AF906" s="364"/>
      <c r="AG906" s="364"/>
      <c r="AH906" s="356" t="s">
        <v>559</v>
      </c>
      <c r="AI906" s="357"/>
      <c r="AJ906" s="357"/>
      <c r="AK906" s="357"/>
      <c r="AL906" s="358" t="s">
        <v>559</v>
      </c>
      <c r="AM906" s="359"/>
      <c r="AN906" s="359"/>
      <c r="AO906" s="360"/>
      <c r="AP906" s="361" t="s">
        <v>663</v>
      </c>
      <c r="AQ906" s="361"/>
      <c r="AR906" s="361"/>
      <c r="AS906" s="361"/>
      <c r="AT906" s="361"/>
      <c r="AU906" s="361"/>
      <c r="AV906" s="361"/>
      <c r="AW906" s="361"/>
      <c r="AX906" s="361"/>
    </row>
    <row r="907" spans="1:50" ht="60" customHeight="1">
      <c r="A907" s="377">
        <v>4</v>
      </c>
      <c r="B907" s="377">
        <v>1</v>
      </c>
      <c r="C907" s="362" t="s">
        <v>690</v>
      </c>
      <c r="D907" s="348"/>
      <c r="E907" s="348"/>
      <c r="F907" s="348"/>
      <c r="G907" s="348"/>
      <c r="H907" s="348"/>
      <c r="I907" s="348"/>
      <c r="J907" s="349">
        <v>1000020140007</v>
      </c>
      <c r="K907" s="350"/>
      <c r="L907" s="350"/>
      <c r="M907" s="350"/>
      <c r="N907" s="350"/>
      <c r="O907" s="350"/>
      <c r="P907" s="363" t="s">
        <v>691</v>
      </c>
      <c r="Q907" s="351"/>
      <c r="R907" s="351"/>
      <c r="S907" s="351"/>
      <c r="T907" s="351"/>
      <c r="U907" s="351"/>
      <c r="V907" s="351"/>
      <c r="W907" s="351"/>
      <c r="X907" s="351"/>
      <c r="Y907" s="352">
        <v>2</v>
      </c>
      <c r="Z907" s="353"/>
      <c r="AA907" s="353"/>
      <c r="AB907" s="354"/>
      <c r="AC907" s="364" t="s">
        <v>659</v>
      </c>
      <c r="AD907" s="364"/>
      <c r="AE907" s="364"/>
      <c r="AF907" s="364"/>
      <c r="AG907" s="364"/>
      <c r="AH907" s="356" t="s">
        <v>559</v>
      </c>
      <c r="AI907" s="357"/>
      <c r="AJ907" s="357"/>
      <c r="AK907" s="357"/>
      <c r="AL907" s="358" t="s">
        <v>559</v>
      </c>
      <c r="AM907" s="359"/>
      <c r="AN907" s="359"/>
      <c r="AO907" s="360"/>
      <c r="AP907" s="361" t="s">
        <v>663</v>
      </c>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362</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c r="A937" s="377">
        <v>1</v>
      </c>
      <c r="B937" s="377">
        <v>1</v>
      </c>
      <c r="C937" s="362" t="s">
        <v>693</v>
      </c>
      <c r="D937" s="348"/>
      <c r="E937" s="348"/>
      <c r="F937" s="348"/>
      <c r="G937" s="348"/>
      <c r="H937" s="348"/>
      <c r="I937" s="348"/>
      <c r="J937" s="349">
        <v>1430005008845</v>
      </c>
      <c r="K937" s="350"/>
      <c r="L937" s="350"/>
      <c r="M937" s="350"/>
      <c r="N937" s="350"/>
      <c r="O937" s="350"/>
      <c r="P937" s="351" t="s">
        <v>699</v>
      </c>
      <c r="Q937" s="351"/>
      <c r="R937" s="351"/>
      <c r="S937" s="351"/>
      <c r="T937" s="351"/>
      <c r="U937" s="351"/>
      <c r="V937" s="351"/>
      <c r="W937" s="351"/>
      <c r="X937" s="351"/>
      <c r="Y937" s="352">
        <v>705</v>
      </c>
      <c r="Z937" s="353"/>
      <c r="AA937" s="353"/>
      <c r="AB937" s="354"/>
      <c r="AC937" s="364" t="s">
        <v>659</v>
      </c>
      <c r="AD937" s="372"/>
      <c r="AE937" s="372"/>
      <c r="AF937" s="372"/>
      <c r="AG937" s="372"/>
      <c r="AH937" s="373" t="s">
        <v>559</v>
      </c>
      <c r="AI937" s="374"/>
      <c r="AJ937" s="374"/>
      <c r="AK937" s="374"/>
      <c r="AL937" s="358" t="s">
        <v>559</v>
      </c>
      <c r="AM937" s="359"/>
      <c r="AN937" s="359"/>
      <c r="AO937" s="360"/>
      <c r="AP937" s="361" t="s">
        <v>662</v>
      </c>
      <c r="AQ937" s="361"/>
      <c r="AR937" s="361"/>
      <c r="AS937" s="361"/>
      <c r="AT937" s="361"/>
      <c r="AU937" s="361"/>
      <c r="AV937" s="361"/>
      <c r="AW937" s="361"/>
      <c r="AX937" s="361"/>
    </row>
    <row r="938" spans="1:50" ht="30" customHeight="1">
      <c r="A938" s="377">
        <v>2</v>
      </c>
      <c r="B938" s="377">
        <v>1</v>
      </c>
      <c r="C938" s="362" t="s">
        <v>694</v>
      </c>
      <c r="D938" s="348"/>
      <c r="E938" s="348"/>
      <c r="F938" s="348"/>
      <c r="G938" s="348"/>
      <c r="H938" s="348"/>
      <c r="I938" s="348"/>
      <c r="J938" s="349">
        <v>4290005003577</v>
      </c>
      <c r="K938" s="350"/>
      <c r="L938" s="350"/>
      <c r="M938" s="350"/>
      <c r="N938" s="350"/>
      <c r="O938" s="350"/>
      <c r="P938" s="351" t="s">
        <v>699</v>
      </c>
      <c r="Q938" s="351"/>
      <c r="R938" s="351"/>
      <c r="S938" s="351"/>
      <c r="T938" s="351"/>
      <c r="U938" s="351"/>
      <c r="V938" s="351"/>
      <c r="W938" s="351"/>
      <c r="X938" s="351"/>
      <c r="Y938" s="352">
        <v>11</v>
      </c>
      <c r="Z938" s="353"/>
      <c r="AA938" s="353"/>
      <c r="AB938" s="354"/>
      <c r="AC938" s="364" t="s">
        <v>659</v>
      </c>
      <c r="AD938" s="364"/>
      <c r="AE938" s="364"/>
      <c r="AF938" s="364"/>
      <c r="AG938" s="364"/>
      <c r="AH938" s="373" t="s">
        <v>559</v>
      </c>
      <c r="AI938" s="374"/>
      <c r="AJ938" s="374"/>
      <c r="AK938" s="374"/>
      <c r="AL938" s="358" t="s">
        <v>559</v>
      </c>
      <c r="AM938" s="359"/>
      <c r="AN938" s="359"/>
      <c r="AO938" s="360"/>
      <c r="AP938" s="361" t="s">
        <v>662</v>
      </c>
      <c r="AQ938" s="361"/>
      <c r="AR938" s="361"/>
      <c r="AS938" s="361"/>
      <c r="AT938" s="361"/>
      <c r="AU938" s="361"/>
      <c r="AV938" s="361"/>
      <c r="AW938" s="361"/>
      <c r="AX938" s="361"/>
    </row>
    <row r="939" spans="1:50" ht="30" customHeight="1">
      <c r="A939" s="377">
        <v>3</v>
      </c>
      <c r="B939" s="377">
        <v>1</v>
      </c>
      <c r="C939" s="362" t="s">
        <v>695</v>
      </c>
      <c r="D939" s="348"/>
      <c r="E939" s="348"/>
      <c r="F939" s="348"/>
      <c r="G939" s="348"/>
      <c r="H939" s="348"/>
      <c r="I939" s="348"/>
      <c r="J939" s="349">
        <v>6380005002527</v>
      </c>
      <c r="K939" s="350"/>
      <c r="L939" s="350"/>
      <c r="M939" s="350"/>
      <c r="N939" s="350"/>
      <c r="O939" s="350"/>
      <c r="P939" s="363" t="s">
        <v>699</v>
      </c>
      <c r="Q939" s="351"/>
      <c r="R939" s="351"/>
      <c r="S939" s="351"/>
      <c r="T939" s="351"/>
      <c r="U939" s="351"/>
      <c r="V939" s="351"/>
      <c r="W939" s="351"/>
      <c r="X939" s="351"/>
      <c r="Y939" s="352">
        <v>4</v>
      </c>
      <c r="Z939" s="353"/>
      <c r="AA939" s="353"/>
      <c r="AB939" s="354"/>
      <c r="AC939" s="364" t="s">
        <v>659</v>
      </c>
      <c r="AD939" s="364"/>
      <c r="AE939" s="364"/>
      <c r="AF939" s="364"/>
      <c r="AG939" s="364"/>
      <c r="AH939" s="356" t="s">
        <v>559</v>
      </c>
      <c r="AI939" s="357"/>
      <c r="AJ939" s="357"/>
      <c r="AK939" s="357"/>
      <c r="AL939" s="358" t="s">
        <v>559</v>
      </c>
      <c r="AM939" s="359"/>
      <c r="AN939" s="359"/>
      <c r="AO939" s="360"/>
      <c r="AP939" s="361" t="s">
        <v>663</v>
      </c>
      <c r="AQ939" s="361"/>
      <c r="AR939" s="361"/>
      <c r="AS939" s="361"/>
      <c r="AT939" s="361"/>
      <c r="AU939" s="361"/>
      <c r="AV939" s="361"/>
      <c r="AW939" s="361"/>
      <c r="AX939" s="361"/>
    </row>
    <row r="940" spans="1:50" ht="30" customHeight="1">
      <c r="A940" s="377">
        <v>4</v>
      </c>
      <c r="B940" s="377">
        <v>1</v>
      </c>
      <c r="C940" s="362" t="s">
        <v>696</v>
      </c>
      <c r="D940" s="348"/>
      <c r="E940" s="348"/>
      <c r="F940" s="348"/>
      <c r="G940" s="348"/>
      <c r="H940" s="348"/>
      <c r="I940" s="348"/>
      <c r="J940" s="349">
        <v>8020005002206</v>
      </c>
      <c r="K940" s="350"/>
      <c r="L940" s="350"/>
      <c r="M940" s="350"/>
      <c r="N940" s="350"/>
      <c r="O940" s="350"/>
      <c r="P940" s="363" t="s">
        <v>699</v>
      </c>
      <c r="Q940" s="351"/>
      <c r="R940" s="351"/>
      <c r="S940" s="351"/>
      <c r="T940" s="351"/>
      <c r="U940" s="351"/>
      <c r="V940" s="351"/>
      <c r="W940" s="351"/>
      <c r="X940" s="351"/>
      <c r="Y940" s="352">
        <v>3</v>
      </c>
      <c r="Z940" s="353"/>
      <c r="AA940" s="353"/>
      <c r="AB940" s="354"/>
      <c r="AC940" s="364" t="s">
        <v>659</v>
      </c>
      <c r="AD940" s="364"/>
      <c r="AE940" s="364"/>
      <c r="AF940" s="364"/>
      <c r="AG940" s="364"/>
      <c r="AH940" s="356" t="s">
        <v>559</v>
      </c>
      <c r="AI940" s="357"/>
      <c r="AJ940" s="357"/>
      <c r="AK940" s="357"/>
      <c r="AL940" s="358" t="s">
        <v>559</v>
      </c>
      <c r="AM940" s="359"/>
      <c r="AN940" s="359"/>
      <c r="AO940" s="360"/>
      <c r="AP940" s="361" t="s">
        <v>663</v>
      </c>
      <c r="AQ940" s="361"/>
      <c r="AR940" s="361"/>
      <c r="AS940" s="361"/>
      <c r="AT940" s="361"/>
      <c r="AU940" s="361"/>
      <c r="AV940" s="361"/>
      <c r="AW940" s="361"/>
      <c r="AX940" s="361"/>
    </row>
    <row r="941" spans="1:50" ht="30" customHeight="1">
      <c r="A941" s="377">
        <v>5</v>
      </c>
      <c r="B941" s="377">
        <v>1</v>
      </c>
      <c r="C941" s="362" t="s">
        <v>697</v>
      </c>
      <c r="D941" s="348"/>
      <c r="E941" s="348"/>
      <c r="F941" s="348"/>
      <c r="G941" s="348"/>
      <c r="H941" s="348"/>
      <c r="I941" s="348"/>
      <c r="J941" s="349">
        <v>9030005006279</v>
      </c>
      <c r="K941" s="350"/>
      <c r="L941" s="350"/>
      <c r="M941" s="350"/>
      <c r="N941" s="350"/>
      <c r="O941" s="350"/>
      <c r="P941" s="351" t="s">
        <v>699</v>
      </c>
      <c r="Q941" s="351"/>
      <c r="R941" s="351"/>
      <c r="S941" s="351"/>
      <c r="T941" s="351"/>
      <c r="U941" s="351"/>
      <c r="V941" s="351"/>
      <c r="W941" s="351"/>
      <c r="X941" s="351"/>
      <c r="Y941" s="352">
        <v>0.8</v>
      </c>
      <c r="Z941" s="353"/>
      <c r="AA941" s="353"/>
      <c r="AB941" s="354"/>
      <c r="AC941" s="355" t="s">
        <v>659</v>
      </c>
      <c r="AD941" s="355"/>
      <c r="AE941" s="355"/>
      <c r="AF941" s="355"/>
      <c r="AG941" s="355"/>
      <c r="AH941" s="356" t="s">
        <v>663</v>
      </c>
      <c r="AI941" s="357"/>
      <c r="AJ941" s="357"/>
      <c r="AK941" s="357"/>
      <c r="AL941" s="358" t="s">
        <v>700</v>
      </c>
      <c r="AM941" s="359"/>
      <c r="AN941" s="359"/>
      <c r="AO941" s="360"/>
      <c r="AP941" s="361" t="s">
        <v>700</v>
      </c>
      <c r="AQ941" s="361"/>
      <c r="AR941" s="361"/>
      <c r="AS941" s="361"/>
      <c r="AT941" s="361"/>
      <c r="AU941" s="361"/>
      <c r="AV941" s="361"/>
      <c r="AW941" s="361"/>
      <c r="AX941" s="361"/>
    </row>
    <row r="942" spans="1:50" ht="30" customHeight="1">
      <c r="A942" s="377">
        <v>6</v>
      </c>
      <c r="B942" s="377">
        <v>1</v>
      </c>
      <c r="C942" s="362" t="s">
        <v>698</v>
      </c>
      <c r="D942" s="348"/>
      <c r="E942" s="348"/>
      <c r="F942" s="348"/>
      <c r="G942" s="348"/>
      <c r="H942" s="348"/>
      <c r="I942" s="348"/>
      <c r="J942" s="349">
        <v>8000020112313</v>
      </c>
      <c r="K942" s="350"/>
      <c r="L942" s="350"/>
      <c r="M942" s="350"/>
      <c r="N942" s="350"/>
      <c r="O942" s="350"/>
      <c r="P942" s="351" t="s">
        <v>699</v>
      </c>
      <c r="Q942" s="351"/>
      <c r="R942" s="351"/>
      <c r="S942" s="351"/>
      <c r="T942" s="351"/>
      <c r="U942" s="351"/>
      <c r="V942" s="351"/>
      <c r="W942" s="351"/>
      <c r="X942" s="351"/>
      <c r="Y942" s="352">
        <v>0.6</v>
      </c>
      <c r="Z942" s="353"/>
      <c r="AA942" s="353"/>
      <c r="AB942" s="354"/>
      <c r="AC942" s="355" t="s">
        <v>659</v>
      </c>
      <c r="AD942" s="355"/>
      <c r="AE942" s="355"/>
      <c r="AF942" s="355"/>
      <c r="AG942" s="355"/>
      <c r="AH942" s="356" t="s">
        <v>663</v>
      </c>
      <c r="AI942" s="357"/>
      <c r="AJ942" s="357"/>
      <c r="AK942" s="357"/>
      <c r="AL942" s="358" t="s">
        <v>663</v>
      </c>
      <c r="AM942" s="359"/>
      <c r="AN942" s="359"/>
      <c r="AO942" s="360"/>
      <c r="AP942" s="361" t="s">
        <v>663</v>
      </c>
      <c r="AQ942" s="361"/>
      <c r="AR942" s="361"/>
      <c r="AS942" s="361"/>
      <c r="AT942" s="361"/>
      <c r="AU942" s="361"/>
      <c r="AV942" s="361"/>
      <c r="AW942" s="361"/>
      <c r="AX942" s="361"/>
    </row>
    <row r="943" spans="1:50" ht="30" customHeight="1">
      <c r="A943" s="377">
        <v>7</v>
      </c>
      <c r="B943" s="377">
        <v>1</v>
      </c>
      <c r="C943" s="362" t="s">
        <v>742</v>
      </c>
      <c r="D943" s="348"/>
      <c r="E943" s="348"/>
      <c r="F943" s="348"/>
      <c r="G943" s="348"/>
      <c r="H943" s="348"/>
      <c r="I943" s="348"/>
      <c r="J943" s="349">
        <v>4000020112275</v>
      </c>
      <c r="K943" s="350"/>
      <c r="L943" s="350"/>
      <c r="M943" s="350"/>
      <c r="N943" s="350"/>
      <c r="O943" s="350"/>
      <c r="P943" s="351" t="s">
        <v>699</v>
      </c>
      <c r="Q943" s="351"/>
      <c r="R943" s="351"/>
      <c r="S943" s="351"/>
      <c r="T943" s="351"/>
      <c r="U943" s="351"/>
      <c r="V943" s="351"/>
      <c r="W943" s="351"/>
      <c r="X943" s="351"/>
      <c r="Y943" s="352">
        <v>0.5</v>
      </c>
      <c r="Z943" s="353"/>
      <c r="AA943" s="353"/>
      <c r="AB943" s="354"/>
      <c r="AC943" s="355" t="s">
        <v>659</v>
      </c>
      <c r="AD943" s="355"/>
      <c r="AE943" s="355"/>
      <c r="AF943" s="355"/>
      <c r="AG943" s="355"/>
      <c r="AH943" s="356" t="s">
        <v>700</v>
      </c>
      <c r="AI943" s="357"/>
      <c r="AJ943" s="357"/>
      <c r="AK943" s="357"/>
      <c r="AL943" s="358" t="s">
        <v>663</v>
      </c>
      <c r="AM943" s="359"/>
      <c r="AN943" s="359"/>
      <c r="AO943" s="360"/>
      <c r="AP943" s="361" t="s">
        <v>662</v>
      </c>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14.2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362</v>
      </c>
      <c r="AI969" s="365"/>
      <c r="AJ969" s="365"/>
      <c r="AK969" s="365"/>
      <c r="AL969" s="365" t="s">
        <v>21</v>
      </c>
      <c r="AM969" s="365"/>
      <c r="AN969" s="365"/>
      <c r="AO969" s="370"/>
      <c r="AP969" s="371" t="s">
        <v>299</v>
      </c>
      <c r="AQ969" s="371"/>
      <c r="AR969" s="371"/>
      <c r="AS969" s="371"/>
      <c r="AT969" s="371"/>
      <c r="AU969" s="371"/>
      <c r="AV969" s="371"/>
      <c r="AW969" s="371"/>
      <c r="AX969" s="371"/>
    </row>
    <row r="970" spans="1:50" ht="81.75" customHeight="1">
      <c r="A970" s="377">
        <v>1</v>
      </c>
      <c r="B970" s="377">
        <v>1</v>
      </c>
      <c r="C970" s="362" t="s">
        <v>712</v>
      </c>
      <c r="D970" s="348"/>
      <c r="E970" s="348"/>
      <c r="F970" s="348"/>
      <c r="G970" s="348"/>
      <c r="H970" s="348"/>
      <c r="I970" s="348"/>
      <c r="J970" s="349">
        <v>6010401017289</v>
      </c>
      <c r="K970" s="350"/>
      <c r="L970" s="350"/>
      <c r="M970" s="350"/>
      <c r="N970" s="350"/>
      <c r="O970" s="350"/>
      <c r="P970" s="351" t="s">
        <v>713</v>
      </c>
      <c r="Q970" s="351"/>
      <c r="R970" s="351"/>
      <c r="S970" s="351"/>
      <c r="T970" s="351"/>
      <c r="U970" s="351"/>
      <c r="V970" s="351"/>
      <c r="W970" s="351"/>
      <c r="X970" s="351"/>
      <c r="Y970" s="352">
        <v>1</v>
      </c>
      <c r="Z970" s="353"/>
      <c r="AA970" s="353"/>
      <c r="AB970" s="354"/>
      <c r="AC970" s="364" t="s">
        <v>714</v>
      </c>
      <c r="AD970" s="372"/>
      <c r="AE970" s="372"/>
      <c r="AF970" s="372"/>
      <c r="AG970" s="372"/>
      <c r="AH970" s="373">
        <v>1</v>
      </c>
      <c r="AI970" s="374"/>
      <c r="AJ970" s="374"/>
      <c r="AK970" s="374"/>
      <c r="AL970" s="358">
        <v>66</v>
      </c>
      <c r="AM970" s="359"/>
      <c r="AN970" s="359"/>
      <c r="AO970" s="360"/>
      <c r="AP970" s="361" t="s">
        <v>715</v>
      </c>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362</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72.75" customHeight="1">
      <c r="A1003" s="377">
        <v>1</v>
      </c>
      <c r="B1003" s="377">
        <v>1</v>
      </c>
      <c r="C1003" s="362" t="s">
        <v>748</v>
      </c>
      <c r="D1003" s="348"/>
      <c r="E1003" s="348"/>
      <c r="F1003" s="348"/>
      <c r="G1003" s="348"/>
      <c r="H1003" s="348"/>
      <c r="I1003" s="348"/>
      <c r="J1003" s="349">
        <v>2010001009145</v>
      </c>
      <c r="K1003" s="350"/>
      <c r="L1003" s="350"/>
      <c r="M1003" s="350"/>
      <c r="N1003" s="350"/>
      <c r="O1003" s="350"/>
      <c r="P1003" s="363" t="s">
        <v>716</v>
      </c>
      <c r="Q1003" s="351"/>
      <c r="R1003" s="351"/>
      <c r="S1003" s="351"/>
      <c r="T1003" s="351"/>
      <c r="U1003" s="351"/>
      <c r="V1003" s="351"/>
      <c r="W1003" s="351"/>
      <c r="X1003" s="351"/>
      <c r="Y1003" s="352">
        <v>2</v>
      </c>
      <c r="Z1003" s="353"/>
      <c r="AA1003" s="353"/>
      <c r="AB1003" s="354"/>
      <c r="AC1003" s="364" t="s">
        <v>374</v>
      </c>
      <c r="AD1003" s="372"/>
      <c r="AE1003" s="372"/>
      <c r="AF1003" s="372"/>
      <c r="AG1003" s="372"/>
      <c r="AH1003" s="373" t="s">
        <v>717</v>
      </c>
      <c r="AI1003" s="374"/>
      <c r="AJ1003" s="374"/>
      <c r="AK1003" s="374"/>
      <c r="AL1003" s="358" t="s">
        <v>718</v>
      </c>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362</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57" customHeight="1">
      <c r="A1036" s="377">
        <v>1</v>
      </c>
      <c r="B1036" s="377">
        <v>1</v>
      </c>
      <c r="C1036" s="362" t="s">
        <v>719</v>
      </c>
      <c r="D1036" s="348"/>
      <c r="E1036" s="348"/>
      <c r="F1036" s="348"/>
      <c r="G1036" s="348"/>
      <c r="H1036" s="348"/>
      <c r="I1036" s="348"/>
      <c r="J1036" s="349">
        <v>3160001009212</v>
      </c>
      <c r="K1036" s="350"/>
      <c r="L1036" s="350"/>
      <c r="M1036" s="350"/>
      <c r="N1036" s="350"/>
      <c r="O1036" s="350"/>
      <c r="P1036" s="363" t="s">
        <v>710</v>
      </c>
      <c r="Q1036" s="351"/>
      <c r="R1036" s="351"/>
      <c r="S1036" s="351"/>
      <c r="T1036" s="351"/>
      <c r="U1036" s="351"/>
      <c r="V1036" s="351"/>
      <c r="W1036" s="351"/>
      <c r="X1036" s="351"/>
      <c r="Y1036" s="352">
        <v>33</v>
      </c>
      <c r="Z1036" s="353"/>
      <c r="AA1036" s="353"/>
      <c r="AB1036" s="354"/>
      <c r="AC1036" s="364" t="s">
        <v>367</v>
      </c>
      <c r="AD1036" s="372"/>
      <c r="AE1036" s="372"/>
      <c r="AF1036" s="372"/>
      <c r="AG1036" s="372"/>
      <c r="AH1036" s="373">
        <v>1</v>
      </c>
      <c r="AI1036" s="374"/>
      <c r="AJ1036" s="374"/>
      <c r="AK1036" s="374"/>
      <c r="AL1036" s="358">
        <v>91</v>
      </c>
      <c r="AM1036" s="359"/>
      <c r="AN1036" s="359"/>
      <c r="AO1036" s="360"/>
      <c r="AP1036" s="361" t="s">
        <v>720</v>
      </c>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362</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67.5" customHeight="1">
      <c r="A1069" s="377">
        <v>1</v>
      </c>
      <c r="B1069" s="377">
        <v>1</v>
      </c>
      <c r="C1069" s="362" t="s">
        <v>721</v>
      </c>
      <c r="D1069" s="348"/>
      <c r="E1069" s="348"/>
      <c r="F1069" s="348"/>
      <c r="G1069" s="348"/>
      <c r="H1069" s="348"/>
      <c r="I1069" s="348"/>
      <c r="J1069" s="349">
        <v>1011103003846</v>
      </c>
      <c r="K1069" s="350"/>
      <c r="L1069" s="350"/>
      <c r="M1069" s="350"/>
      <c r="N1069" s="350"/>
      <c r="O1069" s="350"/>
      <c r="P1069" s="363" t="s">
        <v>722</v>
      </c>
      <c r="Q1069" s="351"/>
      <c r="R1069" s="351"/>
      <c r="S1069" s="351"/>
      <c r="T1069" s="351"/>
      <c r="U1069" s="351"/>
      <c r="V1069" s="351"/>
      <c r="W1069" s="351"/>
      <c r="X1069" s="351"/>
      <c r="Y1069" s="352">
        <v>0.9</v>
      </c>
      <c r="Z1069" s="353"/>
      <c r="AA1069" s="353"/>
      <c r="AB1069" s="354"/>
      <c r="AC1069" s="364" t="s">
        <v>373</v>
      </c>
      <c r="AD1069" s="372"/>
      <c r="AE1069" s="372"/>
      <c r="AF1069" s="372"/>
      <c r="AG1069" s="372"/>
      <c r="AH1069" s="373" t="s">
        <v>718</v>
      </c>
      <c r="AI1069" s="374"/>
      <c r="AJ1069" s="374"/>
      <c r="AK1069" s="374"/>
      <c r="AL1069" s="358" t="s">
        <v>718</v>
      </c>
      <c r="AM1069" s="359"/>
      <c r="AN1069" s="359"/>
      <c r="AO1069" s="360"/>
      <c r="AP1069" s="361" t="s">
        <v>718</v>
      </c>
      <c r="AQ1069" s="361"/>
      <c r="AR1069" s="361"/>
      <c r="AS1069" s="361"/>
      <c r="AT1069" s="361"/>
      <c r="AU1069" s="361"/>
      <c r="AV1069" s="361"/>
      <c r="AW1069" s="361"/>
      <c r="AX1069" s="361"/>
    </row>
    <row r="1070" spans="1:50" ht="75.75"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75.75"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75.75"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75.75"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75.75"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75.75"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75.75"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75.75"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75.75"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75.75"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75.75"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75.75"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75.75"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75.75"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75.75"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75.75"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75.75"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75.75"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75.75"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75.75"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75.75"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75.75"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75.75"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75.75"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75.75"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75.75"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75.75"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75.75"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75.75"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75.75" hidden="1" customHeight="1">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342</v>
      </c>
      <c r="AM1099" s="282"/>
      <c r="AN1099" s="282"/>
      <c r="AO1099" s="79"/>
      <c r="AP1099" s="68"/>
      <c r="AQ1099" s="68"/>
      <c r="AR1099" s="68"/>
      <c r="AS1099" s="68"/>
      <c r="AT1099" s="68"/>
      <c r="AU1099" s="68"/>
      <c r="AV1099" s="68"/>
      <c r="AW1099" s="68"/>
      <c r="AX1099" s="69"/>
    </row>
    <row r="1100" spans="1:50" ht="75.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39.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75.75" customHeight="1">
      <c r="A1102" s="377"/>
      <c r="B1102" s="377"/>
      <c r="C1102" s="149" t="s">
        <v>265</v>
      </c>
      <c r="D1102" s="381"/>
      <c r="E1102" s="149" t="s">
        <v>264</v>
      </c>
      <c r="F1102" s="381"/>
      <c r="G1102" s="381"/>
      <c r="H1102" s="381"/>
      <c r="I1102" s="381"/>
      <c r="J1102" s="149" t="s">
        <v>298</v>
      </c>
      <c r="K1102" s="149"/>
      <c r="L1102" s="149"/>
      <c r="M1102" s="149"/>
      <c r="N1102" s="149"/>
      <c r="O1102" s="149"/>
      <c r="P1102" s="368" t="s">
        <v>27</v>
      </c>
      <c r="Q1102" s="368"/>
      <c r="R1102" s="368"/>
      <c r="S1102" s="368"/>
      <c r="T1102" s="368"/>
      <c r="U1102" s="368"/>
      <c r="V1102" s="368"/>
      <c r="W1102" s="368"/>
      <c r="X1102" s="368"/>
      <c r="Y1102" s="149" t="s">
        <v>300</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27" customHeight="1">
      <c r="A1103" s="377">
        <v>1</v>
      </c>
      <c r="B1103" s="377">
        <v>1</v>
      </c>
      <c r="C1103" s="375"/>
      <c r="D1103" s="375"/>
      <c r="E1103" s="147" t="s">
        <v>747</v>
      </c>
      <c r="F1103" s="376"/>
      <c r="G1103" s="376"/>
      <c r="H1103" s="376"/>
      <c r="I1103" s="376"/>
      <c r="J1103" s="349" t="s">
        <v>747</v>
      </c>
      <c r="K1103" s="350"/>
      <c r="L1103" s="350"/>
      <c r="M1103" s="350"/>
      <c r="N1103" s="350"/>
      <c r="O1103" s="350"/>
      <c r="P1103" s="363" t="s">
        <v>747</v>
      </c>
      <c r="Q1103" s="351"/>
      <c r="R1103" s="351"/>
      <c r="S1103" s="351"/>
      <c r="T1103" s="351"/>
      <c r="U1103" s="351"/>
      <c r="V1103" s="351"/>
      <c r="W1103" s="351"/>
      <c r="X1103" s="351"/>
      <c r="Y1103" s="352" t="s">
        <v>747</v>
      </c>
      <c r="Z1103" s="353"/>
      <c r="AA1103" s="353"/>
      <c r="AB1103" s="354"/>
      <c r="AC1103" s="355"/>
      <c r="AD1103" s="355"/>
      <c r="AE1103" s="355"/>
      <c r="AF1103" s="355"/>
      <c r="AG1103" s="355"/>
      <c r="AH1103" s="356" t="s">
        <v>747</v>
      </c>
      <c r="AI1103" s="357"/>
      <c r="AJ1103" s="357"/>
      <c r="AK1103" s="357"/>
      <c r="AL1103" s="358" t="s">
        <v>747</v>
      </c>
      <c r="AM1103" s="359"/>
      <c r="AN1103" s="359"/>
      <c r="AO1103" s="360"/>
      <c r="AP1103" s="361" t="s">
        <v>747</v>
      </c>
      <c r="AQ1103" s="361"/>
      <c r="AR1103" s="361"/>
      <c r="AS1103" s="361"/>
      <c r="AT1103" s="361"/>
      <c r="AU1103" s="361"/>
      <c r="AV1103" s="361"/>
      <c r="AW1103" s="361"/>
      <c r="AX1103" s="361"/>
    </row>
    <row r="1104" spans="1:50" ht="75.75"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75.75"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75.75"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75.75"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75.75"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75.75"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75.75"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75.75"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75.75"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75.75"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75.75"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75.75"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75.75"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75.75"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75.75"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75.75"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75.75"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75.75"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75.75"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75.75"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75.75"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75.75"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75.75"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75.75"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75.75"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75.75"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75.75"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75.75"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75.75"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75.75" customHeight="1"/>
    <row r="1134" spans="1:50" ht="75.75" customHeight="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11" max="49" man="1"/>
    <brk id="727" max="49" man="1"/>
  </row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t="s">
        <v>556</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556</v>
      </c>
      <c r="R4" s="13" t="str">
        <f t="shared" si="3"/>
        <v>補助</v>
      </c>
      <c r="S4" s="13" t="str">
        <f t="shared" si="4"/>
        <v>直接実施、補助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直接実施、補助</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c r="A12" s="14" t="s">
        <v>94</v>
      </c>
      <c r="B12" s="15" t="s">
        <v>556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312</v>
      </c>
      <c r="B20" s="15"/>
      <c r="C20" s="13" t="str">
        <f t="shared" si="9"/>
        <v/>
      </c>
      <c r="D20" s="13" t="str">
        <f t="shared" si="8"/>
        <v>障害者施策</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313</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314</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315</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障害者施策</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5" sqref="G25:O27"/>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1" t="s">
        <v>347</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1"/>
      <c r="Z2" s="832"/>
      <c r="AA2" s="833"/>
      <c r="AB2" s="1035" t="s">
        <v>11</v>
      </c>
      <c r="AC2" s="1036"/>
      <c r="AD2" s="1037"/>
      <c r="AE2" s="249" t="s">
        <v>387</v>
      </c>
      <c r="AF2" s="249"/>
      <c r="AG2" s="249"/>
      <c r="AH2" s="249"/>
      <c r="AI2" s="249" t="s">
        <v>385</v>
      </c>
      <c r="AJ2" s="249"/>
      <c r="AK2" s="249"/>
      <c r="AL2" s="249"/>
      <c r="AM2" s="249" t="s">
        <v>414</v>
      </c>
      <c r="AN2" s="249"/>
      <c r="AO2" s="249"/>
      <c r="AP2" s="243"/>
      <c r="AQ2" s="159" t="s">
        <v>234</v>
      </c>
      <c r="AR2" s="130"/>
      <c r="AS2" s="130"/>
      <c r="AT2" s="131"/>
      <c r="AU2" s="538" t="s">
        <v>134</v>
      </c>
      <c r="AV2" s="538"/>
      <c r="AW2" s="538"/>
      <c r="AX2" s="539"/>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2"/>
      <c r="Z3" s="1033"/>
      <c r="AA3" s="1034"/>
      <c r="AB3" s="1038"/>
      <c r="AC3" s="1039"/>
      <c r="AD3" s="1040"/>
      <c r="AE3" s="250"/>
      <c r="AF3" s="250"/>
      <c r="AG3" s="250"/>
      <c r="AH3" s="250"/>
      <c r="AI3" s="250"/>
      <c r="AJ3" s="250"/>
      <c r="AK3" s="250"/>
      <c r="AL3" s="250"/>
      <c r="AM3" s="250"/>
      <c r="AN3" s="250"/>
      <c r="AO3" s="250"/>
      <c r="AP3" s="246"/>
      <c r="AQ3" s="198"/>
      <c r="AR3" s="199"/>
      <c r="AS3" s="133" t="s">
        <v>235</v>
      </c>
      <c r="AT3" s="134"/>
      <c r="AU3" s="199"/>
      <c r="AV3" s="199"/>
      <c r="AW3" s="399" t="s">
        <v>181</v>
      </c>
      <c r="AX3" s="400"/>
    </row>
    <row r="4" spans="1:50" ht="22.5" customHeight="1">
      <c r="A4" s="404"/>
      <c r="B4" s="402"/>
      <c r="C4" s="402"/>
      <c r="D4" s="402"/>
      <c r="E4" s="402"/>
      <c r="F4" s="403"/>
      <c r="G4" s="566"/>
      <c r="H4" s="1008"/>
      <c r="I4" s="1008"/>
      <c r="J4" s="1008"/>
      <c r="K4" s="1008"/>
      <c r="L4" s="1008"/>
      <c r="M4" s="1008"/>
      <c r="N4" s="1008"/>
      <c r="O4" s="1009"/>
      <c r="P4" s="105"/>
      <c r="Q4" s="1016"/>
      <c r="R4" s="1016"/>
      <c r="S4" s="1016"/>
      <c r="T4" s="1016"/>
      <c r="U4" s="1016"/>
      <c r="V4" s="1016"/>
      <c r="W4" s="1016"/>
      <c r="X4" s="1017"/>
      <c r="Y4" s="1026" t="s">
        <v>12</v>
      </c>
      <c r="Z4" s="1027"/>
      <c r="AA4" s="1028"/>
      <c r="AB4" s="465"/>
      <c r="AC4" s="1030"/>
      <c r="AD4" s="1030"/>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9" t="s">
        <v>54</v>
      </c>
      <c r="Z5" s="1023"/>
      <c r="AA5" s="1024"/>
      <c r="AB5" s="528"/>
      <c r="AC5" s="1029"/>
      <c r="AD5" s="1029"/>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347</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1"/>
      <c r="Z9" s="832"/>
      <c r="AA9" s="833"/>
      <c r="AB9" s="1035" t="s">
        <v>11</v>
      </c>
      <c r="AC9" s="1036"/>
      <c r="AD9" s="1037"/>
      <c r="AE9" s="249" t="s">
        <v>387</v>
      </c>
      <c r="AF9" s="249"/>
      <c r="AG9" s="249"/>
      <c r="AH9" s="249"/>
      <c r="AI9" s="249" t="s">
        <v>385</v>
      </c>
      <c r="AJ9" s="249"/>
      <c r="AK9" s="249"/>
      <c r="AL9" s="249"/>
      <c r="AM9" s="249" t="s">
        <v>414</v>
      </c>
      <c r="AN9" s="249"/>
      <c r="AO9" s="249"/>
      <c r="AP9" s="243"/>
      <c r="AQ9" s="159" t="s">
        <v>234</v>
      </c>
      <c r="AR9" s="130"/>
      <c r="AS9" s="130"/>
      <c r="AT9" s="131"/>
      <c r="AU9" s="538" t="s">
        <v>134</v>
      </c>
      <c r="AV9" s="538"/>
      <c r="AW9" s="538"/>
      <c r="AX9" s="539"/>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2"/>
      <c r="Z10" s="1033"/>
      <c r="AA10" s="1034"/>
      <c r="AB10" s="1038"/>
      <c r="AC10" s="1039"/>
      <c r="AD10" s="1040"/>
      <c r="AE10" s="250"/>
      <c r="AF10" s="250"/>
      <c r="AG10" s="250"/>
      <c r="AH10" s="250"/>
      <c r="AI10" s="250"/>
      <c r="AJ10" s="250"/>
      <c r="AK10" s="250"/>
      <c r="AL10" s="250"/>
      <c r="AM10" s="250"/>
      <c r="AN10" s="250"/>
      <c r="AO10" s="250"/>
      <c r="AP10" s="246"/>
      <c r="AQ10" s="198"/>
      <c r="AR10" s="199"/>
      <c r="AS10" s="133" t="s">
        <v>235</v>
      </c>
      <c r="AT10" s="134"/>
      <c r="AU10" s="199"/>
      <c r="AV10" s="199"/>
      <c r="AW10" s="399" t="s">
        <v>181</v>
      </c>
      <c r="AX10" s="400"/>
    </row>
    <row r="11" spans="1:50" ht="22.5" customHeight="1">
      <c r="A11" s="404"/>
      <c r="B11" s="402"/>
      <c r="C11" s="402"/>
      <c r="D11" s="402"/>
      <c r="E11" s="402"/>
      <c r="F11" s="403"/>
      <c r="G11" s="566"/>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5"/>
      <c r="AC11" s="1030"/>
      <c r="AD11" s="1030"/>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8"/>
      <c r="AC12" s="1029"/>
      <c r="AD12" s="1029"/>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347</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1"/>
      <c r="Z16" s="832"/>
      <c r="AA16" s="833"/>
      <c r="AB16" s="1035" t="s">
        <v>11</v>
      </c>
      <c r="AC16" s="1036"/>
      <c r="AD16" s="1037"/>
      <c r="AE16" s="249" t="s">
        <v>387</v>
      </c>
      <c r="AF16" s="249"/>
      <c r="AG16" s="249"/>
      <c r="AH16" s="249"/>
      <c r="AI16" s="249" t="s">
        <v>385</v>
      </c>
      <c r="AJ16" s="249"/>
      <c r="AK16" s="249"/>
      <c r="AL16" s="249"/>
      <c r="AM16" s="249" t="s">
        <v>414</v>
      </c>
      <c r="AN16" s="249"/>
      <c r="AO16" s="249"/>
      <c r="AP16" s="243"/>
      <c r="AQ16" s="159" t="s">
        <v>234</v>
      </c>
      <c r="AR16" s="130"/>
      <c r="AS16" s="130"/>
      <c r="AT16" s="131"/>
      <c r="AU16" s="538" t="s">
        <v>134</v>
      </c>
      <c r="AV16" s="538"/>
      <c r="AW16" s="538"/>
      <c r="AX16" s="539"/>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2"/>
      <c r="Z17" s="1033"/>
      <c r="AA17" s="1034"/>
      <c r="AB17" s="1038"/>
      <c r="AC17" s="1039"/>
      <c r="AD17" s="1040"/>
      <c r="AE17" s="250"/>
      <c r="AF17" s="250"/>
      <c r="AG17" s="250"/>
      <c r="AH17" s="250"/>
      <c r="AI17" s="250"/>
      <c r="AJ17" s="250"/>
      <c r="AK17" s="250"/>
      <c r="AL17" s="250"/>
      <c r="AM17" s="250"/>
      <c r="AN17" s="250"/>
      <c r="AO17" s="250"/>
      <c r="AP17" s="246"/>
      <c r="AQ17" s="198"/>
      <c r="AR17" s="199"/>
      <c r="AS17" s="133" t="s">
        <v>235</v>
      </c>
      <c r="AT17" s="134"/>
      <c r="AU17" s="199"/>
      <c r="AV17" s="199"/>
      <c r="AW17" s="399" t="s">
        <v>181</v>
      </c>
      <c r="AX17" s="400"/>
    </row>
    <row r="18" spans="1:50" ht="22.5" customHeight="1">
      <c r="A18" s="404"/>
      <c r="B18" s="402"/>
      <c r="C18" s="402"/>
      <c r="D18" s="402"/>
      <c r="E18" s="402"/>
      <c r="F18" s="403"/>
      <c r="G18" s="566"/>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5"/>
      <c r="AC18" s="1030"/>
      <c r="AD18" s="1030"/>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8"/>
      <c r="AC19" s="1029"/>
      <c r="AD19" s="1029"/>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347</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1"/>
      <c r="Z23" s="832"/>
      <c r="AA23" s="833"/>
      <c r="AB23" s="1035" t="s">
        <v>11</v>
      </c>
      <c r="AC23" s="1036"/>
      <c r="AD23" s="1037"/>
      <c r="AE23" s="249" t="s">
        <v>387</v>
      </c>
      <c r="AF23" s="249"/>
      <c r="AG23" s="249"/>
      <c r="AH23" s="249"/>
      <c r="AI23" s="249" t="s">
        <v>385</v>
      </c>
      <c r="AJ23" s="249"/>
      <c r="AK23" s="249"/>
      <c r="AL23" s="249"/>
      <c r="AM23" s="249" t="s">
        <v>414</v>
      </c>
      <c r="AN23" s="249"/>
      <c r="AO23" s="249"/>
      <c r="AP23" s="243"/>
      <c r="AQ23" s="159" t="s">
        <v>234</v>
      </c>
      <c r="AR23" s="130"/>
      <c r="AS23" s="130"/>
      <c r="AT23" s="131"/>
      <c r="AU23" s="538" t="s">
        <v>134</v>
      </c>
      <c r="AV23" s="538"/>
      <c r="AW23" s="538"/>
      <c r="AX23" s="539"/>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2"/>
      <c r="Z24" s="1033"/>
      <c r="AA24" s="1034"/>
      <c r="AB24" s="1038"/>
      <c r="AC24" s="1039"/>
      <c r="AD24" s="1040"/>
      <c r="AE24" s="250"/>
      <c r="AF24" s="250"/>
      <c r="AG24" s="250"/>
      <c r="AH24" s="250"/>
      <c r="AI24" s="250"/>
      <c r="AJ24" s="250"/>
      <c r="AK24" s="250"/>
      <c r="AL24" s="250"/>
      <c r="AM24" s="250"/>
      <c r="AN24" s="250"/>
      <c r="AO24" s="250"/>
      <c r="AP24" s="246"/>
      <c r="AQ24" s="198"/>
      <c r="AR24" s="199"/>
      <c r="AS24" s="133" t="s">
        <v>235</v>
      </c>
      <c r="AT24" s="134"/>
      <c r="AU24" s="199"/>
      <c r="AV24" s="199"/>
      <c r="AW24" s="399" t="s">
        <v>181</v>
      </c>
      <c r="AX24" s="400"/>
    </row>
    <row r="25" spans="1:50" ht="22.5" customHeight="1">
      <c r="A25" s="404"/>
      <c r="B25" s="402"/>
      <c r="C25" s="402"/>
      <c r="D25" s="402"/>
      <c r="E25" s="402"/>
      <c r="F25" s="403"/>
      <c r="G25" s="566"/>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5"/>
      <c r="AC25" s="1030"/>
      <c r="AD25" s="1030"/>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8"/>
      <c r="AC26" s="1029"/>
      <c r="AD26" s="1029"/>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347</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1"/>
      <c r="Z30" s="832"/>
      <c r="AA30" s="833"/>
      <c r="AB30" s="1035" t="s">
        <v>11</v>
      </c>
      <c r="AC30" s="1036"/>
      <c r="AD30" s="1037"/>
      <c r="AE30" s="249" t="s">
        <v>387</v>
      </c>
      <c r="AF30" s="249"/>
      <c r="AG30" s="249"/>
      <c r="AH30" s="249"/>
      <c r="AI30" s="249" t="s">
        <v>385</v>
      </c>
      <c r="AJ30" s="249"/>
      <c r="AK30" s="249"/>
      <c r="AL30" s="249"/>
      <c r="AM30" s="249" t="s">
        <v>414</v>
      </c>
      <c r="AN30" s="249"/>
      <c r="AO30" s="249"/>
      <c r="AP30" s="243"/>
      <c r="AQ30" s="159" t="s">
        <v>234</v>
      </c>
      <c r="AR30" s="130"/>
      <c r="AS30" s="130"/>
      <c r="AT30" s="131"/>
      <c r="AU30" s="538" t="s">
        <v>134</v>
      </c>
      <c r="AV30" s="538"/>
      <c r="AW30" s="538"/>
      <c r="AX30" s="53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2"/>
      <c r="Z31" s="1033"/>
      <c r="AA31" s="1034"/>
      <c r="AB31" s="1038"/>
      <c r="AC31" s="1039"/>
      <c r="AD31" s="1040"/>
      <c r="AE31" s="250"/>
      <c r="AF31" s="250"/>
      <c r="AG31" s="250"/>
      <c r="AH31" s="250"/>
      <c r="AI31" s="250"/>
      <c r="AJ31" s="250"/>
      <c r="AK31" s="250"/>
      <c r="AL31" s="250"/>
      <c r="AM31" s="250"/>
      <c r="AN31" s="250"/>
      <c r="AO31" s="250"/>
      <c r="AP31" s="246"/>
      <c r="AQ31" s="198"/>
      <c r="AR31" s="199"/>
      <c r="AS31" s="133" t="s">
        <v>235</v>
      </c>
      <c r="AT31" s="134"/>
      <c r="AU31" s="199"/>
      <c r="AV31" s="199"/>
      <c r="AW31" s="399" t="s">
        <v>181</v>
      </c>
      <c r="AX31" s="400"/>
    </row>
    <row r="32" spans="1:50" ht="22.5" customHeight="1">
      <c r="A32" s="404"/>
      <c r="B32" s="402"/>
      <c r="C32" s="402"/>
      <c r="D32" s="402"/>
      <c r="E32" s="402"/>
      <c r="F32" s="403"/>
      <c r="G32" s="566"/>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5"/>
      <c r="AC32" s="1030"/>
      <c r="AD32" s="1030"/>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8"/>
      <c r="AC33" s="1029"/>
      <c r="AD33" s="1029"/>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347</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1"/>
      <c r="Z37" s="832"/>
      <c r="AA37" s="833"/>
      <c r="AB37" s="1035" t="s">
        <v>11</v>
      </c>
      <c r="AC37" s="1036"/>
      <c r="AD37" s="1037"/>
      <c r="AE37" s="249" t="s">
        <v>387</v>
      </c>
      <c r="AF37" s="249"/>
      <c r="AG37" s="249"/>
      <c r="AH37" s="249"/>
      <c r="AI37" s="249" t="s">
        <v>385</v>
      </c>
      <c r="AJ37" s="249"/>
      <c r="AK37" s="249"/>
      <c r="AL37" s="249"/>
      <c r="AM37" s="249" t="s">
        <v>414</v>
      </c>
      <c r="AN37" s="249"/>
      <c r="AO37" s="249"/>
      <c r="AP37" s="243"/>
      <c r="AQ37" s="159" t="s">
        <v>234</v>
      </c>
      <c r="AR37" s="130"/>
      <c r="AS37" s="130"/>
      <c r="AT37" s="131"/>
      <c r="AU37" s="538" t="s">
        <v>134</v>
      </c>
      <c r="AV37" s="538"/>
      <c r="AW37" s="538"/>
      <c r="AX37" s="539"/>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2"/>
      <c r="Z38" s="1033"/>
      <c r="AA38" s="1034"/>
      <c r="AB38" s="1038"/>
      <c r="AC38" s="1039"/>
      <c r="AD38" s="1040"/>
      <c r="AE38" s="250"/>
      <c r="AF38" s="250"/>
      <c r="AG38" s="250"/>
      <c r="AH38" s="250"/>
      <c r="AI38" s="250"/>
      <c r="AJ38" s="250"/>
      <c r="AK38" s="250"/>
      <c r="AL38" s="250"/>
      <c r="AM38" s="250"/>
      <c r="AN38" s="250"/>
      <c r="AO38" s="250"/>
      <c r="AP38" s="246"/>
      <c r="AQ38" s="198"/>
      <c r="AR38" s="199"/>
      <c r="AS38" s="133" t="s">
        <v>235</v>
      </c>
      <c r="AT38" s="134"/>
      <c r="AU38" s="199"/>
      <c r="AV38" s="199"/>
      <c r="AW38" s="399" t="s">
        <v>181</v>
      </c>
      <c r="AX38" s="400"/>
    </row>
    <row r="39" spans="1:50" ht="22.5" customHeight="1">
      <c r="A39" s="404"/>
      <c r="B39" s="402"/>
      <c r="C39" s="402"/>
      <c r="D39" s="402"/>
      <c r="E39" s="402"/>
      <c r="F39" s="403"/>
      <c r="G39" s="566"/>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5"/>
      <c r="AC39" s="1030"/>
      <c r="AD39" s="103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8"/>
      <c r="AC40" s="1029"/>
      <c r="AD40" s="1029"/>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347</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1"/>
      <c r="Z44" s="832"/>
      <c r="AA44" s="833"/>
      <c r="AB44" s="1035" t="s">
        <v>11</v>
      </c>
      <c r="AC44" s="1036"/>
      <c r="AD44" s="1037"/>
      <c r="AE44" s="249" t="s">
        <v>387</v>
      </c>
      <c r="AF44" s="249"/>
      <c r="AG44" s="249"/>
      <c r="AH44" s="249"/>
      <c r="AI44" s="249" t="s">
        <v>385</v>
      </c>
      <c r="AJ44" s="249"/>
      <c r="AK44" s="249"/>
      <c r="AL44" s="249"/>
      <c r="AM44" s="249" t="s">
        <v>414</v>
      </c>
      <c r="AN44" s="249"/>
      <c r="AO44" s="249"/>
      <c r="AP44" s="243"/>
      <c r="AQ44" s="159" t="s">
        <v>234</v>
      </c>
      <c r="AR44" s="130"/>
      <c r="AS44" s="130"/>
      <c r="AT44" s="131"/>
      <c r="AU44" s="538" t="s">
        <v>134</v>
      </c>
      <c r="AV44" s="538"/>
      <c r="AW44" s="538"/>
      <c r="AX44" s="539"/>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2"/>
      <c r="Z45" s="1033"/>
      <c r="AA45" s="1034"/>
      <c r="AB45" s="1038"/>
      <c r="AC45" s="1039"/>
      <c r="AD45" s="1040"/>
      <c r="AE45" s="250"/>
      <c r="AF45" s="250"/>
      <c r="AG45" s="250"/>
      <c r="AH45" s="250"/>
      <c r="AI45" s="250"/>
      <c r="AJ45" s="250"/>
      <c r="AK45" s="250"/>
      <c r="AL45" s="250"/>
      <c r="AM45" s="250"/>
      <c r="AN45" s="250"/>
      <c r="AO45" s="250"/>
      <c r="AP45" s="246"/>
      <c r="AQ45" s="198"/>
      <c r="AR45" s="199"/>
      <c r="AS45" s="133" t="s">
        <v>235</v>
      </c>
      <c r="AT45" s="134"/>
      <c r="AU45" s="199"/>
      <c r="AV45" s="199"/>
      <c r="AW45" s="399" t="s">
        <v>181</v>
      </c>
      <c r="AX45" s="400"/>
    </row>
    <row r="46" spans="1:50" ht="22.5" customHeight="1">
      <c r="A46" s="404"/>
      <c r="B46" s="402"/>
      <c r="C46" s="402"/>
      <c r="D46" s="402"/>
      <c r="E46" s="402"/>
      <c r="F46" s="403"/>
      <c r="G46" s="566"/>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5"/>
      <c r="AC46" s="1030"/>
      <c r="AD46" s="103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8"/>
      <c r="AC47" s="1029"/>
      <c r="AD47" s="1029"/>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347</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1"/>
      <c r="Z51" s="832"/>
      <c r="AA51" s="833"/>
      <c r="AB51" s="243" t="s">
        <v>11</v>
      </c>
      <c r="AC51" s="1036"/>
      <c r="AD51" s="1037"/>
      <c r="AE51" s="249" t="s">
        <v>387</v>
      </c>
      <c r="AF51" s="249"/>
      <c r="AG51" s="249"/>
      <c r="AH51" s="249"/>
      <c r="AI51" s="249" t="s">
        <v>385</v>
      </c>
      <c r="AJ51" s="249"/>
      <c r="AK51" s="249"/>
      <c r="AL51" s="249"/>
      <c r="AM51" s="249" t="s">
        <v>414</v>
      </c>
      <c r="AN51" s="249"/>
      <c r="AO51" s="249"/>
      <c r="AP51" s="243"/>
      <c r="AQ51" s="159" t="s">
        <v>234</v>
      </c>
      <c r="AR51" s="130"/>
      <c r="AS51" s="130"/>
      <c r="AT51" s="131"/>
      <c r="AU51" s="538" t="s">
        <v>134</v>
      </c>
      <c r="AV51" s="538"/>
      <c r="AW51" s="538"/>
      <c r="AX51" s="539"/>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2"/>
      <c r="Z52" s="1033"/>
      <c r="AA52" s="1034"/>
      <c r="AB52" s="1038"/>
      <c r="AC52" s="1039"/>
      <c r="AD52" s="1040"/>
      <c r="AE52" s="250"/>
      <c r="AF52" s="250"/>
      <c r="AG52" s="250"/>
      <c r="AH52" s="250"/>
      <c r="AI52" s="250"/>
      <c r="AJ52" s="250"/>
      <c r="AK52" s="250"/>
      <c r="AL52" s="250"/>
      <c r="AM52" s="250"/>
      <c r="AN52" s="250"/>
      <c r="AO52" s="250"/>
      <c r="AP52" s="246"/>
      <c r="AQ52" s="198"/>
      <c r="AR52" s="199"/>
      <c r="AS52" s="133" t="s">
        <v>235</v>
      </c>
      <c r="AT52" s="134"/>
      <c r="AU52" s="199"/>
      <c r="AV52" s="199"/>
      <c r="AW52" s="399" t="s">
        <v>181</v>
      </c>
      <c r="AX52" s="400"/>
    </row>
    <row r="53" spans="1:50" ht="22.5" customHeight="1">
      <c r="A53" s="404"/>
      <c r="B53" s="402"/>
      <c r="C53" s="402"/>
      <c r="D53" s="402"/>
      <c r="E53" s="402"/>
      <c r="F53" s="403"/>
      <c r="G53" s="566"/>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5"/>
      <c r="AC53" s="1030"/>
      <c r="AD53" s="103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8"/>
      <c r="AC54" s="1029"/>
      <c r="AD54" s="1029"/>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347</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1"/>
      <c r="Z58" s="832"/>
      <c r="AA58" s="833"/>
      <c r="AB58" s="1035" t="s">
        <v>11</v>
      </c>
      <c r="AC58" s="1036"/>
      <c r="AD58" s="1037"/>
      <c r="AE58" s="249" t="s">
        <v>387</v>
      </c>
      <c r="AF58" s="249"/>
      <c r="AG58" s="249"/>
      <c r="AH58" s="249"/>
      <c r="AI58" s="249" t="s">
        <v>385</v>
      </c>
      <c r="AJ58" s="249"/>
      <c r="AK58" s="249"/>
      <c r="AL58" s="249"/>
      <c r="AM58" s="249" t="s">
        <v>414</v>
      </c>
      <c r="AN58" s="249"/>
      <c r="AO58" s="249"/>
      <c r="AP58" s="243"/>
      <c r="AQ58" s="159" t="s">
        <v>234</v>
      </c>
      <c r="AR58" s="130"/>
      <c r="AS58" s="130"/>
      <c r="AT58" s="131"/>
      <c r="AU58" s="538" t="s">
        <v>134</v>
      </c>
      <c r="AV58" s="538"/>
      <c r="AW58" s="538"/>
      <c r="AX58" s="539"/>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2"/>
      <c r="Z59" s="1033"/>
      <c r="AA59" s="1034"/>
      <c r="AB59" s="1038"/>
      <c r="AC59" s="1039"/>
      <c r="AD59" s="1040"/>
      <c r="AE59" s="250"/>
      <c r="AF59" s="250"/>
      <c r="AG59" s="250"/>
      <c r="AH59" s="250"/>
      <c r="AI59" s="250"/>
      <c r="AJ59" s="250"/>
      <c r="AK59" s="250"/>
      <c r="AL59" s="250"/>
      <c r="AM59" s="250"/>
      <c r="AN59" s="250"/>
      <c r="AO59" s="250"/>
      <c r="AP59" s="246"/>
      <c r="AQ59" s="198"/>
      <c r="AR59" s="199"/>
      <c r="AS59" s="133" t="s">
        <v>235</v>
      </c>
      <c r="AT59" s="134"/>
      <c r="AU59" s="199"/>
      <c r="AV59" s="199"/>
      <c r="AW59" s="399" t="s">
        <v>181</v>
      </c>
      <c r="AX59" s="400"/>
    </row>
    <row r="60" spans="1:50" ht="22.5" customHeight="1">
      <c r="A60" s="404"/>
      <c r="B60" s="402"/>
      <c r="C60" s="402"/>
      <c r="D60" s="402"/>
      <c r="E60" s="402"/>
      <c r="F60" s="403"/>
      <c r="G60" s="566"/>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5"/>
      <c r="AC60" s="1030"/>
      <c r="AD60" s="103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8"/>
      <c r="AC61" s="1029"/>
      <c r="AD61" s="1029"/>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347</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1"/>
      <c r="Z65" s="832"/>
      <c r="AA65" s="833"/>
      <c r="AB65" s="1035" t="s">
        <v>11</v>
      </c>
      <c r="AC65" s="1036"/>
      <c r="AD65" s="1037"/>
      <c r="AE65" s="249" t="s">
        <v>387</v>
      </c>
      <c r="AF65" s="249"/>
      <c r="AG65" s="249"/>
      <c r="AH65" s="249"/>
      <c r="AI65" s="249" t="s">
        <v>385</v>
      </c>
      <c r="AJ65" s="249"/>
      <c r="AK65" s="249"/>
      <c r="AL65" s="249"/>
      <c r="AM65" s="249" t="s">
        <v>414</v>
      </c>
      <c r="AN65" s="249"/>
      <c r="AO65" s="249"/>
      <c r="AP65" s="243"/>
      <c r="AQ65" s="159" t="s">
        <v>234</v>
      </c>
      <c r="AR65" s="130"/>
      <c r="AS65" s="130"/>
      <c r="AT65" s="131"/>
      <c r="AU65" s="538" t="s">
        <v>134</v>
      </c>
      <c r="AV65" s="538"/>
      <c r="AW65" s="538"/>
      <c r="AX65" s="539"/>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2"/>
      <c r="Z66" s="1033"/>
      <c r="AA66" s="1034"/>
      <c r="AB66" s="1038"/>
      <c r="AC66" s="1039"/>
      <c r="AD66" s="1040"/>
      <c r="AE66" s="250"/>
      <c r="AF66" s="250"/>
      <c r="AG66" s="250"/>
      <c r="AH66" s="250"/>
      <c r="AI66" s="250"/>
      <c r="AJ66" s="250"/>
      <c r="AK66" s="250"/>
      <c r="AL66" s="250"/>
      <c r="AM66" s="250"/>
      <c r="AN66" s="250"/>
      <c r="AO66" s="250"/>
      <c r="AP66" s="246"/>
      <c r="AQ66" s="198"/>
      <c r="AR66" s="199"/>
      <c r="AS66" s="133" t="s">
        <v>235</v>
      </c>
      <c r="AT66" s="134"/>
      <c r="AU66" s="199"/>
      <c r="AV66" s="199"/>
      <c r="AW66" s="399" t="s">
        <v>181</v>
      </c>
      <c r="AX66" s="400"/>
    </row>
    <row r="67" spans="1:50" ht="22.5" customHeight="1">
      <c r="A67" s="404"/>
      <c r="B67" s="402"/>
      <c r="C67" s="402"/>
      <c r="D67" s="402"/>
      <c r="E67" s="402"/>
      <c r="F67" s="403"/>
      <c r="G67" s="566"/>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5"/>
      <c r="AC67" s="1030"/>
      <c r="AD67" s="1030"/>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8"/>
      <c r="AC68" s="1029"/>
      <c r="AD68" s="1029"/>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1"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8" t="s">
        <v>361</v>
      </c>
      <c r="H2" s="599"/>
      <c r="I2" s="599"/>
      <c r="J2" s="599"/>
      <c r="K2" s="599"/>
      <c r="L2" s="599"/>
      <c r="M2" s="599"/>
      <c r="N2" s="599"/>
      <c r="O2" s="599"/>
      <c r="P2" s="599"/>
      <c r="Q2" s="599"/>
      <c r="R2" s="599"/>
      <c r="S2" s="599"/>
      <c r="T2" s="599"/>
      <c r="U2" s="599"/>
      <c r="V2" s="599"/>
      <c r="W2" s="599"/>
      <c r="X2" s="599"/>
      <c r="Y2" s="599"/>
      <c r="Z2" s="599"/>
      <c r="AA2" s="599"/>
      <c r="AB2" s="600"/>
      <c r="AC2" s="598"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3"/>
      <c r="B15" s="1054"/>
      <c r="C15" s="1054"/>
      <c r="D15" s="1054"/>
      <c r="E15" s="1054"/>
      <c r="F15" s="1055"/>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270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3"/>
      <c r="B28" s="1054"/>
      <c r="C28" s="1054"/>
      <c r="D28" s="1054"/>
      <c r="E28" s="1054"/>
      <c r="F28" s="1055"/>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3"/>
      <c r="B41" s="1054"/>
      <c r="C41" s="1054"/>
      <c r="D41" s="1054"/>
      <c r="E41" s="1054"/>
      <c r="F41" s="1055"/>
      <c r="G41" s="598" t="s">
        <v>316</v>
      </c>
      <c r="H41" s="599"/>
      <c r="I41" s="599"/>
      <c r="J41" s="599"/>
      <c r="K41" s="599"/>
      <c r="L41" s="599"/>
      <c r="M41" s="599"/>
      <c r="N41" s="599"/>
      <c r="O41" s="599"/>
      <c r="P41" s="599"/>
      <c r="Q41" s="599"/>
      <c r="R41" s="599"/>
      <c r="S41" s="599"/>
      <c r="T41" s="599"/>
      <c r="U41" s="599"/>
      <c r="V41" s="599"/>
      <c r="W41" s="599"/>
      <c r="X41" s="599"/>
      <c r="Y41" s="599"/>
      <c r="Z41" s="599"/>
      <c r="AA41" s="599"/>
      <c r="AB41" s="600"/>
      <c r="AC41" s="598" t="s">
        <v>183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8" t="s">
        <v>184</v>
      </c>
      <c r="H55" s="599"/>
      <c r="I55" s="599"/>
      <c r="J55" s="599"/>
      <c r="K55" s="599"/>
      <c r="L55" s="599"/>
      <c r="M55" s="599"/>
      <c r="N55" s="599"/>
      <c r="O55" s="599"/>
      <c r="P55" s="599"/>
      <c r="Q55" s="599"/>
      <c r="R55" s="599"/>
      <c r="S55" s="599"/>
      <c r="T55" s="599"/>
      <c r="U55" s="599"/>
      <c r="V55" s="599"/>
      <c r="W55" s="599"/>
      <c r="X55" s="599"/>
      <c r="Y55" s="599"/>
      <c r="Z55" s="599"/>
      <c r="AA55" s="599"/>
      <c r="AB55" s="600"/>
      <c r="AC55" s="598" t="s">
        <v>272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3"/>
      <c r="B68" s="1054"/>
      <c r="C68" s="1054"/>
      <c r="D68" s="1054"/>
      <c r="E68" s="1054"/>
      <c r="F68" s="1055"/>
      <c r="G68" s="598" t="s">
        <v>273</v>
      </c>
      <c r="H68" s="599"/>
      <c r="I68" s="599"/>
      <c r="J68" s="599"/>
      <c r="K68" s="599"/>
      <c r="L68" s="599"/>
      <c r="M68" s="599"/>
      <c r="N68" s="599"/>
      <c r="O68" s="599"/>
      <c r="P68" s="599"/>
      <c r="Q68" s="599"/>
      <c r="R68" s="599"/>
      <c r="S68" s="599"/>
      <c r="T68" s="599"/>
      <c r="U68" s="599"/>
      <c r="V68" s="599"/>
      <c r="W68" s="599"/>
      <c r="X68" s="599"/>
      <c r="Y68" s="599"/>
      <c r="Z68" s="599"/>
      <c r="AA68" s="599"/>
      <c r="AB68" s="600"/>
      <c r="AC68" s="598" t="s">
        <v>274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3"/>
      <c r="B81" s="1054"/>
      <c r="C81" s="1054"/>
      <c r="D81" s="1054"/>
      <c r="E81" s="1054"/>
      <c r="F81" s="1055"/>
      <c r="G81" s="598" t="s">
        <v>275</v>
      </c>
      <c r="H81" s="599"/>
      <c r="I81" s="599"/>
      <c r="J81" s="599"/>
      <c r="K81" s="599"/>
      <c r="L81" s="599"/>
      <c r="M81" s="599"/>
      <c r="N81" s="599"/>
      <c r="O81" s="599"/>
      <c r="P81" s="599"/>
      <c r="Q81" s="599"/>
      <c r="R81" s="599"/>
      <c r="S81" s="599"/>
      <c r="T81" s="599"/>
      <c r="U81" s="599"/>
      <c r="V81" s="599"/>
      <c r="W81" s="599"/>
      <c r="X81" s="599"/>
      <c r="Y81" s="599"/>
      <c r="Z81" s="599"/>
      <c r="AA81" s="599"/>
      <c r="AB81" s="600"/>
      <c r="AC81" s="598" t="s">
        <v>276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3"/>
      <c r="B94" s="1054"/>
      <c r="C94" s="1054"/>
      <c r="D94" s="1054"/>
      <c r="E94" s="1054"/>
      <c r="F94" s="1055"/>
      <c r="G94" s="598" t="s">
        <v>277</v>
      </c>
      <c r="H94" s="599"/>
      <c r="I94" s="599"/>
      <c r="J94" s="599"/>
      <c r="K94" s="599"/>
      <c r="L94" s="599"/>
      <c r="M94" s="599"/>
      <c r="N94" s="599"/>
      <c r="O94" s="599"/>
      <c r="P94" s="599"/>
      <c r="Q94" s="599"/>
      <c r="R94" s="599"/>
      <c r="S94" s="599"/>
      <c r="T94" s="599"/>
      <c r="U94" s="599"/>
      <c r="V94" s="599"/>
      <c r="W94" s="599"/>
      <c r="X94" s="599"/>
      <c r="Y94" s="599"/>
      <c r="Z94" s="599"/>
      <c r="AA94" s="599"/>
      <c r="AB94" s="600"/>
      <c r="AC94" s="598" t="s">
        <v>185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8" t="s">
        <v>186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3"/>
      <c r="B121" s="1054"/>
      <c r="C121" s="1054"/>
      <c r="D121" s="1054"/>
      <c r="E121" s="1054"/>
      <c r="F121" s="1055"/>
      <c r="G121" s="598" t="s">
        <v>279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3"/>
      <c r="B134" s="1054"/>
      <c r="C134" s="1054"/>
      <c r="D134" s="1054"/>
      <c r="E134" s="1054"/>
      <c r="F134" s="1055"/>
      <c r="G134" s="598" t="s">
        <v>281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3"/>
      <c r="B147" s="1054"/>
      <c r="C147" s="1054"/>
      <c r="D147" s="1054"/>
      <c r="E147" s="1054"/>
      <c r="F147" s="1055"/>
      <c r="G147" s="598" t="s">
        <v>283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8" t="s">
        <v>188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3"/>
      <c r="B174" s="1054"/>
      <c r="C174" s="1054"/>
      <c r="D174" s="1054"/>
      <c r="E174" s="1054"/>
      <c r="F174" s="1055"/>
      <c r="G174" s="598" t="s">
        <v>285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3"/>
      <c r="B187" s="1054"/>
      <c r="C187" s="1054"/>
      <c r="D187" s="1054"/>
      <c r="E187" s="1054"/>
      <c r="F187" s="1055"/>
      <c r="G187" s="598" t="s">
        <v>288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3"/>
      <c r="B200" s="1054"/>
      <c r="C200" s="1054"/>
      <c r="D200" s="1054"/>
      <c r="E200" s="1054"/>
      <c r="F200" s="1055"/>
      <c r="G200" s="598" t="s">
        <v>289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8" t="s">
        <v>190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3"/>
      <c r="B227" s="1054"/>
      <c r="C227" s="1054"/>
      <c r="D227" s="1054"/>
      <c r="E227" s="1054"/>
      <c r="F227" s="1055"/>
      <c r="G227" s="598" t="s">
        <v>291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3"/>
      <c r="B240" s="1054"/>
      <c r="C240" s="1054"/>
      <c r="D240" s="1054"/>
      <c r="E240" s="1054"/>
      <c r="F240" s="1055"/>
      <c r="G240" s="598" t="s">
        <v>293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3"/>
      <c r="B253" s="1054"/>
      <c r="C253" s="1054"/>
      <c r="D253" s="1054"/>
      <c r="E253" s="1054"/>
      <c r="F253" s="1055"/>
      <c r="G253" s="598" t="s">
        <v>295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26.25" customHeight="1">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2020-09-29T11:43:57Z</cp:lastPrinted>
  <dcterms:created xsi:type="dcterms:W3CDTF">2012-03-13T00:50:25Z</dcterms:created>
  <dcterms:modified xsi:type="dcterms:W3CDTF">2020-10-06T04:33:01Z</dcterms:modified>
</cp:coreProperties>
</file>