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YCDI\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1111" i="3" l="1"/>
  <c r="AP848" i="3"/>
  <c r="AP923" i="3"/>
  <c r="AL918"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<sst xmlns="http://schemas.openxmlformats.org/spreadsheetml/2006/main" count="3073" uniqueCount="713">
  <si>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</si>
  <si>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</si>
  <si>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</si>
  <si>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</si>
  <si>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</si>
  <si>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</si>
  <si>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</si>
  <si>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</si>
  <si>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</si>
  <si>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</si>
  <si>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</si>
  <si>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</si>
  <si>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</si>
  <si>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</si>
  <si>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</si>
  <si>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</si>
  <si>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</si>
  <si>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</si>
  <si>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</si>
  <si>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</si>
  <si>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</si>
  <si>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</si>
  <si>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</si>
  <si>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</si>
  <si>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</si>
  <si>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</si>
  <si>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</si>
  <si>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</si>
  <si>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</si>
  <si>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</si>
  <si>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</si>
  <si>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</si>
  <si>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</si>
  <si>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</si>
  <si>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</si>
  <si>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</si>
  <si>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</si>
  <si>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</si>
  <si>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</si>
  <si>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</si>
  <si>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</si>
  <si>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</si>
  <si>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</si>
  <si>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</si>
  <si>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</si>
  <si>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</si>
  <si>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</si>
  <si>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</si>
  <si>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</si>
  <si>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</si>
  <si>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</si>
  <si>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</si>
  <si>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</si>
  <si>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</si>
  <si>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</si>
  <si>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</si>
  <si>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</si>
  <si>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</si>
  <si>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</si>
  <si>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</si>
  <si>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</si>
  <si>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</si>
  <si>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</si>
  <si>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</si>
  <si>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</si>
  <si>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</si>
  <si>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</si>
  <si>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</si>
  <si>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</si>
  <si>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</si>
  <si>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</si>
  <si>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</si>
  <si>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</si>
  <si>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</si>
  <si>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</si>
  <si>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</si>
  <si>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</si>
  <si>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</si>
  <si>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</si>
  <si>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</si>
  <si>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</si>
  <si>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</si>
  <si>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</si>
  <si>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</si>
  <si>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</si>
  <si>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</si>
  <si>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</si>
  <si>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</si>
  <si>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</si>
  <si>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</si>
  <si>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</si>
  <si>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</si>
  <si>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</si>
  <si>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</si>
  <si>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</si>
  <si>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</si>
  <si>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</si>
  <si>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</si>
  <si>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</si>
  <si>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</si>
  <si>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</si>
  <si>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</si>
  <si>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</si>
  <si>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</si>
  <si>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</si>
  <si>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</si>
  <si>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</si>
  <si>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</si>
  <si>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</si>
  <si>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</si>
  <si>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</si>
  <si>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</si>
  <si>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</si>
  <si>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</si>
  <si>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</si>
  <si>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</si>
  <si>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</si>
  <si>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</si>
  <si>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</si>
  <si>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</si>
  <si>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</si>
  <si>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</si>
  <si>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</si>
  <si>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</si>
  <si>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</si>
  <si>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</si>
  <si>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</si>
  <si>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</si>
  <si>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</si>
  <si>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</si>
  <si>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</si>
  <si>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</si>
  <si>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</si>
  <si>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</si>
  <si>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</si>
  <si>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</si>
  <si>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</si>
  <si>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</si>
  <si>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</si>
  <si>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</si>
  <si>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</si>
  <si>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</si>
  <si>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</si>
  <si>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</si>
  <si>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</si>
  <si>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</si>
  <si>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</si>
  <si>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</si>
  <si>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</si>
  <si>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</si>
  <si>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</si>
  <si>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</si>
  <si>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</si>
  <si>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</si>
  <si>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</si>
  <si>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</si>
  <si>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</si>
  <si>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</si>
  <si>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</si>
  <si>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</si>
  <si>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</si>
  <si>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</si>
  <si>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</si>
  <si>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</si>
  <si>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</si>
  <si>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</si>
  <si>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</si>
  <si>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</si>
  <si>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</si>
  <si>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</si>
  <si>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</si>
  <si>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</si>
  <si>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</si>
  <si>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</si>
  <si>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</si>
  <si>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</si>
  <si>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</si>
  <si>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</si>
  <si>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</si>
  <si>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</si>
  <si>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</si>
  <si>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</si>
  <si>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</si>
  <si>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</si>
  <si>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</si>
  <si>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</si>
  <si>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</si>
  <si>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</si>
  <si>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</si>
  <si>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</si>
  <si>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</si>
  <si>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</si>
  <si>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</si>
  <si>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</si>
  <si>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</si>
  <si>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</si>
  <si>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</si>
  <si>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</si>
  <si>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</si>
  <si>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</si>
  <si>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</si>
  <si>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</si>
  <si>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</si>
  <si>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</si>
  <si>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</si>
  <si>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</si>
  <si>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</si>
  <si>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</si>
  <si>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</si>
  <si>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</si>
  <si>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</si>
  <si>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</si>
  <si>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</si>
  <si>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</si>
  <si>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</si>
  <si>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</si>
  <si>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</si>
  <si>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</si>
  <si>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</si>
  <si>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</si>
  <si>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</si>
  <si>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</si>
  <si>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</si>
  <si>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</si>
  <si>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</si>
  <si>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</si>
  <si>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</si>
  <si>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</si>
  <si>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</si>
  <si>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</si>
  <si>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</si>
  <si>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</si>
  <si>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</si>
  <si>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</si>
  <si>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</si>
  <si>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</si>
  <si>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</si>
  <si>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</si>
  <si>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</si>
  <si>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</si>
  <si>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</si>
  <si>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</si>
  <si>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</si>
  <si>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</si>
  <si>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</si>
  <si>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</si>
  <si>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</si>
  <si>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</si>
  <si>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</si>
  <si>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</si>
  <si>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</si>
  <si>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</si>
  <si>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</si>
  <si>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</si>
  <si>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</si>
  <si>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</si>
  <si>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</si>
  <si>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</si>
  <si>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</si>
  <si>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</si>
  <si>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</si>
  <si>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</si>
  <si>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</si>
  <si>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</si>
  <si>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</si>
  <si>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</si>
  <si>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</si>
  <si>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</si>
  <si>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</si>
  <si>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</si>
  <si>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</si>
  <si>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</si>
  <si>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</si>
  <si>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</si>
  <si>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</si>
  <si>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</si>
  <si>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</si>
  <si>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</si>
  <si>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</si>
  <si>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</si>
  <si>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</si>
  <si>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</si>
  <si>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</si>
  <si>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</si>
  <si>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</si>
  <si>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</si>
  <si>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</si>
  <si>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</si>
  <si>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</si>
  <si>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</si>
  <si>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</si>
  <si>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</si>
  <si>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</si>
  <si>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</si>
  <si>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</si>
  <si>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</si>
  <si>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</si>
  <si>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</si>
  <si>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</si>
  <si>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</si>
  <si>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</si>
  <si>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</si>
  <si>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</si>
  <si>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</si>
  <si>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</si>
  <si>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</si>
  <si>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</si>
  <si>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</si>
  <si>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</si>
  <si>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</si>
  <si>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</si>
  <si>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</si>
  <si>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</si>
  <si>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</si>
  <si>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</si>
  <si>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</si>
  <si>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</si>
  <si>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</si>
  <si>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</si>
  <si>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</si>
  <si>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</si>
  <si>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</si>
  <si>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</si>
  <si>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</si>
  <si>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</si>
  <si>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</si>
  <si>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</si>
  <si>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</si>
  <si>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</si>
  <si>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</si>
  <si>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</si>
  <si>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</si>
  <si>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</si>
  <si>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</si>
  <si>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</si>
  <si>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</si>
  <si>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</si>
  <si>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</si>
  <si>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</si>
  <si>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</si>
  <si>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</si>
  <si>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</si>
  <si>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</si>
  <si>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</si>
  <si>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</si>
  <si>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</si>
  <si>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</si>
  <si>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</si>
  <si>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</si>
  <si>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</si>
  <si>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</si>
  <si>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</si>
  <si>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</si>
  <si>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</si>
  <si>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</si>
  <si>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</si>
  <si>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</si>
  <si>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</si>
  <si>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</si>
  <si>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</si>
  <si>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</si>
  <si>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</si>
  <si>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</si>
  <si>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</si>
  <si>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</si>
  <si>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</si>
  <si>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</si>
  <si>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</si>
  <si>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</si>
  <si>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</si>
  <si>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</si>
  <si>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</si>
  <si>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</si>
  <si>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</si>
  <si>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</si>
  <si>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</si>
  <si>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</si>
  <si>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</si>
  <si>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</si>
  <si>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</si>
  <si>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</si>
  <si>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</si>
  <si>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</si>
  <si>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</si>
  <si>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</si>
  <si>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</si>
  <si>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</si>
  <si>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</si>
  <si>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</si>
  <si>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</si>
  <si>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</si>
  <si>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</si>
  <si>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</si>
  <si>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</si>
  <si>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</si>
  <si>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</si>
  <si>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</si>
  <si>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</si>
  <si>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</si>
  <si>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</si>
  <si>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</si>
  <si>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</si>
  <si>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</si>
  <si>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</si>
  <si>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</si>
  <si>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</si>
  <si>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</si>
  <si>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</si>
  <si>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</si>
  <si>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</si>
  <si>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</si>
  <si>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</si>
  <si>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</si>
  <si>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</si>
  <si>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</si>
  <si>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</si>
  <si>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</si>
  <si>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</si>
  <si>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</si>
  <si>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</si>
  <si>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</si>
  <si>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</si>
  <si>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</si>
  <si>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</si>
  <si>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</si>
  <si>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</si>
  <si>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</si>
  <si>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</si>
  <si>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</si>
  <si>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</si>
  <si>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</si>
  <si>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</si>
  <si>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</si>
  <si>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</si>
  <si>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</si>
  <si>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</si>
  <si>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</si>
  <si>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</si>
  <si>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</si>
  <si>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</si>
  <si>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</si>
  <si>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</si>
  <si>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</si>
  <si>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</si>
  <si>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</si>
  <si>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</si>
  <si>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</si>
  <si>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</si>
  <si>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</si>
  <si>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</si>
  <si>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</si>
  <si>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</si>
  <si>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</si>
  <si>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</si>
  <si>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</si>
  <si>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</si>
  <si>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</si>
  <si>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</si>
  <si>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</si>
  <si>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</si>
  <si>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</si>
  <si>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</si>
  <si>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</si>
  <si>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</si>
  <si>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</si>
  <si>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</si>
  <si>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</si>
  <si>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</si>
  <si>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</si>
  <si>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</si>
  <si>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</si>
  <si>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</si>
  <si>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</si>
  <si>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</si>
  <si>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</si>
  <si>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</si>
  <si>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</si>
  <si>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</si>
  <si>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</si>
  <si>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</si>
  <si>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</si>
  <si>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</si>
  <si>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</si>
  <si>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</si>
  <si>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</si>
  <si>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</si>
  <si>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</si>
  <si>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</si>
  <si>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</si>
  <si>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</si>
  <si>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</si>
  <si>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</si>
  <si>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</si>
  <si>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</si>
  <si>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</si>
  <si>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</si>
  <si>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</si>
  <si>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</si>
  <si>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</si>
  <si>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</si>
  <si>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</si>
  <si>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</si>
  <si>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</si>
  <si>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</si>
  <si>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</si>
  <si>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</si>
  <si>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</si>
  <si>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</si>
  <si>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</si>
  <si>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</si>
  <si>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</si>
  <si>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</si>
  <si>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</si>
  <si>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</si>
  <si>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</si>
  <si>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</si>
  <si>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</si>
  <si>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</si>
  <si>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</si>
  <si>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</si>
  <si>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</si>
  <si>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</si>
  <si>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</si>
  <si>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</si>
  <si>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</si>
  <si>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</si>
  <si>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</si>
  <si>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</si>
  <si>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</si>
  <si>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</si>
  <si>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</si>
  <si>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</si>
  <si>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</si>
  <si>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</si>
  <si>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</si>
  <si>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</si>
  <si>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</si>
  <si>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</si>
  <si>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</si>
  <si>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</si>
  <si>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</si>
  <si>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</si>
  <si>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</si>
  <si>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</si>
  <si>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</si>
  <si>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</si>
  <si>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</si>
  <si>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</si>
  <si>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</si>
  <si>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</si>
  <si>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</si>
  <si>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</si>
  <si>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</si>
  <si>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</si>
  <si>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</si>
  <si>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</si>
  <si>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</si>
  <si>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</si>
  <si>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</si>
  <si>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</si>
  <si>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</si>
  <si>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rPh sb="0" eb="5">
      <t>コウセイロウドウショウ</t>
    </rPh>
    <phoneticPr fontId="5"/>
  </si>
  <si>
    <t>地方改善施設整備費補助金</t>
    <phoneticPr fontId="5"/>
  </si>
  <si>
    <t>社会援護局</t>
    <rPh sb="0" eb="2">
      <t>シャカイ</t>
    </rPh>
    <rPh sb="2" eb="4">
      <t>エンゴ</t>
    </rPh>
    <rPh sb="4" eb="5">
      <t>キョク</t>
    </rPh>
    <phoneticPr fontId="5"/>
  </si>
  <si>
    <t>岡河　義孝</t>
    <phoneticPr fontId="5"/>
  </si>
  <si>
    <t>地域福祉課</t>
    <rPh sb="0" eb="5">
      <t>チイキフクシカ</t>
    </rPh>
    <phoneticPr fontId="5"/>
  </si>
  <si>
    <t>終了予定なし</t>
    <rPh sb="0" eb="2">
      <t>シュウリョウ</t>
    </rPh>
    <rPh sb="2" eb="4">
      <t>ヨテイ</t>
    </rPh>
    <phoneticPr fontId="5"/>
  </si>
  <si>
    <t>昭和28年度</t>
    <rPh sb="0" eb="2">
      <t>ショウワ</t>
    </rPh>
    <rPh sb="4" eb="6">
      <t>ネンド</t>
    </rPh>
    <phoneticPr fontId="5"/>
  </si>
  <si>
    <t>地方改善施設整備費の国庫補助について（平18.10.10厚生労働省発社援第1010001号）
地方改善施設整備費の国庫補助金の算定方法等の取扱いについて（平31.3.1社援発第1010002号）</t>
    <phoneticPr fontId="5"/>
  </si>
  <si>
    <t>　生活環境等の安定向上を図る必要のある地域の住民の生活環境等の改善を図るため、地方公共団体が整備する共同施設及び隣保館等施設整備に要する費用の一部を補助することにより、地域住民等の福祉の向上を図ることを目的とする。</t>
    <phoneticPr fontId="5"/>
  </si>
  <si>
    <t>　市町村が設置する共同施設及び隣保館等の整備 に要する費用の一部を補助する。(補助率1／2）</t>
    <phoneticPr fontId="5"/>
  </si>
  <si>
    <t>-</t>
    <phoneticPr fontId="5"/>
  </si>
  <si>
    <t>-</t>
    <phoneticPr fontId="5"/>
  </si>
  <si>
    <t>-</t>
    <phoneticPr fontId="5"/>
  </si>
  <si>
    <t>-</t>
    <phoneticPr fontId="5"/>
  </si>
  <si>
    <t>地方改善施設整備費補助金</t>
    <rPh sb="0" eb="2">
      <t>チホウ</t>
    </rPh>
    <rPh sb="2" eb="4">
      <t>カイゼン</t>
    </rPh>
    <rPh sb="4" eb="6">
      <t>シセツ</t>
    </rPh>
    <rPh sb="6" eb="9">
      <t>セイビヒ</t>
    </rPh>
    <rPh sb="9" eb="12">
      <t>ホジョキン</t>
    </rPh>
    <phoneticPr fontId="5"/>
  </si>
  <si>
    <t>％</t>
    <phoneticPr fontId="5"/>
  </si>
  <si>
    <t>％</t>
    <phoneticPr fontId="5"/>
  </si>
  <si>
    <t>-</t>
    <phoneticPr fontId="5"/>
  </si>
  <si>
    <t>施設整備件数</t>
    <rPh sb="0" eb="2">
      <t>シセツ</t>
    </rPh>
    <rPh sb="2" eb="4">
      <t>セイビ</t>
    </rPh>
    <rPh sb="4" eb="6">
      <t>ケンスウ</t>
    </rPh>
    <phoneticPr fontId="5"/>
  </si>
  <si>
    <t>単位当たりのコスト＝X/Y
X：「地方改善施設整備費補助金（円）」
Y：「整備件数」
※補助率は1/2　　　　　　　　　　　　　　</t>
    <rPh sb="0" eb="2">
      <t>タンイ</t>
    </rPh>
    <rPh sb="2" eb="3">
      <t>ア</t>
    </rPh>
    <rPh sb="18" eb="20">
      <t>チホウ</t>
    </rPh>
    <rPh sb="20" eb="22">
      <t>カイゼン</t>
    </rPh>
    <rPh sb="22" eb="24">
      <t>シセツ</t>
    </rPh>
    <rPh sb="24" eb="27">
      <t>セイビヒ</t>
    </rPh>
    <rPh sb="27" eb="30">
      <t>ホジョキン</t>
    </rPh>
    <rPh sb="31" eb="32">
      <t>エン</t>
    </rPh>
    <rPh sb="38" eb="40">
      <t>セイビ</t>
    </rPh>
    <rPh sb="40" eb="42">
      <t>ケンスウ</t>
    </rPh>
    <rPh sb="45" eb="48">
      <t>ホジョリツ</t>
    </rPh>
    <phoneticPr fontId="5"/>
  </si>
  <si>
    <t>件</t>
    <rPh sb="0" eb="1">
      <t>ケン</t>
    </rPh>
    <phoneticPr fontId="5"/>
  </si>
  <si>
    <t>円</t>
    <rPh sb="0" eb="1">
      <t>エン</t>
    </rPh>
    <phoneticPr fontId="5"/>
  </si>
  <si>
    <t>　X　/Y</t>
    <phoneticPr fontId="5"/>
  </si>
  <si>
    <t>568,216,000/54</t>
    <phoneticPr fontId="5"/>
  </si>
  <si>
    <t>619,366,000/37</t>
    <phoneticPr fontId="5"/>
  </si>
  <si>
    <t>-</t>
    <phoneticPr fontId="5"/>
  </si>
  <si>
    <t>前年度以上の隣保館等の耐震化率</t>
    <rPh sb="0" eb="2">
      <t>ゼンネン</t>
    </rPh>
    <rPh sb="2" eb="3">
      <t>ド</t>
    </rPh>
    <rPh sb="3" eb="5">
      <t>イジョウ</t>
    </rPh>
    <rPh sb="6" eb="8">
      <t>リンポ</t>
    </rPh>
    <rPh sb="8" eb="9">
      <t>カン</t>
    </rPh>
    <rPh sb="9" eb="10">
      <t>トウ</t>
    </rPh>
    <rPh sb="11" eb="14">
      <t>タイシンカ</t>
    </rPh>
    <rPh sb="14" eb="15">
      <t>リツ</t>
    </rPh>
    <phoneticPr fontId="5"/>
  </si>
  <si>
    <t>隣保館等の耐震化率</t>
    <rPh sb="0" eb="2">
      <t>リンポ</t>
    </rPh>
    <rPh sb="2" eb="3">
      <t>カン</t>
    </rPh>
    <rPh sb="3" eb="4">
      <t>トウ</t>
    </rPh>
    <rPh sb="5" eb="7">
      <t>タイシン</t>
    </rPh>
    <rPh sb="7" eb="8">
      <t>カ</t>
    </rPh>
    <rPh sb="8" eb="9">
      <t>リツ</t>
    </rPh>
    <phoneticPr fontId="5"/>
  </si>
  <si>
    <t>福祉・介護人材の養成確保を推進すること等により、福祉サービスの質の向上を図ること（Ⅷ－２）</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</si>
  <si>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福祉・介護人材の養成確保を推進すること等により、福祉サービスの質の向上を図ること（Ⅷ－２－１）</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</si>
  <si>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　本事業を推進することにより、隣保館等の耐震化率は毎年上がっているため、隣保館等を利用する地域住民等に対して、より質の高い福祉サービスを提供できているといえる。</t>
    <rPh sb="1" eb="2">
      <t>ホン</t>
    </rPh>
    <rPh sb="2" eb="4">
      <t>ジギョウ</t>
    </rPh>
    <rPh sb="5" eb="7">
      <t>スイシン</t>
    </rPh>
    <rPh sb="15" eb="17">
      <t>リンポ</t>
    </rPh>
    <rPh sb="17" eb="18">
      <t>カン</t>
    </rPh>
    <rPh sb="18" eb="19">
      <t>トウ</t>
    </rPh>
    <rPh sb="20" eb="23">
      <t>タイシンカ</t>
    </rPh>
    <rPh sb="23" eb="24">
      <t>リツ</t>
    </rPh>
    <rPh sb="25" eb="27">
      <t>マイトシ</t>
    </rPh>
    <rPh sb="27" eb="28">
      <t>ア</t>
    </rPh>
    <rPh sb="36" eb="38">
      <t>リンポ</t>
    </rPh>
    <rPh sb="38" eb="39">
      <t>カン</t>
    </rPh>
    <rPh sb="39" eb="40">
      <t>トウ</t>
    </rPh>
    <rPh sb="41" eb="43">
      <t>リヨウ</t>
    </rPh>
    <rPh sb="45" eb="47">
      <t>チイキ</t>
    </rPh>
    <rPh sb="47" eb="49">
      <t>ジュウミン</t>
    </rPh>
    <rPh sb="49" eb="50">
      <t>トウ</t>
    </rPh>
    <rPh sb="51" eb="52">
      <t>タイ</t>
    </rPh>
    <rPh sb="57" eb="58">
      <t>シツ</t>
    </rPh>
    <rPh sb="59" eb="60">
      <t>タカ</t>
    </rPh>
    <rPh sb="61" eb="63">
      <t>フクシ</t>
    </rPh>
    <rPh sb="68" eb="70">
      <t>テイキョウ</t>
    </rPh>
    <phoneticPr fontId="5"/>
  </si>
  <si>
    <t>厚生労働省</t>
    <rPh sb="0" eb="5">
      <t>コウセイロウドウショウ</t>
    </rPh>
    <phoneticPr fontId="5"/>
  </si>
  <si>
    <t>今後とも、整備需要が高いことが見込まれることを踏まえ、自治体と連携し、地域住民の生活の改善や人権意識の向上を目指して、引き続き必要な予算の確保と効率的な執行に努める。</t>
    <rPh sb="0" eb="2">
      <t>コンゴ</t>
    </rPh>
    <rPh sb="5" eb="7">
      <t>セイビ</t>
    </rPh>
    <rPh sb="7" eb="9">
      <t>ジュヨウ</t>
    </rPh>
    <rPh sb="10" eb="11">
      <t>タカ</t>
    </rPh>
    <rPh sb="15" eb="17">
      <t>ミコ</t>
    </rPh>
    <rPh sb="23" eb="24">
      <t>フ</t>
    </rPh>
    <rPh sb="27" eb="30">
      <t>ジチタイ</t>
    </rPh>
    <rPh sb="31" eb="33">
      <t>レンケイ</t>
    </rPh>
    <rPh sb="35" eb="37">
      <t>チイキ</t>
    </rPh>
    <rPh sb="37" eb="39">
      <t>ジュウミン</t>
    </rPh>
    <rPh sb="40" eb="42">
      <t>セイカツ</t>
    </rPh>
    <rPh sb="43" eb="45">
      <t>カイゼン</t>
    </rPh>
    <rPh sb="46" eb="48">
      <t>ジンケン</t>
    </rPh>
    <rPh sb="48" eb="50">
      <t>イシキ</t>
    </rPh>
    <rPh sb="51" eb="53">
      <t>コウジョウ</t>
    </rPh>
    <rPh sb="54" eb="56">
      <t>メザ</t>
    </rPh>
    <rPh sb="59" eb="60">
      <t>ヒ</t>
    </rPh>
    <rPh sb="61" eb="62">
      <t>ツヅ</t>
    </rPh>
    <rPh sb="63" eb="65">
      <t>ヒツヨウ</t>
    </rPh>
    <rPh sb="66" eb="68">
      <t>ヨサン</t>
    </rPh>
    <rPh sb="69" eb="71">
      <t>カクホ</t>
    </rPh>
    <rPh sb="72" eb="74">
      <t>コウリツ</t>
    </rPh>
    <rPh sb="74" eb="75">
      <t>テキ</t>
    </rPh>
    <rPh sb="76" eb="78">
      <t>シッコウ</t>
    </rPh>
    <rPh sb="79" eb="80">
      <t>ツト</t>
    </rPh>
    <phoneticPr fontId="5"/>
  </si>
  <si>
    <t>○</t>
    <phoneticPr fontId="5"/>
  </si>
  <si>
    <t>○</t>
    <phoneticPr fontId="5"/>
  </si>
  <si>
    <t>○</t>
    <phoneticPr fontId="5"/>
  </si>
  <si>
    <t>無</t>
    <rPh sb="0" eb="1">
      <t>ナ</t>
    </rPh>
    <phoneticPr fontId="5"/>
  </si>
  <si>
    <t>○</t>
    <phoneticPr fontId="5"/>
  </si>
  <si>
    <t>○</t>
    <phoneticPr fontId="5"/>
  </si>
  <si>
    <t>‐</t>
    <phoneticPr fontId="5"/>
  </si>
  <si>
    <t>‐</t>
    <phoneticPr fontId="5"/>
  </si>
  <si>
    <t>‐</t>
    <phoneticPr fontId="5"/>
  </si>
  <si>
    <t>○</t>
    <phoneticPr fontId="5"/>
  </si>
  <si>
    <t>地方改善事業は、隣保館等に係る運営費を補助する事業に対し、地方改善施設整備費補助金は、隣保館及び共同作業場等の施設整備に要するものである。</t>
    <rPh sb="0" eb="2">
      <t>チホウ</t>
    </rPh>
    <rPh sb="2" eb="4">
      <t>カイゼン</t>
    </rPh>
    <rPh sb="4" eb="6">
      <t>ジギョウ</t>
    </rPh>
    <rPh sb="8" eb="10">
      <t>リンポ</t>
    </rPh>
    <rPh sb="10" eb="11">
      <t>カン</t>
    </rPh>
    <rPh sb="11" eb="12">
      <t>トウ</t>
    </rPh>
    <rPh sb="13" eb="14">
      <t>カカ</t>
    </rPh>
    <rPh sb="15" eb="18">
      <t>ウンエイヒ</t>
    </rPh>
    <rPh sb="19" eb="21">
      <t>ホジョ</t>
    </rPh>
    <rPh sb="23" eb="25">
      <t>ジギョウ</t>
    </rPh>
    <rPh sb="26" eb="27">
      <t>タイ</t>
    </rPh>
    <rPh sb="29" eb="31">
      <t>チホウ</t>
    </rPh>
    <rPh sb="31" eb="33">
      <t>カイゼン</t>
    </rPh>
    <rPh sb="33" eb="35">
      <t>シセツ</t>
    </rPh>
    <rPh sb="35" eb="38">
      <t>セイビヒ</t>
    </rPh>
    <rPh sb="38" eb="41">
      <t>ホジョキン</t>
    </rPh>
    <rPh sb="43" eb="45">
      <t>リンポ</t>
    </rPh>
    <rPh sb="45" eb="46">
      <t>カン</t>
    </rPh>
    <rPh sb="46" eb="47">
      <t>オヨ</t>
    </rPh>
    <rPh sb="48" eb="50">
      <t>キョウドウ</t>
    </rPh>
    <rPh sb="50" eb="52">
      <t>サギョウ</t>
    </rPh>
    <rPh sb="52" eb="53">
      <t>ジョウ</t>
    </rPh>
    <rPh sb="53" eb="54">
      <t>トウ</t>
    </rPh>
    <rPh sb="55" eb="57">
      <t>シセツ</t>
    </rPh>
    <rPh sb="57" eb="59">
      <t>セイビ</t>
    </rPh>
    <rPh sb="60" eb="61">
      <t>ヨウ</t>
    </rPh>
    <phoneticPr fontId="5"/>
  </si>
  <si>
    <t>地方改善施設整備事業を通じて、地域住民等の社会的、経済的、文化的改善向上や、生活上の課題、様々な人権課題の速やかな解決等に活用されている。</t>
    <rPh sb="0" eb="2">
      <t>チホウ</t>
    </rPh>
    <rPh sb="2" eb="4">
      <t>カイゼン</t>
    </rPh>
    <rPh sb="4" eb="6">
      <t>シセツ</t>
    </rPh>
    <rPh sb="6" eb="8">
      <t>セイビ</t>
    </rPh>
    <rPh sb="8" eb="10">
      <t>ジギョウ</t>
    </rPh>
    <rPh sb="11" eb="12">
      <t>ツウ</t>
    </rPh>
    <rPh sb="15" eb="17">
      <t>チイキ</t>
    </rPh>
    <rPh sb="17" eb="19">
      <t>ジュウミン</t>
    </rPh>
    <rPh sb="19" eb="20">
      <t>トウ</t>
    </rPh>
    <rPh sb="21" eb="24">
      <t>シャカイテキ</t>
    </rPh>
    <rPh sb="25" eb="28">
      <t>ケイザイテキ</t>
    </rPh>
    <rPh sb="29" eb="32">
      <t>ブンカテキ</t>
    </rPh>
    <rPh sb="32" eb="34">
      <t>カイゼン</t>
    </rPh>
    <rPh sb="34" eb="36">
      <t>コウジョウ</t>
    </rPh>
    <rPh sb="38" eb="40">
      <t>セイカツ</t>
    </rPh>
    <rPh sb="40" eb="41">
      <t>ジョウ</t>
    </rPh>
    <rPh sb="42" eb="44">
      <t>カダイ</t>
    </rPh>
    <rPh sb="45" eb="47">
      <t>サマザマ</t>
    </rPh>
    <rPh sb="48" eb="50">
      <t>ジンケン</t>
    </rPh>
    <rPh sb="50" eb="52">
      <t>カダイ</t>
    </rPh>
    <rPh sb="53" eb="54">
      <t>スミ</t>
    </rPh>
    <rPh sb="57" eb="59">
      <t>カイケツ</t>
    </rPh>
    <rPh sb="59" eb="60">
      <t>トウ</t>
    </rPh>
    <rPh sb="61" eb="63">
      <t>カツヨウ</t>
    </rPh>
    <phoneticPr fontId="5"/>
  </si>
  <si>
    <t>施設整備事業など活動実績はおおむね見込みに見合ったものとなっている。</t>
    <rPh sb="0" eb="2">
      <t>シセツ</t>
    </rPh>
    <rPh sb="2" eb="4">
      <t>セイビ</t>
    </rPh>
    <rPh sb="4" eb="6">
      <t>ジギョウ</t>
    </rPh>
    <rPh sb="8" eb="10">
      <t>カツドウ</t>
    </rPh>
    <rPh sb="10" eb="12">
      <t>ジッセキ</t>
    </rPh>
    <rPh sb="17" eb="19">
      <t>ミコミ</t>
    </rPh>
    <rPh sb="21" eb="23">
      <t>ミア</t>
    </rPh>
    <phoneticPr fontId="5"/>
  </si>
  <si>
    <t>耐震化率の向上は達成できている。</t>
    <rPh sb="0" eb="3">
      <t>タイシンカ</t>
    </rPh>
    <rPh sb="3" eb="4">
      <t>リツ</t>
    </rPh>
    <rPh sb="5" eb="7">
      <t>コウジョウ</t>
    </rPh>
    <rPh sb="8" eb="10">
      <t>タッセイ</t>
    </rPh>
    <phoneticPr fontId="5"/>
  </si>
  <si>
    <t>‐</t>
    <phoneticPr fontId="5"/>
  </si>
  <si>
    <t>‐</t>
    <phoneticPr fontId="5"/>
  </si>
  <si>
    <t>整備に係る工事費や事務費など真に必要なものに限定されている。</t>
    <rPh sb="0" eb="2">
      <t>セイビ</t>
    </rPh>
    <rPh sb="3" eb="4">
      <t>カカ</t>
    </rPh>
    <rPh sb="5" eb="8">
      <t>コウジヒ</t>
    </rPh>
    <rPh sb="9" eb="12">
      <t>ジムヒ</t>
    </rPh>
    <rPh sb="14" eb="15">
      <t>シン</t>
    </rPh>
    <rPh sb="16" eb="18">
      <t>ヒツヨウ</t>
    </rPh>
    <rPh sb="22" eb="24">
      <t>ゲンテイ</t>
    </rPh>
    <phoneticPr fontId="5"/>
  </si>
  <si>
    <t>都道府県、政令市、中核市、その他市町村毎に負担割合を定めており妥当である。</t>
    <rPh sb="0" eb="4">
      <t>トドウフケン</t>
    </rPh>
    <rPh sb="5" eb="8">
      <t>セイレイシ</t>
    </rPh>
    <rPh sb="9" eb="12">
      <t>チュウカクシ</t>
    </rPh>
    <rPh sb="15" eb="16">
      <t>タ</t>
    </rPh>
    <rPh sb="16" eb="19">
      <t>シチョウソン</t>
    </rPh>
    <rPh sb="19" eb="20">
      <t>ゴト</t>
    </rPh>
    <rPh sb="21" eb="23">
      <t>フタン</t>
    </rPh>
    <rPh sb="23" eb="25">
      <t>ワリアイ</t>
    </rPh>
    <rPh sb="26" eb="27">
      <t>サダ</t>
    </rPh>
    <rPh sb="31" eb="33">
      <t>ダトウ</t>
    </rPh>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</si>
  <si>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2">
      <t>ケイザイ</t>
    </rPh>
    <rPh sb="12" eb="13">
      <t>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</si>
  <si>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国は、社会福祉の推進や様々な人権課題の解決のための取組について、特定の地方自治体のみに過度の負担を追わせるのではなく、責任の一端を担うことが必要である。</t>
    <rPh sb="0" eb="1">
      <t>クニ</t>
    </rPh>
    <rPh sb="32" eb="34">
      <t>トクテイ</t>
    </rPh>
    <rPh sb="35" eb="37">
      <t>チホウ</t>
    </rPh>
    <rPh sb="37" eb="40">
      <t>ジチタイ</t>
    </rPh>
    <rPh sb="43" eb="45">
      <t>カド</t>
    </rPh>
    <rPh sb="46" eb="48">
      <t>フタン</t>
    </rPh>
    <rPh sb="49" eb="50">
      <t>オ</t>
    </rPh>
    <rPh sb="59" eb="61">
      <t>セキニン</t>
    </rPh>
    <rPh sb="62" eb="64">
      <t>イッタン</t>
    </rPh>
    <rPh sb="65" eb="66">
      <t>ニナ</t>
    </rPh>
    <rPh sb="70" eb="72">
      <t>ヒツヨウ</t>
    </rPh>
    <phoneticPr fontId="5"/>
  </si>
  <si>
    <t>京都府</t>
    <rPh sb="0" eb="3">
      <t>キョウトフ</t>
    </rPh>
    <phoneticPr fontId="5"/>
  </si>
  <si>
    <t>和歌山県</t>
    <rPh sb="0" eb="4">
      <t>ワカヤマケン</t>
    </rPh>
    <phoneticPr fontId="5"/>
  </si>
  <si>
    <t>徳島県</t>
    <rPh sb="0" eb="3">
      <t>トクシマケン</t>
    </rPh>
    <phoneticPr fontId="5"/>
  </si>
  <si>
    <t>広島県</t>
    <rPh sb="0" eb="3">
      <t>ヒロシマケン</t>
    </rPh>
    <phoneticPr fontId="5"/>
  </si>
  <si>
    <t>大阪府</t>
    <rPh sb="0" eb="3">
      <t>オオサカフ</t>
    </rPh>
    <phoneticPr fontId="5"/>
  </si>
  <si>
    <t>三重県</t>
    <rPh sb="0" eb="3">
      <t>ミエケン</t>
    </rPh>
    <phoneticPr fontId="5"/>
  </si>
  <si>
    <t>高知市</t>
    <rPh sb="0" eb="3">
      <t>コウチシ</t>
    </rPh>
    <phoneticPr fontId="5"/>
  </si>
  <si>
    <t>熊本市</t>
    <rPh sb="0" eb="3">
      <t>クマモトシ</t>
    </rPh>
    <phoneticPr fontId="5"/>
  </si>
  <si>
    <t>北九州市</t>
    <rPh sb="0" eb="4">
      <t>キタキュウシュウシ</t>
    </rPh>
    <phoneticPr fontId="5"/>
  </si>
  <si>
    <t>和歌山市</t>
    <rPh sb="0" eb="4">
      <t>ワカヤマシ</t>
    </rPh>
    <phoneticPr fontId="5"/>
  </si>
  <si>
    <t>三原市</t>
    <rPh sb="0" eb="3">
      <t>ミハラシ</t>
    </rPh>
    <phoneticPr fontId="1"/>
  </si>
  <si>
    <t>室戸市</t>
    <rPh sb="0" eb="3">
      <t>ムロトシ</t>
    </rPh>
    <phoneticPr fontId="5"/>
  </si>
  <si>
    <t>a</t>
    <phoneticPr fontId="5"/>
  </si>
  <si>
    <t>与那国町</t>
    <rPh sb="0" eb="4">
      <t>ヨナグニチョウ</t>
    </rPh>
    <phoneticPr fontId="5"/>
  </si>
  <si>
    <t>橋本市</t>
    <rPh sb="0" eb="3">
      <t>ハシモトシ</t>
    </rPh>
    <phoneticPr fontId="5"/>
  </si>
  <si>
    <t>姶良市</t>
    <rPh sb="0" eb="3">
      <t>アイラシ</t>
    </rPh>
    <phoneticPr fontId="5"/>
  </si>
  <si>
    <t>津市</t>
    <rPh sb="0" eb="2">
      <t>ツシ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</si>
  <si>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</si>
  <si>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</si>
  <si>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</si>
  <si>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</si>
  <si>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</si>
  <si>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</si>
  <si>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</si>
  <si>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</si>
  <si>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</si>
  <si>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</si>
  <si>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</si>
  <si>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</si>
  <si>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</si>
  <si>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</si>
  <si>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</si>
  <si>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</si>
  <si>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715</t>
    <phoneticPr fontId="5"/>
  </si>
  <si>
    <t>731</t>
    <phoneticPr fontId="5"/>
  </si>
  <si>
    <t>400</t>
    <phoneticPr fontId="5"/>
  </si>
  <si>
    <t>348</t>
    <phoneticPr fontId="5"/>
  </si>
  <si>
    <t>699</t>
    <phoneticPr fontId="5"/>
  </si>
  <si>
    <t>701</t>
    <phoneticPr fontId="5"/>
  </si>
  <si>
    <t>699</t>
    <phoneticPr fontId="5"/>
  </si>
  <si>
    <t>整備費補助</t>
    <rPh sb="0" eb="3">
      <t>セイビヒ</t>
    </rPh>
    <rPh sb="3" eb="5">
      <t>ホジョ</t>
    </rPh>
    <phoneticPr fontId="5"/>
  </si>
  <si>
    <t>工事費</t>
    <rPh sb="0" eb="3">
      <t>コウジヒ</t>
    </rPh>
    <phoneticPr fontId="5"/>
  </si>
  <si>
    <t>-</t>
    <phoneticPr fontId="5"/>
  </si>
  <si>
    <t>-</t>
    <phoneticPr fontId="5"/>
  </si>
  <si>
    <t>厚生労働省</t>
    <rPh sb="0" eb="5">
      <t>コウセイロウドウショウ</t>
    </rPh>
    <phoneticPr fontId="5"/>
  </si>
  <si>
    <t>隣保館等施設整備費</t>
    <rPh sb="0" eb="3">
      <t>リンポカン</t>
    </rPh>
    <rPh sb="3" eb="4">
      <t>トウ</t>
    </rPh>
    <rPh sb="4" eb="6">
      <t>シセツ</t>
    </rPh>
    <rPh sb="6" eb="9">
      <t>セイビヒ</t>
    </rPh>
    <phoneticPr fontId="5"/>
  </si>
  <si>
    <t>隣保館等施設整備費</t>
    <rPh sb="0" eb="3">
      <t>リンポカン</t>
    </rPh>
    <rPh sb="3" eb="4">
      <t>トウ</t>
    </rPh>
    <rPh sb="4" eb="6">
      <t>シセツ</t>
    </rPh>
    <rPh sb="6" eb="9">
      <t>セイビヒ</t>
    </rPh>
    <phoneticPr fontId="5"/>
  </si>
  <si>
    <t>-</t>
    <phoneticPr fontId="5"/>
  </si>
  <si>
    <t>-</t>
    <phoneticPr fontId="5"/>
  </si>
  <si>
    <t>-</t>
    <phoneticPr fontId="5"/>
  </si>
  <si>
    <t>-</t>
    <phoneticPr fontId="5"/>
  </si>
  <si>
    <t>-</t>
    <phoneticPr fontId="5"/>
  </si>
  <si>
    <t>-</t>
    <phoneticPr fontId="5"/>
  </si>
  <si>
    <t>補助金等交付</t>
  </si>
  <si>
    <t>補助金等交付</t>
    <rPh sb="0" eb="3">
      <t>ホジョキン</t>
    </rPh>
    <rPh sb="3" eb="4">
      <t>トウ</t>
    </rPh>
    <rPh sb="4" eb="6">
      <t>コウフ</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</si>
  <si>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</si>
  <si>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</si>
  <si>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</si>
  <si>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</si>
  <si>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</si>
  <si>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</si>
  <si>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</si>
  <si>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</si>
  <si>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</si>
  <si>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</si>
  <si>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</si>
  <si>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</si>
  <si>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社会福祉施設等の耐震化状況調査</t>
    <phoneticPr fontId="5"/>
  </si>
  <si>
    <t>C.三原市</t>
    <rPh sb="2" eb="5">
      <t>ミハラシ</t>
    </rPh>
    <phoneticPr fontId="5"/>
  </si>
  <si>
    <t>B.高知市</t>
    <rPh sb="2" eb="5">
      <t>コウチシ</t>
    </rPh>
    <phoneticPr fontId="5"/>
  </si>
  <si>
    <t>-</t>
    <phoneticPr fontId="5"/>
  </si>
  <si>
    <t>活動実績については、地方改善施設整備費補助金交付要綱に基づき、翌年度に提出される事業実績報告を確認することにより、適正な執行に努めているところである。</t>
    <rPh sb="0" eb="2">
      <t>カツドウ</t>
    </rPh>
    <rPh sb="2" eb="4">
      <t>ジッセキ</t>
    </rPh>
    <rPh sb="10" eb="14">
      <t>チホウカイゼン</t>
    </rPh>
    <rPh sb="14" eb="22">
      <t>シセツセイビヒホジョキン</t>
    </rPh>
    <rPh sb="22" eb="24">
      <t>コウフ</t>
    </rPh>
    <rPh sb="24" eb="26">
      <t>ヨウコウ</t>
    </rPh>
    <rPh sb="27" eb="28">
      <t>モト</t>
    </rPh>
    <rPh sb="31" eb="34">
      <t>ヨクネンド</t>
    </rPh>
    <rPh sb="35" eb="37">
      <t>テイシュツ</t>
    </rPh>
    <rPh sb="40" eb="42">
      <t>ジギョウ</t>
    </rPh>
    <rPh sb="42" eb="44">
      <t>ジッセキ</t>
    </rPh>
    <rPh sb="44" eb="46">
      <t>ホウコク</t>
    </rPh>
    <rPh sb="47" eb="49">
      <t>カクニン</t>
    </rPh>
    <rPh sb="57" eb="59">
      <t>テキセイ</t>
    </rPh>
    <rPh sb="60" eb="62">
      <t>シッコウ</t>
    </rPh>
    <rPh sb="63" eb="64">
      <t>ツト</t>
    </rPh>
    <phoneticPr fontId="5"/>
  </si>
  <si>
    <t>都道府県及び市町村における整備計画が翌年に渡るものが多かったため、繰越額が大きくなった。</t>
    <rPh sb="0" eb="4">
      <t>トドウフケン</t>
    </rPh>
    <rPh sb="4" eb="5">
      <t>オヨ</t>
    </rPh>
    <rPh sb="6" eb="9">
      <t>シチョウソン</t>
    </rPh>
    <rPh sb="13" eb="15">
      <t>セイビ</t>
    </rPh>
    <rPh sb="15" eb="17">
      <t>ケイカク</t>
    </rPh>
    <rPh sb="18" eb="20">
      <t>ヨクネン</t>
    </rPh>
    <rPh sb="21" eb="22">
      <t>ワタ</t>
    </rPh>
    <rPh sb="26" eb="27">
      <t>オオ</t>
    </rPh>
    <rPh sb="33" eb="36">
      <t>クリコシガク</t>
    </rPh>
    <rPh sb="37" eb="38">
      <t>オオ</t>
    </rPh>
    <phoneticPr fontId="5"/>
  </si>
  <si>
    <t>‐</t>
  </si>
  <si>
    <t>事前協議を行い、コスト削減に努めている。</t>
    <rPh sb="0" eb="2">
      <t>ジゼン</t>
    </rPh>
    <rPh sb="2" eb="4">
      <t>キョウギ</t>
    </rPh>
    <rPh sb="5" eb="6">
      <t>オコナ</t>
    </rPh>
    <rPh sb="11" eb="13">
      <t>サクゲン</t>
    </rPh>
    <rPh sb="14" eb="15">
      <t>ツト</t>
    </rPh>
    <phoneticPr fontId="5"/>
  </si>
  <si>
    <t>838,654,000/86</t>
    <phoneticPr fontId="5"/>
  </si>
  <si>
    <t>-</t>
    <phoneticPr fontId="5"/>
  </si>
  <si>
    <t>-</t>
    <phoneticPr fontId="5"/>
  </si>
  <si>
    <t>地方改善事業費</t>
    <rPh sb="0" eb="2">
      <t>チホウ</t>
    </rPh>
    <rPh sb="2" eb="4">
      <t>カイゼン</t>
    </rPh>
    <rPh sb="4" eb="7">
      <t>ジギョウヒ</t>
    </rPh>
    <phoneticPr fontId="5"/>
  </si>
  <si>
    <t>-</t>
    <phoneticPr fontId="5"/>
  </si>
  <si>
    <t>引き続き、必要な予算額を確保し、適正な執行に努めること。</t>
    <phoneticPr fontId="5"/>
  </si>
  <si>
    <t>点検対象外</t>
    <rPh sb="0" eb="2">
      <t>テンケン</t>
    </rPh>
    <rPh sb="2" eb="5">
      <t>タイショウガイ</t>
    </rPh>
    <phoneticPr fontId="5"/>
  </si>
  <si>
    <t>-</t>
    <phoneticPr fontId="5"/>
  </si>
  <si>
    <t>「防災・減殺国土強靱化のための３カ年緊急対策」の終了による減</t>
    <rPh sb="1" eb="3">
      <t>ボウサイ</t>
    </rPh>
    <rPh sb="4" eb="6">
      <t>ゲンサイ</t>
    </rPh>
    <rPh sb="6" eb="8">
      <t>コクド</t>
    </rPh>
    <rPh sb="8" eb="10">
      <t>キョウジン</t>
    </rPh>
    <rPh sb="10" eb="11">
      <t>カ</t>
    </rPh>
    <rPh sb="17" eb="18">
      <t>ネン</t>
    </rPh>
    <rPh sb="18" eb="20">
      <t>キンキュウ</t>
    </rPh>
    <rPh sb="20" eb="22">
      <t>タイサク</t>
    </rPh>
    <rPh sb="24" eb="26">
      <t>シュウリョウ</t>
    </rPh>
    <rPh sb="29" eb="30">
      <t>ゲン</t>
    </rPh>
    <phoneticPr fontId="5"/>
  </si>
  <si>
    <t>滋賀県</t>
    <rPh sb="0" eb="3">
      <t>シガケン</t>
    </rPh>
    <phoneticPr fontId="5"/>
  </si>
  <si>
    <t>兵庫県</t>
    <rPh sb="0" eb="3">
      <t>ヒョウゴケン</t>
    </rPh>
    <phoneticPr fontId="5"/>
  </si>
  <si>
    <t>福岡県</t>
    <rPh sb="0" eb="3">
      <t>フクオカケン</t>
    </rPh>
    <phoneticPr fontId="5"/>
  </si>
  <si>
    <t>岐阜県</t>
    <rPh sb="0" eb="3">
      <t>ギフケン</t>
    </rPh>
    <phoneticPr fontId="5"/>
  </si>
  <si>
    <t>竹富町</t>
    <rPh sb="0" eb="2">
      <t>タケトミ</t>
    </rPh>
    <rPh sb="2" eb="3">
      <t>マチ</t>
    </rPh>
    <phoneticPr fontId="5"/>
  </si>
  <si>
    <t>糸満市</t>
    <rPh sb="0" eb="3">
      <t>イトマンシ</t>
    </rPh>
    <phoneticPr fontId="5"/>
  </si>
  <si>
    <t>伊仙町</t>
    <rPh sb="0" eb="2">
      <t>イセン</t>
    </rPh>
    <rPh sb="2" eb="3">
      <t>マチ</t>
    </rPh>
    <phoneticPr fontId="5"/>
  </si>
  <si>
    <t>木津川市</t>
    <rPh sb="0" eb="2">
      <t>キツ</t>
    </rPh>
    <rPh sb="2" eb="3">
      <t>カワ</t>
    </rPh>
    <rPh sb="3" eb="4">
      <t>シ</t>
    </rPh>
    <phoneticPr fontId="5"/>
  </si>
  <si>
    <t>湯浅町</t>
    <rPh sb="0" eb="2">
      <t>ユアサ</t>
    </rPh>
    <rPh sb="2" eb="3">
      <t>マチ</t>
    </rPh>
    <phoneticPr fontId="5"/>
  </si>
  <si>
    <t>舞鶴市</t>
    <rPh sb="0" eb="3">
      <t>マイヅルシ</t>
    </rPh>
    <phoneticPr fontId="5"/>
  </si>
  <si>
    <t>島本町</t>
    <rPh sb="0" eb="3">
      <t>シマモトチョウ</t>
    </rPh>
    <phoneticPr fontId="5"/>
  </si>
  <si>
    <t>紀の川市</t>
    <rPh sb="0" eb="1">
      <t>キ</t>
    </rPh>
    <rPh sb="2" eb="4">
      <t>カワシ</t>
    </rPh>
    <phoneticPr fontId="5"/>
  </si>
  <si>
    <t>泉南市</t>
    <rPh sb="0" eb="3">
      <t>センナンシ</t>
    </rPh>
    <phoneticPr fontId="5"/>
  </si>
  <si>
    <t>吉野川市</t>
    <rPh sb="0" eb="4">
      <t>ヨシノカワシ</t>
    </rPh>
    <phoneticPr fontId="5"/>
  </si>
  <si>
    <t>A.滋賀県</t>
    <rPh sb="2" eb="5">
      <t>シガケン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</si>
</sst>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70185</xdr:colOff>
      <xdr:row>32</xdr:row>
      <xdr:rowOff>10026</xdr:rowOff>
    </xdr:from>
    <xdr:to>
      <xdr:col>49</xdr:col>
      <xdr:colOff>389357</xdr:colOff>
      <xdr:row>32</xdr:row>
      <xdr:rowOff>264026</xdr:rowOff>
    </xdr:to>
    <xdr:sp macro="" textlink="">
      <xdr:nvSpPr>
        <xdr:cNvPr id="3" name="テキスト ボックス 2"/>
        <xdr:cNvSpPr txBox="1"/>
      </xdr:nvSpPr>
      <xdr:spPr>
        <a:xfrm>
          <a:off x="9294396" y="11811000"/>
          <a:ext cx="92075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oneCellAnchor>
    <xdr:from>
      <xdr:col>22</xdr:col>
      <xdr:colOff>0</xdr:colOff>
      <xdr:row>742</xdr:row>
      <xdr:rowOff>0</xdr:rowOff>
    </xdr:from>
    <xdr:ext cx="2041071" cy="345526"/>
    <xdr:sp macro="" textlink="">
      <xdr:nvSpPr>
        <xdr:cNvPr id="5" name="テキスト ボックス 4"/>
        <xdr:cNvSpPr txBox="1"/>
      </xdr:nvSpPr>
      <xdr:spPr>
        <a:xfrm>
          <a:off x="4452938" y="42314813"/>
          <a:ext cx="2041071" cy="34552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1">
          <a:spAutoFit/>
        </a:bodyPr>
        <a:lstStyle/>
        <a:p>
          <a:r>
            <a:rPr kumimoji="1" lang="ja-JP" altLang="en-US" sz="1200"/>
            <a:t>厚生労働省　</a:t>
          </a:r>
          <a:r>
            <a:rPr kumimoji="1" lang="en-US" altLang="ja-JP" sz="1200"/>
            <a:t>839</a:t>
          </a:r>
          <a:r>
            <a:rPr kumimoji="1" lang="ja-JP" altLang="en-US" sz="1200"/>
            <a:t>百万円</a:t>
          </a:r>
        </a:p>
      </xdr:txBody>
    </xdr:sp>
    <xdr:clientData/>
  </xdr:oneCellAnchor>
  <xdr:twoCellAnchor>
    <xdr:from>
      <xdr:col>26</xdr:col>
      <xdr:colOff>190500</xdr:colOff>
      <xdr:row>743</xdr:row>
      <xdr:rowOff>0</xdr:rowOff>
    </xdr:from>
    <xdr:to>
      <xdr:col>26</xdr:col>
      <xdr:colOff>190501</xdr:colOff>
      <xdr:row>743</xdr:row>
      <xdr:rowOff>292148</xdr:rowOff>
    </xdr:to>
    <xdr:cxnSp macro="">
      <xdr:nvCxnSpPr>
        <xdr:cNvPr id="6" name="直線コネクタ 5"/>
        <xdr:cNvCxnSpPr/>
      </xdr:nvCxnSpPr>
      <xdr:spPr>
        <a:xfrm flipH="1">
          <a:off x="5453063" y="42672000"/>
          <a:ext cx="1" cy="29214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743</xdr:row>
      <xdr:rowOff>273845</xdr:rowOff>
    </xdr:from>
    <xdr:to>
      <xdr:col>38</xdr:col>
      <xdr:colOff>199194</xdr:colOff>
      <xdr:row>743</xdr:row>
      <xdr:rowOff>287452</xdr:rowOff>
    </xdr:to>
    <xdr:cxnSp macro="">
      <xdr:nvCxnSpPr>
        <xdr:cNvPr id="7" name="直線コネクタ 6"/>
        <xdr:cNvCxnSpPr/>
      </xdr:nvCxnSpPr>
      <xdr:spPr>
        <a:xfrm>
          <a:off x="3429000" y="42945845"/>
          <a:ext cx="4461632" cy="1360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11907</xdr:colOff>
      <xdr:row>743</xdr:row>
      <xdr:rowOff>261938</xdr:rowOff>
    </xdr:from>
    <xdr:to>
      <xdr:col>17</xdr:col>
      <xdr:colOff>25514</xdr:colOff>
      <xdr:row>745</xdr:row>
      <xdr:rowOff>246063</xdr:rowOff>
    </xdr:to>
    <xdr:cxnSp macro="">
      <xdr:nvCxnSpPr>
        <xdr:cNvPr id="11" name="直線矢印コネクタ 10"/>
        <xdr:cNvCxnSpPr/>
      </xdr:nvCxnSpPr>
      <xdr:spPr>
        <a:xfrm>
          <a:off x="3452813" y="42933938"/>
          <a:ext cx="13607" cy="698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11906</xdr:colOff>
      <xdr:row>743</xdr:row>
      <xdr:rowOff>273843</xdr:rowOff>
    </xdr:from>
    <xdr:to>
      <xdr:col>39</xdr:col>
      <xdr:colOff>25513</xdr:colOff>
      <xdr:row>745</xdr:row>
      <xdr:rowOff>257968</xdr:rowOff>
    </xdr:to>
    <xdr:cxnSp macro="">
      <xdr:nvCxnSpPr>
        <xdr:cNvPr id="12" name="直線矢印コネクタ 11"/>
        <xdr:cNvCxnSpPr/>
      </xdr:nvCxnSpPr>
      <xdr:spPr>
        <a:xfrm>
          <a:off x="7905750" y="42945843"/>
          <a:ext cx="13607" cy="698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47626</xdr:colOff>
      <xdr:row>745</xdr:row>
      <xdr:rowOff>250032</xdr:rowOff>
    </xdr:from>
    <xdr:ext cx="2177142" cy="256087"/>
    <xdr:sp macro="" textlink="">
      <xdr:nvSpPr>
        <xdr:cNvPr id="15" name="テキスト ボックス 14"/>
        <xdr:cNvSpPr txBox="1"/>
      </xdr:nvSpPr>
      <xdr:spPr>
        <a:xfrm>
          <a:off x="2476501" y="43636407"/>
          <a:ext cx="2177142"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a:t>
          </a:r>
          <a:r>
            <a:rPr kumimoji="1" lang="ja-JP" altLang="en-US" sz="1100"/>
            <a:t>　都道府県（</a:t>
          </a:r>
          <a:r>
            <a:rPr kumimoji="1" lang="en-US" altLang="ja-JP" sz="1100"/>
            <a:t>15</a:t>
          </a:r>
          <a:r>
            <a:rPr kumimoji="1" lang="ja-JP" altLang="en-US" sz="1100"/>
            <a:t>）　</a:t>
          </a:r>
          <a:r>
            <a:rPr kumimoji="1" lang="en-US" altLang="ja-JP" sz="1100"/>
            <a:t>396</a:t>
          </a:r>
          <a:r>
            <a:rPr kumimoji="1" lang="ja-JP" altLang="en-US" sz="1100"/>
            <a:t>百万円</a:t>
          </a:r>
        </a:p>
      </xdr:txBody>
    </xdr:sp>
    <xdr:clientData/>
  </xdr:oneCellAnchor>
  <xdr:oneCellAnchor>
    <xdr:from>
      <xdr:col>10</xdr:col>
      <xdr:colOff>47625</xdr:colOff>
      <xdr:row>744</xdr:row>
      <xdr:rowOff>226219</xdr:rowOff>
    </xdr:from>
    <xdr:ext cx="1224643" cy="256087"/>
    <xdr:sp macro="" textlink="">
      <xdr:nvSpPr>
        <xdr:cNvPr id="17" name="テキスト ボックス 16"/>
        <xdr:cNvSpPr txBox="1"/>
      </xdr:nvSpPr>
      <xdr:spPr>
        <a:xfrm>
          <a:off x="2071688" y="43255407"/>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32</xdr:col>
      <xdr:colOff>23812</xdr:colOff>
      <xdr:row>744</xdr:row>
      <xdr:rowOff>261937</xdr:rowOff>
    </xdr:from>
    <xdr:ext cx="1224643" cy="256087"/>
    <xdr:sp macro="" textlink="">
      <xdr:nvSpPr>
        <xdr:cNvPr id="19" name="テキスト ボックス 18"/>
        <xdr:cNvSpPr txBox="1"/>
      </xdr:nvSpPr>
      <xdr:spPr>
        <a:xfrm>
          <a:off x="6500812" y="43291125"/>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10</xdr:col>
      <xdr:colOff>83344</xdr:colOff>
      <xdr:row>750</xdr:row>
      <xdr:rowOff>321468</xdr:rowOff>
    </xdr:from>
    <xdr:ext cx="1224643" cy="256087"/>
    <xdr:sp macro="" textlink="">
      <xdr:nvSpPr>
        <xdr:cNvPr id="21" name="テキスト ボックス 20"/>
        <xdr:cNvSpPr txBox="1"/>
      </xdr:nvSpPr>
      <xdr:spPr>
        <a:xfrm>
          <a:off x="2107407" y="45493781"/>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34</xdr:col>
      <xdr:colOff>83343</xdr:colOff>
      <xdr:row>745</xdr:row>
      <xdr:rowOff>273843</xdr:rowOff>
    </xdr:from>
    <xdr:ext cx="2041071" cy="256087"/>
    <xdr:sp macro="" textlink="">
      <xdr:nvSpPr>
        <xdr:cNvPr id="23" name="テキスト ボックス 22"/>
        <xdr:cNvSpPr txBox="1"/>
      </xdr:nvSpPr>
      <xdr:spPr>
        <a:xfrm>
          <a:off x="6965156" y="43660218"/>
          <a:ext cx="2041071"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B</a:t>
          </a:r>
          <a:r>
            <a:rPr kumimoji="1" lang="ja-JP" altLang="en-US" sz="1100"/>
            <a:t>　市町村（</a:t>
          </a:r>
          <a:r>
            <a:rPr kumimoji="1" lang="en-US" altLang="ja-JP" sz="1100"/>
            <a:t>12</a:t>
          </a:r>
          <a:r>
            <a:rPr kumimoji="1" lang="ja-JP" altLang="en-US" sz="1100"/>
            <a:t>）　</a:t>
          </a:r>
          <a:r>
            <a:rPr kumimoji="1" lang="en-US" altLang="ja-JP" sz="1100"/>
            <a:t>443</a:t>
          </a:r>
          <a:r>
            <a:rPr kumimoji="1" lang="ja-JP" altLang="en-US" sz="1100"/>
            <a:t>百万円</a:t>
          </a:r>
          <a:endParaRPr kumimoji="1" lang="en-US" altLang="ja-JP" sz="1100"/>
        </a:p>
      </xdr:txBody>
    </xdr:sp>
    <xdr:clientData/>
  </xdr:oneCellAnchor>
  <xdr:oneCellAnchor>
    <xdr:from>
      <xdr:col>31</xdr:col>
      <xdr:colOff>107157</xdr:colOff>
      <xdr:row>746</xdr:row>
      <xdr:rowOff>261937</xdr:rowOff>
    </xdr:from>
    <xdr:ext cx="3633107" cy="256087"/>
    <xdr:sp macro="" textlink="">
      <xdr:nvSpPr>
        <xdr:cNvPr id="25" name="テキスト ボックス 24"/>
        <xdr:cNvSpPr txBox="1"/>
      </xdr:nvSpPr>
      <xdr:spPr>
        <a:xfrm>
          <a:off x="6381751" y="44005500"/>
          <a:ext cx="3633107"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（隣保館等施設整備事務及び共同作業場等整備事務）</a:t>
          </a:r>
        </a:p>
      </xdr:txBody>
    </xdr:sp>
    <xdr:clientData/>
  </xdr:oneCellAnchor>
  <xdr:oneCellAnchor>
    <xdr:from>
      <xdr:col>10</xdr:col>
      <xdr:colOff>107155</xdr:colOff>
      <xdr:row>746</xdr:row>
      <xdr:rowOff>333374</xdr:rowOff>
    </xdr:from>
    <xdr:ext cx="2993571" cy="256087"/>
    <xdr:sp macro="" textlink="">
      <xdr:nvSpPr>
        <xdr:cNvPr id="27" name="テキスト ボックス 26"/>
        <xdr:cNvSpPr txBox="1"/>
      </xdr:nvSpPr>
      <xdr:spPr>
        <a:xfrm>
          <a:off x="2131218" y="44076937"/>
          <a:ext cx="2993571"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隣保館等施設整備に必要な費用の交付事務）</a:t>
          </a:r>
        </a:p>
      </xdr:txBody>
    </xdr:sp>
    <xdr:clientData/>
  </xdr:oneCellAnchor>
  <xdr:twoCellAnchor>
    <xdr:from>
      <xdr:col>17</xdr:col>
      <xdr:colOff>35719</xdr:colOff>
      <xdr:row>747</xdr:row>
      <xdr:rowOff>273843</xdr:rowOff>
    </xdr:from>
    <xdr:to>
      <xdr:col>17</xdr:col>
      <xdr:colOff>35719</xdr:colOff>
      <xdr:row>751</xdr:row>
      <xdr:rowOff>350951</xdr:rowOff>
    </xdr:to>
    <xdr:cxnSp macro="">
      <xdr:nvCxnSpPr>
        <xdr:cNvPr id="29" name="直線矢印コネクタ 28"/>
        <xdr:cNvCxnSpPr/>
      </xdr:nvCxnSpPr>
      <xdr:spPr>
        <a:xfrm>
          <a:off x="3476625" y="44374593"/>
          <a:ext cx="0" cy="150585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59532</xdr:colOff>
      <xdr:row>752</xdr:row>
      <xdr:rowOff>11906</xdr:rowOff>
    </xdr:from>
    <xdr:ext cx="2217965" cy="256087"/>
    <xdr:sp macro="" textlink="">
      <xdr:nvSpPr>
        <xdr:cNvPr id="31" name="テキスト ボックス 30"/>
        <xdr:cNvSpPr txBox="1"/>
      </xdr:nvSpPr>
      <xdr:spPr>
        <a:xfrm>
          <a:off x="2488407" y="45898594"/>
          <a:ext cx="2217965"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C</a:t>
          </a:r>
          <a:r>
            <a:rPr kumimoji="1" lang="ja-JP" altLang="en-US" sz="1100"/>
            <a:t>　市町村（</a:t>
          </a:r>
          <a:r>
            <a:rPr kumimoji="1" lang="en-US" altLang="ja-JP" sz="1100"/>
            <a:t>62</a:t>
          </a:r>
          <a:r>
            <a:rPr kumimoji="1" lang="ja-JP" altLang="en-US" sz="1100"/>
            <a:t>）　</a:t>
          </a:r>
          <a:r>
            <a:rPr kumimoji="1" lang="en-US" altLang="ja-JP" sz="1100"/>
            <a:t>198</a:t>
          </a:r>
          <a:r>
            <a:rPr kumimoji="1" lang="ja-JP" altLang="en-US" sz="1100"/>
            <a:t>百万円</a:t>
          </a:r>
        </a:p>
      </xdr:txBody>
    </xdr:sp>
    <xdr:clientData/>
  </xdr:oneCellAnchor>
  <xdr:oneCellAnchor>
    <xdr:from>
      <xdr:col>13</xdr:col>
      <xdr:colOff>0</xdr:colOff>
      <xdr:row>753</xdr:row>
      <xdr:rowOff>0</xdr:rowOff>
    </xdr:from>
    <xdr:ext cx="1905000" cy="406990"/>
    <xdr:sp macro="" textlink="">
      <xdr:nvSpPr>
        <xdr:cNvPr id="33" name="テキスト ボックス 32"/>
        <xdr:cNvSpPr txBox="1"/>
      </xdr:nvSpPr>
      <xdr:spPr>
        <a:xfrm>
          <a:off x="2631281" y="46243875"/>
          <a:ext cx="1905000" cy="406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noAutofit/>
        </a:bodyPr>
        <a:lstStyle/>
        <a:p>
          <a:r>
            <a:rPr kumimoji="1" lang="ja-JP" altLang="en-US" sz="1100"/>
            <a:t>（隣保館等の施設整備事務）</a:t>
          </a:r>
          <a:endParaRPr kumimoji="1" lang="en-US" altLang="ja-JP" sz="1100"/>
        </a:p>
      </xdr:txBody>
    </xdr:sp>
    <xdr:clientData/>
  </xdr:oneCellAnchor>
  <xdr:oneCellAnchor>
    <xdr:from>
      <xdr:col>35</xdr:col>
      <xdr:colOff>190500</xdr:colOff>
      <xdr:row>741</xdr:row>
      <xdr:rowOff>226219</xdr:rowOff>
    </xdr:from>
    <xdr:ext cx="2667000" cy="611697"/>
    <xdr:sp macro="" textlink="">
      <xdr:nvSpPr>
        <xdr:cNvPr id="35" name="テキスト ボックス 34"/>
        <xdr:cNvSpPr txBox="1"/>
      </xdr:nvSpPr>
      <xdr:spPr>
        <a:xfrm>
          <a:off x="7274719" y="42183844"/>
          <a:ext cx="2667000" cy="611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以下、支出先の執行実績を集計中のため、交付決定ベースで記載</a:t>
          </a:r>
          <a:endParaRPr kumimoji="1" lang="en-US" altLang="ja-JP" sz="1100"/>
        </a:p>
        <a:p>
          <a:endParaRPr kumimoji="1" lang="ja-JP" altLang="en-US" sz="1100"/>
        </a:p>
      </xdr:txBody>
    </xdr:sp>
    <xdr:clientData/>
  </xdr:oneCellAnchor>
  <xdr:oneCellAnchor>
    <xdr:from>
      <xdr:col>23</xdr:col>
      <xdr:colOff>54768</xdr:colOff>
      <xdr:row>753</xdr:row>
      <xdr:rowOff>72615</xdr:rowOff>
    </xdr:from>
    <xdr:ext cx="4047397" cy="439470"/>
    <xdr:sp macro="" textlink="">
      <xdr:nvSpPr>
        <xdr:cNvPr id="37" name="テキスト ボックス 36"/>
        <xdr:cNvSpPr txBox="1"/>
      </xdr:nvSpPr>
      <xdr:spPr>
        <a:xfrm>
          <a:off x="4655343" y="44763915"/>
          <a:ext cx="4047397" cy="439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その他平成</a:t>
          </a:r>
          <a:r>
            <a:rPr kumimoji="1" lang="en-US" altLang="ja-JP" sz="1100"/>
            <a:t>30</a:t>
          </a:r>
          <a:r>
            <a:rPr kumimoji="1" lang="ja-JP" altLang="en-US" sz="1100"/>
            <a:t>年度から令和元年度への地方繰越分については、別途集計中</a:t>
          </a:r>
        </a:p>
      </xdr:txBody>
    </xdr:sp>
    <xdr:clientData/>
  </xdr:oneCellAnchor>
  <xdr:twoCellAnchor>
    <xdr:from>
      <xdr:col>38</xdr:col>
      <xdr:colOff>129153</xdr:colOff>
      <xdr:row>31</xdr:row>
      <xdr:rowOff>24216</xdr:rowOff>
    </xdr:from>
    <xdr:to>
      <xdr:col>42</xdr:col>
      <xdr:colOff>0</xdr:colOff>
      <xdr:row>31</xdr:row>
      <xdr:rowOff>278216</xdr:rowOff>
    </xdr:to>
    <xdr:sp macro="" textlink="">
      <xdr:nvSpPr>
        <xdr:cNvPr id="20" name="テキスト ボックス 19"/>
        <xdr:cNvSpPr txBox="1"/>
      </xdr:nvSpPr>
      <xdr:spPr>
        <a:xfrm>
          <a:off x="7797585" y="10033538"/>
          <a:ext cx="678051"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6"/>
  <sheetViews>
    <sheetView tabSelected="1" view="pageBreakPreview" topLeftCell="A848" zoomScaleNormal="75" zoomScaleSheetLayoutView="100" zoomScalePageLayoutView="85" workbookViewId="0">
      <selection activeCell="P837" sqref="P837:X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728</v>
      </c>
      <c r="AT2" s="971"/>
      <c r="AU2" s="971"/>
      <c r="AV2" s="51" t="str">
        <f>IF(AW2="", "", "-")</f>
        <v/>
      </c>
      <c r="AW2" s="915"/>
      <c r="AX2" s="915"/>
    </row>
    <row r="3" spans="1:50" ht="21" customHeight="1" thickBot="1" x14ac:dyDescent="0.2">
      <c r="A3" s="865" t="s">
        <v>429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561</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562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567</v>
      </c>
      <c r="H5" s="838"/>
      <c r="I5" s="838"/>
      <c r="J5" s="838"/>
      <c r="K5" s="838"/>
      <c r="L5" s="838"/>
      <c r="M5" s="839" t="s">
        <v>66</v>
      </c>
      <c r="N5" s="840"/>
      <c r="O5" s="840"/>
      <c r="P5" s="840"/>
      <c r="Q5" s="840"/>
      <c r="R5" s="841"/>
      <c r="S5" s="842" t="s">
        <v>566</v>
      </c>
      <c r="T5" s="838"/>
      <c r="U5" s="838"/>
      <c r="V5" s="838"/>
      <c r="W5" s="838"/>
      <c r="X5" s="843"/>
      <c r="Y5" s="699" t="s">
        <v>3</v>
      </c>
      <c r="Z5" s="547"/>
      <c r="AA5" s="547"/>
      <c r="AB5" s="547"/>
      <c r="AC5" s="547"/>
      <c r="AD5" s="548"/>
      <c r="AE5" s="700" t="s">
        <v>565</v>
      </c>
      <c r="AF5" s="700"/>
      <c r="AG5" s="700"/>
      <c r="AH5" s="700"/>
      <c r="AI5" s="700"/>
      <c r="AJ5" s="700"/>
      <c r="AK5" s="700"/>
      <c r="AL5" s="700"/>
      <c r="AM5" s="700"/>
      <c r="AN5" s="700"/>
      <c r="AO5" s="700"/>
      <c r="AP5" s="701"/>
      <c r="AQ5" s="702" t="s">
        <v>564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8.5" customHeight="1" x14ac:dyDescent="0.15">
      <c r="A7" s="499" t="s">
        <v>22</v>
      </c>
      <c r="B7" s="500"/>
      <c r="C7" s="500"/>
      <c r="D7" s="500"/>
      <c r="E7" s="500"/>
      <c r="F7" s="501"/>
      <c r="G7" s="502" t="s">
        <v>656</v>
      </c>
      <c r="H7" s="503"/>
      <c r="I7" s="503"/>
      <c r="J7" s="503"/>
      <c r="K7" s="503"/>
      <c r="L7" s="503"/>
      <c r="M7" s="503"/>
      <c r="N7" s="503"/>
      <c r="O7" s="503"/>
      <c r="P7" s="503"/>
      <c r="Q7" s="503"/>
      <c r="R7" s="503"/>
      <c r="S7" s="503"/>
      <c r="T7" s="503"/>
      <c r="U7" s="503"/>
      <c r="V7" s="503"/>
      <c r="W7" s="503"/>
      <c r="X7" s="504"/>
      <c r="Y7" s="926" t="s">
        <v>393</v>
      </c>
      <c r="Z7" s="447"/>
      <c r="AA7" s="447"/>
      <c r="AB7" s="447"/>
      <c r="AC7" s="447"/>
      <c r="AD7" s="927"/>
      <c r="AE7" s="916" t="s">
        <v>568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259</v>
      </c>
      <c r="B8" s="500"/>
      <c r="C8" s="500"/>
      <c r="D8" s="500"/>
      <c r="E8" s="500"/>
      <c r="F8" s="501"/>
      <c r="G8" s="938" t="str">
        <f>入力規則等!A27</f>
        <v>-</v>
      </c>
      <c r="H8" s="721"/>
      <c r="I8" s="721"/>
      <c r="J8" s="721"/>
      <c r="K8" s="721"/>
      <c r="L8" s="721"/>
      <c r="M8" s="721"/>
      <c r="N8" s="721"/>
      <c r="O8" s="721"/>
      <c r="P8" s="721"/>
      <c r="Q8" s="721"/>
      <c r="R8" s="721"/>
      <c r="S8" s="721"/>
      <c r="T8" s="721"/>
      <c r="U8" s="721"/>
      <c r="V8" s="721"/>
      <c r="W8" s="721"/>
      <c r="X8" s="939"/>
      <c r="Y8" s="844" t="s">
        <v>260</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569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1" t="s">
        <v>24</v>
      </c>
      <c r="B12" s="982"/>
      <c r="C12" s="982"/>
      <c r="D12" s="982"/>
      <c r="E12" s="982"/>
      <c r="F12" s="983"/>
      <c r="G12" s="761"/>
      <c r="H12" s="762"/>
      <c r="I12" s="762"/>
      <c r="J12" s="762"/>
      <c r="K12" s="762"/>
      <c r="L12" s="762"/>
      <c r="M12" s="762"/>
      <c r="N12" s="762"/>
      <c r="O12" s="762"/>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450</v>
      </c>
      <c r="Q13" s="659"/>
      <c r="R13" s="659"/>
      <c r="S13" s="659"/>
      <c r="T13" s="659"/>
      <c r="U13" s="659"/>
      <c r="V13" s="660"/>
      <c r="W13" s="658">
        <v>450</v>
      </c>
      <c r="X13" s="659"/>
      <c r="Y13" s="659"/>
      <c r="Z13" s="659"/>
      <c r="AA13" s="659"/>
      <c r="AB13" s="659"/>
      <c r="AC13" s="660"/>
      <c r="AD13" s="658">
        <v>1472</v>
      </c>
      <c r="AE13" s="659"/>
      <c r="AF13" s="659"/>
      <c r="AG13" s="659"/>
      <c r="AH13" s="659"/>
      <c r="AI13" s="659"/>
      <c r="AJ13" s="660"/>
      <c r="AK13" s="658">
        <v>1482</v>
      </c>
      <c r="AL13" s="659"/>
      <c r="AM13" s="659"/>
      <c r="AN13" s="659"/>
      <c r="AO13" s="659"/>
      <c r="AP13" s="659"/>
      <c r="AQ13" s="660"/>
      <c r="AR13" s="923">
        <v>443</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v>391</v>
      </c>
      <c r="X14" s="659"/>
      <c r="Y14" s="659"/>
      <c r="Z14" s="659"/>
      <c r="AA14" s="659"/>
      <c r="AB14" s="659"/>
      <c r="AC14" s="660"/>
      <c r="AD14" s="658" t="s">
        <v>684</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1181</v>
      </c>
      <c r="Q15" s="659"/>
      <c r="R15" s="659"/>
      <c r="S15" s="659"/>
      <c r="T15" s="659"/>
      <c r="U15" s="659"/>
      <c r="V15" s="660"/>
      <c r="W15" s="658">
        <v>291</v>
      </c>
      <c r="X15" s="659"/>
      <c r="Y15" s="659"/>
      <c r="Z15" s="659"/>
      <c r="AA15" s="659"/>
      <c r="AB15" s="659"/>
      <c r="AC15" s="660"/>
      <c r="AD15" s="658">
        <v>607</v>
      </c>
      <c r="AE15" s="659"/>
      <c r="AF15" s="659"/>
      <c r="AG15" s="659"/>
      <c r="AH15" s="659"/>
      <c r="AI15" s="659"/>
      <c r="AJ15" s="660"/>
      <c r="AK15" s="658">
        <v>1147</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v>-291</v>
      </c>
      <c r="Q16" s="659"/>
      <c r="R16" s="659"/>
      <c r="S16" s="659"/>
      <c r="T16" s="659"/>
      <c r="U16" s="659"/>
      <c r="V16" s="660"/>
      <c r="W16" s="658">
        <v>-607</v>
      </c>
      <c r="X16" s="659"/>
      <c r="Y16" s="659"/>
      <c r="Z16" s="659"/>
      <c r="AA16" s="659"/>
      <c r="AB16" s="659"/>
      <c r="AC16" s="660"/>
      <c r="AD16" s="658">
        <v>-1147</v>
      </c>
      <c r="AE16" s="659"/>
      <c r="AF16" s="659"/>
      <c r="AG16" s="659"/>
      <c r="AH16" s="659"/>
      <c r="AI16" s="659"/>
      <c r="AJ16" s="660"/>
      <c r="AK16" s="658" t="s">
        <v>574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572</v>
      </c>
      <c r="Q17" s="659"/>
      <c r="R17" s="659"/>
      <c r="S17" s="659"/>
      <c r="T17" s="659"/>
      <c r="U17" s="659"/>
      <c r="V17" s="660"/>
      <c r="W17" s="658" t="s">
        <v>573</v>
      </c>
      <c r="X17" s="659"/>
      <c r="Y17" s="659"/>
      <c r="Z17" s="659"/>
      <c r="AA17" s="659"/>
      <c r="AB17" s="659"/>
      <c r="AC17" s="660"/>
      <c r="AD17" s="658" t="s">
        <v>572</v>
      </c>
      <c r="AE17" s="659"/>
      <c r="AF17" s="659"/>
      <c r="AG17" s="659"/>
      <c r="AH17" s="659"/>
      <c r="AI17" s="659"/>
      <c r="AJ17" s="660"/>
      <c r="AK17" s="658" t="s">
        <v>574</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6">
        <f>SUM(P13:V17)</f>
        <v>1340</v>
      </c>
      <c r="Q18" s="877"/>
      <c r="R18" s="877"/>
      <c r="S18" s="877"/>
      <c r="T18" s="877"/>
      <c r="U18" s="877"/>
      <c r="V18" s="878"/>
      <c r="W18" s="876">
        <f>SUM(W13:AC17)</f>
        <v>525</v>
      </c>
      <c r="X18" s="877"/>
      <c r="Y18" s="877"/>
      <c r="Z18" s="877"/>
      <c r="AA18" s="877"/>
      <c r="AB18" s="877"/>
      <c r="AC18" s="878"/>
      <c r="AD18" s="876">
        <f>SUM(AD13:AJ17)</f>
        <v>932</v>
      </c>
      <c r="AE18" s="877"/>
      <c r="AF18" s="877"/>
      <c r="AG18" s="877"/>
      <c r="AH18" s="877"/>
      <c r="AI18" s="877"/>
      <c r="AJ18" s="878"/>
      <c r="AK18" s="876">
        <f>SUM(AK13:AQ17)</f>
        <v>2629</v>
      </c>
      <c r="AL18" s="877"/>
      <c r="AM18" s="877"/>
      <c r="AN18" s="877"/>
      <c r="AO18" s="877"/>
      <c r="AP18" s="877"/>
      <c r="AQ18" s="878"/>
      <c r="AR18" s="876">
        <f>SUM(AR13:AX17)</f>
        <v>443</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872</v>
      </c>
      <c r="Q19" s="659"/>
      <c r="R19" s="659"/>
      <c r="S19" s="659"/>
      <c r="T19" s="659"/>
      <c r="U19" s="659"/>
      <c r="V19" s="660"/>
      <c r="W19" s="658">
        <v>459</v>
      </c>
      <c r="X19" s="659"/>
      <c r="Y19" s="659"/>
      <c r="Z19" s="659"/>
      <c r="AA19" s="659"/>
      <c r="AB19" s="659"/>
      <c r="AC19" s="660"/>
      <c r="AD19" s="658">
        <v>710</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0.65074626865671636</v>
      </c>
      <c r="Q20" s="316"/>
      <c r="R20" s="316"/>
      <c r="S20" s="316"/>
      <c r="T20" s="316"/>
      <c r="U20" s="316"/>
      <c r="V20" s="316"/>
      <c r="W20" s="316">
        <f t="shared" ref="W20" si="0">IF(W18=0, "-", SUM(W19)/W18)</f>
        <v>0.87428571428571433</v>
      </c>
      <c r="X20" s="316"/>
      <c r="Y20" s="316"/>
      <c r="Z20" s="316"/>
      <c r="AA20" s="316"/>
      <c r="AB20" s="316"/>
      <c r="AC20" s="316"/>
      <c r="AD20" s="316">
        <f t="shared" ref="AD20" si="1">IF(AD18=0, "-", SUM(AD19)/AD18)</f>
        <v>0.7618025751072961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7"/>
      <c r="B21" s="848"/>
      <c r="C21" s="848"/>
      <c r="D21" s="848"/>
      <c r="E21" s="848"/>
      <c r="F21" s="984"/>
      <c r="G21" s="314" t="s">
        <v>357</v>
      </c>
      <c r="H21" s="315"/>
      <c r="I21" s="315"/>
      <c r="J21" s="315"/>
      <c r="K21" s="315"/>
      <c r="L21" s="315"/>
      <c r="M21" s="315"/>
      <c r="N21" s="315"/>
      <c r="O21" s="315"/>
      <c r="P21" s="316">
        <f>IF(P19=0, "-", SUM(P19)/SUM(P13,P14))</f>
        <v>1.9377777777777778</v>
      </c>
      <c r="Q21" s="316"/>
      <c r="R21" s="316"/>
      <c r="S21" s="316"/>
      <c r="T21" s="316"/>
      <c r="U21" s="316"/>
      <c r="V21" s="316"/>
      <c r="W21" s="316">
        <f t="shared" ref="W21" si="2">IF(W19=0, "-", SUM(W19)/SUM(W13,W14))</f>
        <v>0.54577883472057076</v>
      </c>
      <c r="X21" s="316"/>
      <c r="Y21" s="316"/>
      <c r="Z21" s="316"/>
      <c r="AA21" s="316"/>
      <c r="AB21" s="316"/>
      <c r="AC21" s="316"/>
      <c r="AD21" s="316">
        <f t="shared" ref="AD21" si="3">IF(AD19=0, "-", SUM(AD19)/SUM(AD13,AD14))</f>
        <v>0.48233695652173914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432</v>
      </c>
      <c r="B22" s="952"/>
      <c r="C22" s="952"/>
      <c r="D22" s="952"/>
      <c r="E22" s="952"/>
      <c r="F22" s="953"/>
      <c r="G22" s="989" t="s">
        <v>336</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335</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7" customHeight="1" x14ac:dyDescent="0.15">
      <c r="A23" s="954"/>
      <c r="B23" s="955"/>
      <c r="C23" s="955"/>
      <c r="D23" s="955"/>
      <c r="E23" s="955"/>
      <c r="F23" s="956"/>
      <c r="G23" s="990" t="s">
        <v>575</v>
      </c>
      <c r="H23" s="991"/>
      <c r="I23" s="991"/>
      <c r="J23" s="991"/>
      <c r="K23" s="991"/>
      <c r="L23" s="991"/>
      <c r="M23" s="991"/>
      <c r="N23" s="991"/>
      <c r="O23" s="992"/>
      <c r="P23" s="923">
        <v>1482</v>
      </c>
      <c r="Q23" s="924"/>
      <c r="R23" s="924"/>
      <c r="S23" s="924"/>
      <c r="T23" s="924"/>
      <c r="U23" s="924"/>
      <c r="V23" s="941"/>
      <c r="W23" s="923">
        <v>443</v>
      </c>
      <c r="X23" s="924"/>
      <c r="Y23" s="924"/>
      <c r="Z23" s="924"/>
      <c r="AA23" s="924"/>
      <c r="AB23" s="924"/>
      <c r="AC23" s="941"/>
      <c r="AD23" s="961" t="s">
        <v>697</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58"/>
      <c r="Q24" s="659"/>
      <c r="R24" s="659"/>
      <c r="S24" s="659"/>
      <c r="T24" s="659"/>
      <c r="U24" s="659"/>
      <c r="V24" s="660"/>
      <c r="W24" s="658"/>
      <c r="X24" s="659"/>
      <c r="Y24" s="659"/>
      <c r="Z24" s="659"/>
      <c r="AA24" s="659"/>
      <c r="AB24" s="659"/>
      <c r="AC24" s="66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58"/>
      <c r="Q25" s="659"/>
      <c r="R25" s="659"/>
      <c r="S25" s="659"/>
      <c r="T25" s="659"/>
      <c r="U25" s="659"/>
      <c r="V25" s="660"/>
      <c r="W25" s="658"/>
      <c r="X25" s="659"/>
      <c r="Y25" s="659"/>
      <c r="Z25" s="659"/>
      <c r="AA25" s="659"/>
      <c r="AB25" s="659"/>
      <c r="AC25" s="66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58"/>
      <c r="Q26" s="659"/>
      <c r="R26" s="659"/>
      <c r="S26" s="659"/>
      <c r="T26" s="659"/>
      <c r="U26" s="659"/>
      <c r="V26" s="660"/>
      <c r="W26" s="658"/>
      <c r="X26" s="659"/>
      <c r="Y26" s="659"/>
      <c r="Z26" s="659"/>
      <c r="AA26" s="659"/>
      <c r="AB26" s="659"/>
      <c r="AC26" s="66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8"/>
      <c r="Q27" s="659"/>
      <c r="R27" s="659"/>
      <c r="S27" s="659"/>
      <c r="T27" s="659"/>
      <c r="U27" s="659"/>
      <c r="V27" s="660"/>
      <c r="W27" s="658"/>
      <c r="X27" s="659"/>
      <c r="Y27" s="659"/>
      <c r="Z27" s="659"/>
      <c r="AA27" s="659"/>
      <c r="AB27" s="659"/>
      <c r="AC27" s="66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340</v>
      </c>
      <c r="H28" s="946"/>
      <c r="I28" s="946"/>
      <c r="J28" s="946"/>
      <c r="K28" s="946"/>
      <c r="L28" s="946"/>
      <c r="M28" s="946"/>
      <c r="N28" s="946"/>
      <c r="O28" s="947"/>
      <c r="P28" s="876">
        <f>P29-SUM(P23:P27)</f>
        <v>0</v>
      </c>
      <c r="Q28" s="877"/>
      <c r="R28" s="877"/>
      <c r="S28" s="877"/>
      <c r="T28" s="877"/>
      <c r="U28" s="877"/>
      <c r="V28" s="878"/>
      <c r="W28" s="876">
        <f>W29-SUM(W23:W27)</f>
        <v>0</v>
      </c>
      <c r="X28" s="877"/>
      <c r="Y28" s="877"/>
      <c r="Z28" s="877"/>
      <c r="AA28" s="877"/>
      <c r="AB28" s="877"/>
      <c r="AC28" s="878"/>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337</v>
      </c>
      <c r="H29" s="949"/>
      <c r="I29" s="949"/>
      <c r="J29" s="949"/>
      <c r="K29" s="949"/>
      <c r="L29" s="949"/>
      <c r="M29" s="949"/>
      <c r="N29" s="949"/>
      <c r="O29" s="950"/>
      <c r="P29" s="658">
        <v>1482</v>
      </c>
      <c r="Q29" s="659"/>
      <c r="R29" s="659"/>
      <c r="S29" s="659"/>
      <c r="T29" s="659"/>
      <c r="U29" s="659"/>
      <c r="V29" s="660"/>
      <c r="W29" s="972">
        <f>AR13</f>
        <v>443</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59" t="s">
        <v>352</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396</v>
      </c>
      <c r="AF30" s="857"/>
      <c r="AG30" s="857"/>
      <c r="AH30" s="858"/>
      <c r="AI30" s="856" t="s">
        <v>418</v>
      </c>
      <c r="AJ30" s="857"/>
      <c r="AK30" s="857"/>
      <c r="AL30" s="858"/>
      <c r="AM30" s="919" t="s">
        <v>423</v>
      </c>
      <c r="AN30" s="919"/>
      <c r="AO30" s="919"/>
      <c r="AP30" s="856"/>
      <c r="AQ30" s="768" t="s">
        <v>235</v>
      </c>
      <c r="AR30" s="769"/>
      <c r="AS30" s="769"/>
      <c r="AT30" s="770"/>
      <c r="AU30" s="775" t="s">
        <v>134</v>
      </c>
      <c r="AV30" s="775"/>
      <c r="AW30" s="775"/>
      <c r="AX30" s="920"/>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t="s">
        <v>578</v>
      </c>
      <c r="AR31" s="199"/>
      <c r="AS31" s="132" t="s">
        <v>236</v>
      </c>
      <c r="AT31" s="133"/>
      <c r="AU31" s="198">
        <v>2</v>
      </c>
      <c r="AV31" s="198"/>
      <c r="AW31" s="399" t="s">
        <v>181</v>
      </c>
      <c r="AX31" s="400"/>
    </row>
    <row r="32" spans="1:50" ht="23.25" customHeight="1" x14ac:dyDescent="0.15">
      <c r="A32" s="404"/>
      <c r="B32" s="402"/>
      <c r="C32" s="402"/>
      <c r="D32" s="402"/>
      <c r="E32" s="402"/>
      <c r="F32" s="403"/>
      <c r="G32" s="565" t="s">
        <v>587</v>
      </c>
      <c r="H32" s="566"/>
      <c r="I32" s="566"/>
      <c r="J32" s="566"/>
      <c r="K32" s="566"/>
      <c r="L32" s="566"/>
      <c r="M32" s="566"/>
      <c r="N32" s="566"/>
      <c r="O32" s="567"/>
      <c r="P32" s="104" t="s">
        <v>588</v>
      </c>
      <c r="Q32" s="104"/>
      <c r="R32" s="104"/>
      <c r="S32" s="104"/>
      <c r="T32" s="104"/>
      <c r="U32" s="104"/>
      <c r="V32" s="104"/>
      <c r="W32" s="104"/>
      <c r="X32" s="105"/>
      <c r="Y32" s="475" t="s">
        <v>12</v>
      </c>
      <c r="Z32" s="535"/>
      <c r="AA32" s="536"/>
      <c r="AB32" s="465" t="s">
        <v>576</v>
      </c>
      <c r="AC32" s="465"/>
      <c r="AD32" s="465"/>
      <c r="AE32" s="216">
        <v>68</v>
      </c>
      <c r="AF32" s="217"/>
      <c r="AG32" s="217"/>
      <c r="AH32" s="217"/>
      <c r="AI32" s="216">
        <v>69</v>
      </c>
      <c r="AJ32" s="217"/>
      <c r="AK32" s="217"/>
      <c r="AL32" s="217"/>
      <c r="AM32" s="216"/>
      <c r="AN32" s="217"/>
      <c r="AO32" s="217"/>
      <c r="AP32" s="217"/>
      <c r="AQ32" s="342" t="s">
        <v>578</v>
      </c>
      <c r="AR32" s="206"/>
      <c r="AS32" s="206"/>
      <c r="AT32" s="343"/>
      <c r="AU32" s="217" t="s">
        <v>571</v>
      </c>
      <c r="AV32" s="217"/>
      <c r="AW32" s="217"/>
      <c r="AX32" s="219"/>
    </row>
    <row r="33" spans="1:50" ht="23.25" customHeight="1" x14ac:dyDescent="0.15">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7" t="s">
        <v>577</v>
      </c>
      <c r="AC33" s="527"/>
      <c r="AD33" s="527"/>
      <c r="AE33" s="216">
        <v>66</v>
      </c>
      <c r="AF33" s="217"/>
      <c r="AG33" s="217"/>
      <c r="AH33" s="217"/>
      <c r="AI33" s="216">
        <v>68</v>
      </c>
      <c r="AJ33" s="217"/>
      <c r="AK33" s="217"/>
      <c r="AL33" s="217"/>
      <c r="AM33" s="216">
        <v>69</v>
      </c>
      <c r="AN33" s="217"/>
      <c r="AO33" s="217"/>
      <c r="AP33" s="217"/>
      <c r="AQ33" s="342" t="s">
        <v>578</v>
      </c>
      <c r="AR33" s="206"/>
      <c r="AS33" s="206"/>
      <c r="AT33" s="343"/>
      <c r="AU33" s="217"/>
      <c r="AV33" s="217"/>
      <c r="AW33" s="217"/>
      <c r="AX33" s="219"/>
    </row>
    <row r="34" spans="1:50" ht="23.25" customHeight="1" x14ac:dyDescent="0.15">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v>103</v>
      </c>
      <c r="AF34" s="217"/>
      <c r="AG34" s="217"/>
      <c r="AH34" s="217"/>
      <c r="AI34" s="216">
        <v>101</v>
      </c>
      <c r="AJ34" s="217"/>
      <c r="AK34" s="217"/>
      <c r="AL34" s="217"/>
      <c r="AM34" s="216" t="s">
        <v>631</v>
      </c>
      <c r="AN34" s="217"/>
      <c r="AO34" s="217"/>
      <c r="AP34" s="217"/>
      <c r="AQ34" s="342" t="s">
        <v>578</v>
      </c>
      <c r="AR34" s="206"/>
      <c r="AS34" s="206"/>
      <c r="AT34" s="343"/>
      <c r="AU34" s="217" t="s">
        <v>571</v>
      </c>
      <c r="AV34" s="217"/>
      <c r="AW34" s="217"/>
      <c r="AX34" s="219"/>
    </row>
    <row r="35" spans="1:50" ht="23.25" customHeight="1" x14ac:dyDescent="0.15">
      <c r="A35" s="224" t="s">
        <v>384</v>
      </c>
      <c r="B35" s="225"/>
      <c r="C35" s="225"/>
      <c r="D35" s="225"/>
      <c r="E35" s="225"/>
      <c r="F35" s="226"/>
      <c r="G35" s="230" t="s">
        <v>681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1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7.5" hidden="1" customHeight="1" thickBot="1" x14ac:dyDescent="0.2">
      <c r="A37" s="771" t="s">
        <v>352</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396</v>
      </c>
      <c r="AF37" s="243"/>
      <c r="AG37" s="243"/>
      <c r="AH37" s="244"/>
      <c r="AI37" s="242" t="s">
        <v>394</v>
      </c>
      <c r="AJ37" s="243"/>
      <c r="AK37" s="243"/>
      <c r="AL37" s="244"/>
      <c r="AM37" s="248" t="s">
        <v>423</v>
      </c>
      <c r="AN37" s="248"/>
      <c r="AO37" s="248"/>
      <c r="AP37" s="248"/>
      <c r="AQ37" s="150" t="s">
        <v>235</v>
      </c>
      <c r="AR37" s="151"/>
      <c r="AS37" s="151"/>
      <c r="AT37" s="152"/>
      <c r="AU37" s="415" t="s">
        <v>134</v>
      </c>
      <c r="AV37" s="415"/>
      <c r="AW37" s="415"/>
      <c r="AX37" s="914"/>
    </row>
    <row r="38" spans="1:50" ht="18.75" hidden="1" customHeight="1" thickBo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9" t="s">
        <v>181</v>
      </c>
      <c r="AX38" s="400"/>
    </row>
    <row r="39" spans="1:50" ht="23.25" hidden="1" customHeight="1" thickBot="1" x14ac:dyDescent="0.2">
      <c r="A39" s="404"/>
      <c r="B39" s="402"/>
      <c r="C39" s="402"/>
      <c r="D39" s="402"/>
      <c r="E39" s="402"/>
      <c r="F39" s="403"/>
      <c r="G39" s="565"/>
      <c r="H39" s="566"/>
      <c r="I39" s="566"/>
      <c r="J39" s="566"/>
      <c r="K39" s="566"/>
      <c r="L39" s="566"/>
      <c r="M39" s="566"/>
      <c r="N39" s="566"/>
      <c r="O39" s="567"/>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thickBot="1" x14ac:dyDescent="0.2">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thickBot="1" x14ac:dyDescent="0.2">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thickBo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thickBot="1" x14ac:dyDescent="0.2">
      <c r="A44" s="771" t="s">
        <v>352</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396</v>
      </c>
      <c r="AF44" s="243"/>
      <c r="AG44" s="243"/>
      <c r="AH44" s="244"/>
      <c r="AI44" s="242" t="s">
        <v>394</v>
      </c>
      <c r="AJ44" s="243"/>
      <c r="AK44" s="243"/>
      <c r="AL44" s="244"/>
      <c r="AM44" s="248" t="s">
        <v>423</v>
      </c>
      <c r="AN44" s="248"/>
      <c r="AO44" s="248"/>
      <c r="AP44" s="248"/>
      <c r="AQ44" s="150" t="s">
        <v>235</v>
      </c>
      <c r="AR44" s="151"/>
      <c r="AS44" s="151"/>
      <c r="AT44" s="152"/>
      <c r="AU44" s="415" t="s">
        <v>134</v>
      </c>
      <c r="AV44" s="415"/>
      <c r="AW44" s="415"/>
      <c r="AX44" s="914"/>
    </row>
    <row r="45" spans="1:50" ht="18.75" hidden="1" customHeight="1" thickBo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23.25" hidden="1" customHeight="1" thickBot="1" x14ac:dyDescent="0.2">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thickBot="1" x14ac:dyDescent="0.2">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thickBot="1" x14ac:dyDescent="0.2">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thickBo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thickBot="1" x14ac:dyDescent="0.2">
      <c r="A51" s="401" t="s">
        <v>352</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396</v>
      </c>
      <c r="AF51" s="243"/>
      <c r="AG51" s="243"/>
      <c r="AH51" s="244"/>
      <c r="AI51" s="242" t="s">
        <v>394</v>
      </c>
      <c r="AJ51" s="243"/>
      <c r="AK51" s="243"/>
      <c r="AL51" s="244"/>
      <c r="AM51" s="248" t="s">
        <v>423</v>
      </c>
      <c r="AN51" s="248"/>
      <c r="AO51" s="248"/>
      <c r="AP51" s="248"/>
      <c r="AQ51" s="150" t="s">
        <v>235</v>
      </c>
      <c r="AR51" s="151"/>
      <c r="AS51" s="151"/>
      <c r="AT51" s="152"/>
      <c r="AU51" s="928" t="s">
        <v>134</v>
      </c>
      <c r="AV51" s="928"/>
      <c r="AW51" s="928"/>
      <c r="AX51" s="929"/>
    </row>
    <row r="52" spans="1:50" ht="18.75" hidden="1" customHeight="1" thickBo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23.25" hidden="1" customHeight="1" thickBot="1" x14ac:dyDescent="0.2">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thickBot="1" x14ac:dyDescent="0.2">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17.25" hidden="1" customHeight="1" thickBot="1" x14ac:dyDescent="0.2">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352</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396</v>
      </c>
      <c r="AF58" s="243"/>
      <c r="AG58" s="243"/>
      <c r="AH58" s="244"/>
      <c r="AI58" s="242" t="s">
        <v>394</v>
      </c>
      <c r="AJ58" s="243"/>
      <c r="AK58" s="243"/>
      <c r="AL58" s="244"/>
      <c r="AM58" s="248" t="s">
        <v>423</v>
      </c>
      <c r="AN58" s="248"/>
      <c r="AO58" s="248"/>
      <c r="AP58" s="248"/>
      <c r="AQ58" s="150" t="s">
        <v>235</v>
      </c>
      <c r="AR58" s="151"/>
      <c r="AS58" s="151"/>
      <c r="AT58" s="152"/>
      <c r="AU58" s="928" t="s">
        <v>134</v>
      </c>
      <c r="AV58" s="928"/>
      <c r="AW58" s="928"/>
      <c r="AX58" s="929"/>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x14ac:dyDescent="0.2">
      <c r="A65" s="486" t="s">
        <v>353</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348</v>
      </c>
      <c r="X65" s="492"/>
      <c r="Y65" s="495"/>
      <c r="Z65" s="495"/>
      <c r="AA65" s="496"/>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2" hidden="1" customHeight="1" thickBot="1" x14ac:dyDescent="0.2">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thickBot="1" x14ac:dyDescent="0.2">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x14ac:dyDescent="0.2">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x14ac:dyDescent="0.2">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x14ac:dyDescent="0.2">
      <c r="A70" s="479" t="s">
        <v>358</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x14ac:dyDescent="0.2">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x14ac:dyDescent="0.2">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x14ac:dyDescent="0.2">
      <c r="A73" s="510" t="s">
        <v>353</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thickBot="1" x14ac:dyDescent="0.2">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thickBot="1" x14ac:dyDescent="0.2">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thickBot="1" x14ac:dyDescent="0.2">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thickBot="1" x14ac:dyDescent="0.2">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88"/>
      <c r="AF77" s="889"/>
      <c r="AG77" s="889"/>
      <c r="AH77" s="889"/>
      <c r="AI77" s="888"/>
      <c r="AJ77" s="889"/>
      <c r="AK77" s="889"/>
      <c r="AL77" s="889"/>
      <c r="AM77" s="888"/>
      <c r="AN77" s="889"/>
      <c r="AO77" s="889"/>
      <c r="AP77" s="889"/>
      <c r="AQ77" s="342"/>
      <c r="AR77" s="206"/>
      <c r="AS77" s="206"/>
      <c r="AT77" s="343"/>
      <c r="AU77" s="217"/>
      <c r="AV77" s="217"/>
      <c r="AW77" s="217"/>
      <c r="AX77" s="219"/>
    </row>
    <row r="78" spans="1:50" ht="69.75" hidden="1" customHeight="1" thickBot="1" x14ac:dyDescent="0.2">
      <c r="A78" s="333" t="s">
        <v>387</v>
      </c>
      <c r="B78" s="334"/>
      <c r="C78" s="334"/>
      <c r="D78" s="334"/>
      <c r="E78" s="331" t="s">
        <v>331</v>
      </c>
      <c r="F78" s="332"/>
      <c r="G78" s="56" t="s">
        <v>238</v>
      </c>
      <c r="H78" s="588"/>
      <c r="I78" s="589"/>
      <c r="J78" s="589"/>
      <c r="K78" s="589"/>
      <c r="L78" s="589"/>
      <c r="M78" s="589"/>
      <c r="N78" s="589"/>
      <c r="O78" s="590"/>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347</v>
      </c>
      <c r="AP79" s="277"/>
      <c r="AQ79" s="277"/>
      <c r="AR79" s="80" t="s">
        <v>345</v>
      </c>
      <c r="AS79" s="276"/>
      <c r="AT79" s="277"/>
      <c r="AU79" s="277"/>
      <c r="AV79" s="277"/>
      <c r="AW79" s="277"/>
      <c r="AX79" s="985"/>
    </row>
    <row r="80" spans="1:50" ht="18.75" hidden="1" customHeight="1" thickBot="1" x14ac:dyDescent="0.2">
      <c r="A80" s="862" t="s">
        <v>147</v>
      </c>
      <c r="B80" s="528" t="s">
        <v>344</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thickBot="1" x14ac:dyDescent="0.2">
      <c r="A81" s="863"/>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thickBot="1" x14ac:dyDescent="0.2">
      <c r="A82" s="863"/>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hidden="1" customHeight="1" thickBot="1" x14ac:dyDescent="0.2">
      <c r="A83" s="863"/>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hidden="1" customHeight="1" thickBot="1" x14ac:dyDescent="0.2">
      <c r="A84" s="863"/>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hidden="1" customHeight="1" thickBot="1" x14ac:dyDescent="0.2">
      <c r="A85" s="863"/>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7" t="s">
        <v>134</v>
      </c>
      <c r="AV85" s="537"/>
      <c r="AW85" s="537"/>
      <c r="AX85" s="538"/>
      <c r="AY85" s="10"/>
      <c r="AZ85" s="10"/>
      <c r="BA85" s="10"/>
      <c r="BB85" s="10"/>
      <c r="BC85" s="10"/>
    </row>
    <row r="86" spans="1:60" ht="13.5" hidden="1" customHeight="1" thickBot="1" x14ac:dyDescent="0.2">
      <c r="A86" s="863"/>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thickBot="1" x14ac:dyDescent="0.2">
      <c r="A87" s="863"/>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thickBot="1" x14ac:dyDescent="0.2">
      <c r="A88" s="863"/>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23.25" hidden="1" customHeight="1" thickBot="1" x14ac:dyDescent="0.2">
      <c r="A89" s="863"/>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t="18.75" hidden="1" customHeight="1" thickBot="1" x14ac:dyDescent="0.2">
      <c r="A90" s="863"/>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7" t="s">
        <v>134</v>
      </c>
      <c r="AV90" s="537"/>
      <c r="AW90" s="537"/>
      <c r="AX90" s="538"/>
    </row>
    <row r="91" spans="1:60" ht="18.75" hidden="1" customHeight="1" thickBot="1" x14ac:dyDescent="0.2">
      <c r="A91" s="863"/>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thickBot="1" x14ac:dyDescent="0.2">
      <c r="A92" s="863"/>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thickBot="1" x14ac:dyDescent="0.2">
      <c r="A93" s="863"/>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thickBot="1" x14ac:dyDescent="0.2">
      <c r="A94" s="863"/>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thickBot="1" x14ac:dyDescent="0.2">
      <c r="A95" s="863"/>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thickBot="1" x14ac:dyDescent="0.2">
      <c r="A96" s="863"/>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thickBot="1" x14ac:dyDescent="0.2">
      <c r="A97" s="863"/>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thickBot="1" x14ac:dyDescent="0.2">
      <c r="A98" s="863"/>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x14ac:dyDescent="0.2">
      <c r="A99" s="864"/>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3" t="s">
        <v>13</v>
      </c>
      <c r="Z99" s="894"/>
      <c r="AA99" s="895"/>
      <c r="AB99" s="890" t="s">
        <v>14</v>
      </c>
      <c r="AC99" s="891"/>
      <c r="AD99" s="89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hidden="1" customHeight="1" x14ac:dyDescent="0.15">
      <c r="A100" s="505" t="s">
        <v>354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2"/>
      <c r="Z100" s="853"/>
      <c r="AA100" s="854"/>
      <c r="AB100" s="485" t="s">
        <v>11</v>
      </c>
      <c r="AC100" s="485"/>
      <c r="AD100" s="485"/>
      <c r="AE100" s="543" t="s">
        <v>396</v>
      </c>
      <c r="AF100" s="544"/>
      <c r="AG100" s="544"/>
      <c r="AH100" s="545"/>
      <c r="AI100" s="543" t="s">
        <v>416</v>
      </c>
      <c r="AJ100" s="544"/>
      <c r="AK100" s="544"/>
      <c r="AL100" s="545"/>
      <c r="AM100" s="543" t="s">
        <v>423</v>
      </c>
      <c r="AN100" s="544"/>
      <c r="AO100" s="544"/>
      <c r="AP100" s="545"/>
      <c r="AQ100" s="318" t="s">
        <v>436</v>
      </c>
      <c r="AR100" s="319"/>
      <c r="AS100" s="319"/>
      <c r="AT100" s="320"/>
      <c r="AU100" s="318" t="s">
        <v>437</v>
      </c>
      <c r="AV100" s="319"/>
      <c r="AW100" s="319"/>
      <c r="AX100" s="321"/>
    </row>
    <row r="101" spans="1:60" ht="23.25" hidden="1" customHeight="1" x14ac:dyDescent="0.15">
      <c r="A101" s="426"/>
      <c r="B101" s="427"/>
      <c r="C101" s="427"/>
      <c r="D101" s="427"/>
      <c r="E101" s="427"/>
      <c r="F101" s="428"/>
      <c r="G101" s="104"/>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c r="AC101" s="465"/>
      <c r="AD101" s="465"/>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c r="AC102" s="465"/>
      <c r="AD102" s="465"/>
      <c r="AE102" s="422"/>
      <c r="AF102" s="422"/>
      <c r="AG102" s="422"/>
      <c r="AH102" s="422"/>
      <c r="AI102" s="422"/>
      <c r="AJ102" s="422"/>
      <c r="AK102" s="422"/>
      <c r="AL102" s="422"/>
      <c r="AM102" s="422"/>
      <c r="AN102" s="422"/>
      <c r="AO102" s="422"/>
      <c r="AP102" s="422"/>
      <c r="AQ102" s="271"/>
      <c r="AR102" s="272"/>
      <c r="AS102" s="272"/>
      <c r="AT102" s="317"/>
      <c r="AU102" s="271"/>
      <c r="AV102" s="272"/>
      <c r="AW102" s="272"/>
      <c r="AX102" s="317"/>
    </row>
    <row r="103" spans="1:60" ht="31.5" hidden="1" customHeight="1" x14ac:dyDescent="0.15">
      <c r="A103" s="423" t="s">
        <v>354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396</v>
      </c>
      <c r="AF103" s="420"/>
      <c r="AG103" s="420"/>
      <c r="AH103" s="421"/>
      <c r="AI103" s="419" t="s">
        <v>394</v>
      </c>
      <c r="AJ103" s="420"/>
      <c r="AK103" s="420"/>
      <c r="AL103" s="421"/>
      <c r="AM103" s="419" t="s">
        <v>423</v>
      </c>
      <c r="AN103" s="420"/>
      <c r="AO103" s="420"/>
      <c r="AP103" s="421"/>
      <c r="AQ103" s="282" t="s">
        <v>436</v>
      </c>
      <c r="AR103" s="283"/>
      <c r="AS103" s="283"/>
      <c r="AT103" s="322"/>
      <c r="AU103" s="282" t="s">
        <v>437</v>
      </c>
      <c r="AV103" s="283"/>
      <c r="AW103" s="283"/>
      <c r="AX103" s="284"/>
    </row>
    <row r="104" spans="1:60" ht="23.25" hidden="1" customHeight="1" x14ac:dyDescent="0.15">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c r="AC105" s="473"/>
      <c r="AD105" s="474"/>
      <c r="AE105" s="422"/>
      <c r="AF105" s="422"/>
      <c r="AG105" s="422"/>
      <c r="AH105" s="422"/>
      <c r="AI105" s="422"/>
      <c r="AJ105" s="422"/>
      <c r="AK105" s="422"/>
      <c r="AL105" s="422"/>
      <c r="AM105" s="422"/>
      <c r="AN105" s="422"/>
      <c r="AO105" s="422"/>
      <c r="AP105" s="422"/>
      <c r="AQ105" s="216"/>
      <c r="AR105" s="217"/>
      <c r="AS105" s="217"/>
      <c r="AT105" s="218"/>
      <c r="AU105" s="271"/>
      <c r="AV105" s="272"/>
      <c r="AW105" s="272"/>
      <c r="AX105" s="317"/>
    </row>
    <row r="106" spans="1:60" ht="31.5" hidden="1" customHeight="1" x14ac:dyDescent="0.15">
      <c r="A106" s="423" t="s">
        <v>354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396</v>
      </c>
      <c r="AF106" s="420"/>
      <c r="AG106" s="420"/>
      <c r="AH106" s="421"/>
      <c r="AI106" s="419" t="s">
        <v>394</v>
      </c>
      <c r="AJ106" s="420"/>
      <c r="AK106" s="420"/>
      <c r="AL106" s="421"/>
      <c r="AM106" s="419" t="s">
        <v>423</v>
      </c>
      <c r="AN106" s="420"/>
      <c r="AO106" s="420"/>
      <c r="AP106" s="421"/>
      <c r="AQ106" s="282" t="s">
        <v>436</v>
      </c>
      <c r="AR106" s="283"/>
      <c r="AS106" s="283"/>
      <c r="AT106" s="322"/>
      <c r="AU106" s="282" t="s">
        <v>437</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396</v>
      </c>
      <c r="AF109" s="420"/>
      <c r="AG109" s="420"/>
      <c r="AH109" s="421"/>
      <c r="AI109" s="419" t="s">
        <v>394</v>
      </c>
      <c r="AJ109" s="420"/>
      <c r="AK109" s="420"/>
      <c r="AL109" s="421"/>
      <c r="AM109" s="419" t="s">
        <v>423</v>
      </c>
      <c r="AN109" s="420"/>
      <c r="AO109" s="420"/>
      <c r="AP109" s="421"/>
      <c r="AQ109" s="282" t="s">
        <v>436</v>
      </c>
      <c r="AR109" s="283"/>
      <c r="AS109" s="283"/>
      <c r="AT109" s="322"/>
      <c r="AU109" s="282" t="s">
        <v>437</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customHeight="1" x14ac:dyDescent="0.15">
      <c r="A112" s="423" t="s">
        <v>354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396</v>
      </c>
      <c r="AF112" s="420"/>
      <c r="AG112" s="420"/>
      <c r="AH112" s="421"/>
      <c r="AI112" s="419" t="s">
        <v>394</v>
      </c>
      <c r="AJ112" s="420"/>
      <c r="AK112" s="420"/>
      <c r="AL112" s="421"/>
      <c r="AM112" s="419" t="s">
        <v>423</v>
      </c>
      <c r="AN112" s="420"/>
      <c r="AO112" s="420"/>
      <c r="AP112" s="421"/>
      <c r="AQ112" s="282" t="s">
        <v>436</v>
      </c>
      <c r="AR112" s="283"/>
      <c r="AS112" s="283"/>
      <c r="AT112" s="322"/>
      <c r="AU112" s="282" t="s">
        <v>437</v>
      </c>
      <c r="AV112" s="283"/>
      <c r="AW112" s="283"/>
      <c r="AX112" s="284"/>
    </row>
    <row r="113" spans="1:50" ht="23.25" customHeight="1" x14ac:dyDescent="0.15">
      <c r="A113" s="426"/>
      <c r="B113" s="427"/>
      <c r="C113" s="427"/>
      <c r="D113" s="427"/>
      <c r="E113" s="427"/>
      <c r="F113" s="428"/>
      <c r="G113" s="104" t="s">
        <v>579</v>
      </c>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t="s">
        <v>581</v>
      </c>
      <c r="AC113" s="550"/>
      <c r="AD113" s="551"/>
      <c r="AE113" s="422">
        <v>54</v>
      </c>
      <c r="AF113" s="422"/>
      <c r="AG113" s="422"/>
      <c r="AH113" s="422"/>
      <c r="AI113" s="422">
        <v>37</v>
      </c>
      <c r="AJ113" s="422"/>
      <c r="AK113" s="422"/>
      <c r="AL113" s="422"/>
      <c r="AM113" s="422">
        <v>86</v>
      </c>
      <c r="AN113" s="422"/>
      <c r="AO113" s="422"/>
      <c r="AP113" s="422"/>
      <c r="AQ113" s="216" t="s">
        <v>656</v>
      </c>
      <c r="AR113" s="217"/>
      <c r="AS113" s="217"/>
      <c r="AT113" s="218"/>
      <c r="AU113" s="216" t="s">
        <v>657</v>
      </c>
      <c r="AV113" s="217"/>
      <c r="AW113" s="217"/>
      <c r="AX113" s="218"/>
    </row>
    <row r="114" spans="1:50" ht="23.25"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t="s">
        <v>581</v>
      </c>
      <c r="AC114" s="473"/>
      <c r="AD114" s="474"/>
      <c r="AE114" s="422">
        <v>74</v>
      </c>
      <c r="AF114" s="422"/>
      <c r="AG114" s="422"/>
      <c r="AH114" s="422"/>
      <c r="AI114" s="422">
        <v>75</v>
      </c>
      <c r="AJ114" s="422"/>
      <c r="AK114" s="422"/>
      <c r="AL114" s="422"/>
      <c r="AM114" s="422">
        <v>84</v>
      </c>
      <c r="AN114" s="422"/>
      <c r="AO114" s="422"/>
      <c r="AP114" s="422"/>
      <c r="AQ114" s="216" t="s">
        <v>656</v>
      </c>
      <c r="AR114" s="217"/>
      <c r="AS114" s="217"/>
      <c r="AT114" s="218"/>
      <c r="AU114" s="216" t="s">
        <v>656</v>
      </c>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396</v>
      </c>
      <c r="AF115" s="420"/>
      <c r="AG115" s="420"/>
      <c r="AH115" s="421"/>
      <c r="AI115" s="419" t="s">
        <v>394</v>
      </c>
      <c r="AJ115" s="420"/>
      <c r="AK115" s="420"/>
      <c r="AL115" s="421"/>
      <c r="AM115" s="419" t="s">
        <v>423</v>
      </c>
      <c r="AN115" s="420"/>
      <c r="AO115" s="420"/>
      <c r="AP115" s="421"/>
      <c r="AQ115" s="592" t="s">
        <v>438</v>
      </c>
      <c r="AR115" s="593"/>
      <c r="AS115" s="593"/>
      <c r="AT115" s="593"/>
      <c r="AU115" s="593"/>
      <c r="AV115" s="593"/>
      <c r="AW115" s="593"/>
      <c r="AX115" s="594"/>
    </row>
    <row r="116" spans="1:50" ht="23.25" customHeight="1" x14ac:dyDescent="0.15">
      <c r="A116" s="443"/>
      <c r="B116" s="444"/>
      <c r="C116" s="444"/>
      <c r="D116" s="444"/>
      <c r="E116" s="444"/>
      <c r="F116" s="445"/>
      <c r="G116" s="394" t="s">
        <v>580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582</v>
      </c>
      <c r="AC116" s="467"/>
      <c r="AD116" s="468"/>
      <c r="AE116" s="216">
        <v>10522518</v>
      </c>
      <c r="AF116" s="217"/>
      <c r="AG116" s="217"/>
      <c r="AH116" s="218"/>
      <c r="AI116" s="422">
        <v>16739622</v>
      </c>
      <c r="AJ116" s="422"/>
      <c r="AK116" s="422"/>
      <c r="AL116" s="422"/>
      <c r="AM116" s="422">
        <v>9886860</v>
      </c>
      <c r="AN116" s="422"/>
      <c r="AO116" s="422"/>
      <c r="AP116" s="422"/>
      <c r="AQ116" s="216" t="s">
        <v>586</v>
      </c>
      <c r="AR116" s="217"/>
      <c r="AS116" s="217"/>
      <c r="AT116" s="217"/>
      <c r="AU116" s="217"/>
      <c r="AV116" s="217"/>
      <c r="AW116" s="217"/>
      <c r="AX116" s="219"/>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583</v>
      </c>
      <c r="AC117" s="477"/>
      <c r="AD117" s="478"/>
      <c r="AE117" s="555" t="s">
        <v>584</v>
      </c>
      <c r="AF117" s="555"/>
      <c r="AG117" s="555"/>
      <c r="AH117" s="555"/>
      <c r="AI117" s="555" t="s">
        <v>585</v>
      </c>
      <c r="AJ117" s="555"/>
      <c r="AK117" s="555"/>
      <c r="AL117" s="555"/>
      <c r="AM117" s="555" t="s">
        <v>689</v>
      </c>
      <c r="AN117" s="555"/>
      <c r="AO117" s="555"/>
      <c r="AP117" s="555"/>
      <c r="AQ117" s="555" t="s">
        <v>571</v>
      </c>
      <c r="AR117" s="555"/>
      <c r="AS117" s="555"/>
      <c r="AT117" s="555"/>
      <c r="AU117" s="555"/>
      <c r="AV117" s="555"/>
      <c r="AW117" s="555"/>
      <c r="AX117" s="556"/>
    </row>
    <row r="118" spans="1:50" ht="23.25" hidden="1" customHeight="1" thickBo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396</v>
      </c>
      <c r="AF118" s="420"/>
      <c r="AG118" s="420"/>
      <c r="AH118" s="421"/>
      <c r="AI118" s="419" t="s">
        <v>394</v>
      </c>
      <c r="AJ118" s="420"/>
      <c r="AK118" s="420"/>
      <c r="AL118" s="421"/>
      <c r="AM118" s="419" t="s">
        <v>423</v>
      </c>
      <c r="AN118" s="420"/>
      <c r="AO118" s="420"/>
      <c r="AP118" s="421"/>
      <c r="AQ118" s="592" t="s">
        <v>438</v>
      </c>
      <c r="AR118" s="593"/>
      <c r="AS118" s="593"/>
      <c r="AT118" s="593"/>
      <c r="AU118" s="593"/>
      <c r="AV118" s="593"/>
      <c r="AW118" s="593"/>
      <c r="AX118" s="594"/>
    </row>
    <row r="119" spans="1:50" ht="23.25" hidden="1" customHeight="1" thickBot="1" x14ac:dyDescent="0.2">
      <c r="A119" s="443"/>
      <c r="B119" s="444"/>
      <c r="C119" s="444"/>
      <c r="D119" s="444"/>
      <c r="E119" s="444"/>
      <c r="F119" s="445"/>
      <c r="G119" s="394" t="s">
        <v>362</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thickBo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361</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thickBo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396</v>
      </c>
      <c r="AF121" s="420"/>
      <c r="AG121" s="420"/>
      <c r="AH121" s="421"/>
      <c r="AI121" s="419" t="s">
        <v>394</v>
      </c>
      <c r="AJ121" s="420"/>
      <c r="AK121" s="420"/>
      <c r="AL121" s="421"/>
      <c r="AM121" s="419" t="s">
        <v>423</v>
      </c>
      <c r="AN121" s="420"/>
      <c r="AO121" s="420"/>
      <c r="AP121" s="421"/>
      <c r="AQ121" s="592" t="s">
        <v>438</v>
      </c>
      <c r="AR121" s="593"/>
      <c r="AS121" s="593"/>
      <c r="AT121" s="593"/>
      <c r="AU121" s="593"/>
      <c r="AV121" s="593"/>
      <c r="AW121" s="593"/>
      <c r="AX121" s="594"/>
    </row>
    <row r="122" spans="1:50" ht="23.25" hidden="1" customHeight="1" thickBot="1" x14ac:dyDescent="0.2">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thickBo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thickBo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396</v>
      </c>
      <c r="AF124" s="420"/>
      <c r="AG124" s="420"/>
      <c r="AH124" s="421"/>
      <c r="AI124" s="419" t="s">
        <v>394</v>
      </c>
      <c r="AJ124" s="420"/>
      <c r="AK124" s="420"/>
      <c r="AL124" s="421"/>
      <c r="AM124" s="419" t="s">
        <v>423</v>
      </c>
      <c r="AN124" s="420"/>
      <c r="AO124" s="420"/>
      <c r="AP124" s="421"/>
      <c r="AQ124" s="592" t="s">
        <v>438</v>
      </c>
      <c r="AR124" s="593"/>
      <c r="AS124" s="593"/>
      <c r="AT124" s="593"/>
      <c r="AU124" s="593"/>
      <c r="AV124" s="593"/>
      <c r="AW124" s="593"/>
      <c r="AX124" s="594"/>
    </row>
    <row r="125" spans="1:50" ht="23.25" hidden="1" customHeight="1" thickBot="1" x14ac:dyDescent="0.2">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thickBo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4"/>
      <c r="Y126" s="475" t="s">
        <v>49</v>
      </c>
      <c r="Z126" s="450"/>
      <c r="AA126" s="451"/>
      <c r="AB126" s="476" t="s">
        <v>361</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thickBot="1" x14ac:dyDescent="0.2">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9" t="s">
        <v>396</v>
      </c>
      <c r="AF127" s="420"/>
      <c r="AG127" s="420"/>
      <c r="AH127" s="421"/>
      <c r="AI127" s="419" t="s">
        <v>394</v>
      </c>
      <c r="AJ127" s="420"/>
      <c r="AK127" s="420"/>
      <c r="AL127" s="421"/>
      <c r="AM127" s="419" t="s">
        <v>423</v>
      </c>
      <c r="AN127" s="420"/>
      <c r="AO127" s="420"/>
      <c r="AP127" s="421"/>
      <c r="AQ127" s="592" t="s">
        <v>438</v>
      </c>
      <c r="AR127" s="593"/>
      <c r="AS127" s="593"/>
      <c r="AT127" s="593"/>
      <c r="AU127" s="593"/>
      <c r="AV127" s="593"/>
      <c r="AW127" s="593"/>
      <c r="AX127" s="594"/>
    </row>
    <row r="128" spans="1:50" ht="23.25" hidden="1" customHeight="1" thickBot="1" x14ac:dyDescent="0.2">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361</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411</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935" t="s">
        <v>590</v>
      </c>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901"/>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690</v>
      </c>
      <c r="AR133" s="198"/>
      <c r="AS133" s="132" t="s">
        <v>236</v>
      </c>
      <c r="AT133" s="133"/>
      <c r="AU133" s="199" t="s">
        <v>691</v>
      </c>
      <c r="AV133" s="199"/>
      <c r="AW133" s="132" t="s">
        <v>181</v>
      </c>
      <c r="AX133" s="194"/>
    </row>
    <row r="134" spans="1:50" ht="39.75" customHeight="1" x14ac:dyDescent="0.15">
      <c r="A134" s="188"/>
      <c r="B134" s="185"/>
      <c r="C134" s="179"/>
      <c r="D134" s="185"/>
      <c r="E134" s="179"/>
      <c r="F134" s="180"/>
      <c r="G134" s="103" t="s">
        <v>631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632</v>
      </c>
      <c r="AC134" s="204"/>
      <c r="AD134" s="204"/>
      <c r="AE134" s="205" t="s">
        <v>631</v>
      </c>
      <c r="AF134" s="206"/>
      <c r="AG134" s="206"/>
      <c r="AH134" s="206"/>
      <c r="AI134" s="205" t="s">
        <v>631</v>
      </c>
      <c r="AJ134" s="206"/>
      <c r="AK134" s="206"/>
      <c r="AL134" s="206"/>
      <c r="AM134" s="205" t="s">
        <v>631</v>
      </c>
      <c r="AN134" s="206"/>
      <c r="AO134" s="206"/>
      <c r="AP134" s="206"/>
      <c r="AQ134" s="205" t="s">
        <v>634</v>
      </c>
      <c r="AR134" s="206"/>
      <c r="AS134" s="206"/>
      <c r="AT134" s="206"/>
      <c r="AU134" s="205" t="s">
        <v>633</v>
      </c>
      <c r="AV134" s="206"/>
      <c r="AW134" s="206"/>
      <c r="AX134" s="207"/>
    </row>
    <row r="135" spans="1:50" ht="36"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631</v>
      </c>
      <c r="AC135" s="212"/>
      <c r="AD135" s="212"/>
      <c r="AE135" s="205" t="s">
        <v>633</v>
      </c>
      <c r="AF135" s="206"/>
      <c r="AG135" s="206"/>
      <c r="AH135" s="206"/>
      <c r="AI135" s="205" t="s">
        <v>634</v>
      </c>
      <c r="AJ135" s="206"/>
      <c r="AK135" s="206"/>
      <c r="AL135" s="206"/>
      <c r="AM135" s="205" t="s">
        <v>635</v>
      </c>
      <c r="AN135" s="206"/>
      <c r="AO135" s="206"/>
      <c r="AP135" s="206"/>
      <c r="AQ135" s="205" t="s">
        <v>635</v>
      </c>
      <c r="AR135" s="206"/>
      <c r="AS135" s="206"/>
      <c r="AT135" s="206"/>
      <c r="AU135" s="205" t="s">
        <v>634</v>
      </c>
      <c r="AV135" s="206"/>
      <c r="AW135" s="206"/>
      <c r="AX135" s="207"/>
    </row>
    <row r="136" spans="1:50" ht="12"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693</v>
      </c>
      <c r="H154" s="104"/>
      <c r="I154" s="104"/>
      <c r="J154" s="104"/>
      <c r="K154" s="104"/>
      <c r="L154" s="104"/>
      <c r="M154" s="104"/>
      <c r="N154" s="104"/>
      <c r="O154" s="104"/>
      <c r="P154" s="105"/>
      <c r="Q154" s="124" t="s">
        <v>693</v>
      </c>
      <c r="R154" s="104"/>
      <c r="S154" s="104"/>
      <c r="T154" s="104"/>
      <c r="U154" s="104"/>
      <c r="V154" s="104"/>
      <c r="W154" s="104"/>
      <c r="X154" s="104"/>
      <c r="Y154" s="104"/>
      <c r="Z154" s="104"/>
      <c r="AA154" s="291"/>
      <c r="AB154" s="140" t="s">
        <v>693</v>
      </c>
      <c r="AC154" s="141"/>
      <c r="AD154" s="141"/>
      <c r="AE154" s="146" t="s">
        <v>693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0.2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693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t="s">
        <v>693</v>
      </c>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75" customHeight="1" x14ac:dyDescent="0.15">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3.7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0"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3.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x14ac:dyDescent="0.1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0.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6"/>
      <c r="E430" s="173" t="s">
        <v>404</v>
      </c>
      <c r="F430" s="896"/>
      <c r="G430" s="897" t="s">
        <v>255</v>
      </c>
      <c r="H430" s="122"/>
      <c r="I430" s="122"/>
      <c r="J430" s="898" t="s">
        <v>636</v>
      </c>
      <c r="K430" s="899"/>
      <c r="L430" s="899"/>
      <c r="M430" s="899"/>
      <c r="N430" s="899"/>
      <c r="O430" s="899"/>
      <c r="P430" s="899"/>
      <c r="Q430" s="899"/>
      <c r="R430" s="899"/>
      <c r="S430" s="899"/>
      <c r="T430" s="900"/>
      <c r="U430" s="589" t="s">
        <v>636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1"/>
    </row>
    <row r="431" spans="1:50" ht="12.75" customHeight="1" x14ac:dyDescent="0.15">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5.75"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636</v>
      </c>
      <c r="AF432" s="199"/>
      <c r="AG432" s="132" t="s">
        <v>236</v>
      </c>
      <c r="AH432" s="133"/>
      <c r="AI432" s="155"/>
      <c r="AJ432" s="155"/>
      <c r="AK432" s="155"/>
      <c r="AL432" s="153"/>
      <c r="AM432" s="155"/>
      <c r="AN432" s="155"/>
      <c r="AO432" s="155"/>
      <c r="AP432" s="153"/>
      <c r="AQ432" s="591" t="s">
        <v>631</v>
      </c>
      <c r="AR432" s="199"/>
      <c r="AS432" s="132" t="s">
        <v>236</v>
      </c>
      <c r="AT432" s="133"/>
      <c r="AU432" s="199" t="s">
        <v>631</v>
      </c>
      <c r="AV432" s="199"/>
      <c r="AW432" s="132" t="s">
        <v>181</v>
      </c>
      <c r="AX432" s="194"/>
    </row>
    <row r="433" spans="1:50" ht="16.5" customHeight="1" x14ac:dyDescent="0.15">
      <c r="A433" s="188"/>
      <c r="B433" s="185"/>
      <c r="C433" s="179"/>
      <c r="D433" s="185"/>
      <c r="E433" s="344"/>
      <c r="F433" s="345"/>
      <c r="G433" s="103" t="s">
        <v>637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632</v>
      </c>
      <c r="AC433" s="212"/>
      <c r="AD433" s="212"/>
      <c r="AE433" s="342" t="s">
        <v>631</v>
      </c>
      <c r="AF433" s="206"/>
      <c r="AG433" s="206"/>
      <c r="AH433" s="206"/>
      <c r="AI433" s="342" t="s">
        <v>640</v>
      </c>
      <c r="AJ433" s="206"/>
      <c r="AK433" s="206"/>
      <c r="AL433" s="206"/>
      <c r="AM433" s="342" t="s">
        <v>631</v>
      </c>
      <c r="AN433" s="206"/>
      <c r="AO433" s="206"/>
      <c r="AP433" s="343"/>
      <c r="AQ433" s="342" t="s">
        <v>631</v>
      </c>
      <c r="AR433" s="206"/>
      <c r="AS433" s="206"/>
      <c r="AT433" s="343"/>
      <c r="AU433" s="206" t="s">
        <v>631</v>
      </c>
      <c r="AV433" s="206"/>
      <c r="AW433" s="206"/>
      <c r="AX433" s="207"/>
    </row>
    <row r="434" spans="1:50" ht="19.5"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638</v>
      </c>
      <c r="AC434" s="204"/>
      <c r="AD434" s="204"/>
      <c r="AE434" s="342" t="s">
        <v>639</v>
      </c>
      <c r="AF434" s="206"/>
      <c r="AG434" s="206"/>
      <c r="AH434" s="343"/>
      <c r="AI434" s="342" t="s">
        <v>631</v>
      </c>
      <c r="AJ434" s="206"/>
      <c r="AK434" s="206"/>
      <c r="AL434" s="206"/>
      <c r="AM434" s="342" t="s">
        <v>631</v>
      </c>
      <c r="AN434" s="206"/>
      <c r="AO434" s="206"/>
      <c r="AP434" s="343"/>
      <c r="AQ434" s="342" t="s">
        <v>631</v>
      </c>
      <c r="AR434" s="206"/>
      <c r="AS434" s="206"/>
      <c r="AT434" s="343"/>
      <c r="AU434" s="206" t="s">
        <v>641</v>
      </c>
      <c r="AV434" s="206"/>
      <c r="AW434" s="206"/>
      <c r="AX434" s="207"/>
    </row>
    <row r="435" spans="1:50" ht="12.75"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2" t="s">
        <v>631</v>
      </c>
      <c r="AF435" s="206"/>
      <c r="AG435" s="206"/>
      <c r="AH435" s="343"/>
      <c r="AI435" s="342" t="s">
        <v>636</v>
      </c>
      <c r="AJ435" s="206"/>
      <c r="AK435" s="206"/>
      <c r="AL435" s="206"/>
      <c r="AM435" s="342" t="s">
        <v>639</v>
      </c>
      <c r="AN435" s="206"/>
      <c r="AO435" s="206"/>
      <c r="AP435" s="343"/>
      <c r="AQ435" s="342" t="s">
        <v>631</v>
      </c>
      <c r="AR435" s="206"/>
      <c r="AS435" s="206"/>
      <c r="AT435" s="343"/>
      <c r="AU435" s="206" t="s">
        <v>631</v>
      </c>
      <c r="AV435" s="206"/>
      <c r="AW435" s="206"/>
      <c r="AX435" s="207"/>
    </row>
    <row r="436" spans="1:50" ht="0.75" hidden="1" customHeight="1" x14ac:dyDescent="0.15">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4.2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15.7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14.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14.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6.5" hidden="1" customHeight="1" x14ac:dyDescent="0.15">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16.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17.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16.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6.5" hidden="1" customHeight="1" x14ac:dyDescent="0.15">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0.7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48.7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5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75" hidden="1" customHeight="1" x14ac:dyDescent="0.15">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39.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5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0.7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41.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6.5" customHeight="1" x14ac:dyDescent="0.15">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634</v>
      </c>
      <c r="AF457" s="199"/>
      <c r="AG457" s="132" t="s">
        <v>236</v>
      </c>
      <c r="AH457" s="133"/>
      <c r="AI457" s="155"/>
      <c r="AJ457" s="155"/>
      <c r="AK457" s="155"/>
      <c r="AL457" s="153"/>
      <c r="AM457" s="155"/>
      <c r="AN457" s="155"/>
      <c r="AO457" s="155"/>
      <c r="AP457" s="153"/>
      <c r="AQ457" s="591" t="s">
        <v>631</v>
      </c>
      <c r="AR457" s="199"/>
      <c r="AS457" s="132" t="s">
        <v>236</v>
      </c>
      <c r="AT457" s="133"/>
      <c r="AU457" s="199" t="s">
        <v>631</v>
      </c>
      <c r="AV457" s="199"/>
      <c r="AW457" s="132" t="s">
        <v>181</v>
      </c>
      <c r="AX457" s="194"/>
    </row>
    <row r="458" spans="1:50" ht="18.75" customHeight="1" x14ac:dyDescent="0.15">
      <c r="A458" s="188"/>
      <c r="B458" s="185"/>
      <c r="C458" s="179"/>
      <c r="D458" s="185"/>
      <c r="E458" s="344"/>
      <c r="F458" s="345"/>
      <c r="G458" s="103" t="s">
        <v>631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631</v>
      </c>
      <c r="AC458" s="212"/>
      <c r="AD458" s="212"/>
      <c r="AE458" s="342" t="s">
        <v>637</v>
      </c>
      <c r="AF458" s="206"/>
      <c r="AG458" s="206"/>
      <c r="AH458" s="206"/>
      <c r="AI458" s="342" t="s">
        <v>631</v>
      </c>
      <c r="AJ458" s="206"/>
      <c r="AK458" s="206"/>
      <c r="AL458" s="206"/>
      <c r="AM458" s="342" t="s">
        <v>641</v>
      </c>
      <c r="AN458" s="206"/>
      <c r="AO458" s="206"/>
      <c r="AP458" s="343"/>
      <c r="AQ458" s="342" t="s">
        <v>631</v>
      </c>
      <c r="AR458" s="206"/>
      <c r="AS458" s="206"/>
      <c r="AT458" s="343"/>
      <c r="AU458" s="206" t="s">
        <v>631</v>
      </c>
      <c r="AV458" s="206"/>
      <c r="AW458" s="206"/>
      <c r="AX458" s="207"/>
    </row>
    <row r="459" spans="1:50" ht="23.25"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645</v>
      </c>
      <c r="AC459" s="204"/>
      <c r="AD459" s="204"/>
      <c r="AE459" s="342" t="s">
        <v>644</v>
      </c>
      <c r="AF459" s="206"/>
      <c r="AG459" s="206"/>
      <c r="AH459" s="343"/>
      <c r="AI459" s="342" t="s">
        <v>643</v>
      </c>
      <c r="AJ459" s="206"/>
      <c r="AK459" s="206"/>
      <c r="AL459" s="206"/>
      <c r="AM459" s="342" t="s">
        <v>631</v>
      </c>
      <c r="AN459" s="206"/>
      <c r="AO459" s="206"/>
      <c r="AP459" s="343"/>
      <c r="AQ459" s="342" t="s">
        <v>636</v>
      </c>
      <c r="AR459" s="206"/>
      <c r="AS459" s="206"/>
      <c r="AT459" s="343"/>
      <c r="AU459" s="206" t="s">
        <v>631</v>
      </c>
      <c r="AV459" s="206"/>
      <c r="AW459" s="206"/>
      <c r="AX459" s="207"/>
    </row>
    <row r="460" spans="1:50" ht="21.75"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2" t="s">
        <v>631</v>
      </c>
      <c r="AF460" s="206"/>
      <c r="AG460" s="206"/>
      <c r="AH460" s="343"/>
      <c r="AI460" s="342" t="s">
        <v>631</v>
      </c>
      <c r="AJ460" s="206"/>
      <c r="AK460" s="206"/>
      <c r="AL460" s="206"/>
      <c r="AM460" s="342" t="s">
        <v>631</v>
      </c>
      <c r="AN460" s="206"/>
      <c r="AO460" s="206"/>
      <c r="AP460" s="343"/>
      <c r="AQ460" s="342" t="s">
        <v>642</v>
      </c>
      <c r="AR460" s="206"/>
      <c r="AS460" s="206"/>
      <c r="AT460" s="343"/>
      <c r="AU460" s="206" t="s">
        <v>634</v>
      </c>
      <c r="AV460" s="206"/>
      <c r="AW460" s="206"/>
      <c r="AX460" s="207"/>
    </row>
    <row r="461" spans="1:50" ht="18.75" hidden="1" customHeight="1" x14ac:dyDescent="0.15">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3"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15">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15">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15">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2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646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thickBot="1" x14ac:dyDescent="0.2">
      <c r="A484" s="188"/>
      <c r="B484" s="185"/>
      <c r="C484" s="179"/>
      <c r="D484" s="185"/>
      <c r="E484" s="173" t="s">
        <v>408</v>
      </c>
      <c r="F484" s="174"/>
      <c r="G484" s="897" t="s">
        <v>255</v>
      </c>
      <c r="H484" s="122"/>
      <c r="I484" s="122"/>
      <c r="J484" s="898"/>
      <c r="K484" s="899"/>
      <c r="L484" s="899"/>
      <c r="M484" s="899"/>
      <c r="N484" s="899"/>
      <c r="O484" s="899"/>
      <c r="P484" s="899"/>
      <c r="Q484" s="899"/>
      <c r="R484" s="899"/>
      <c r="S484" s="899"/>
      <c r="T484" s="90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1"/>
    </row>
    <row r="485" spans="1:50" ht="18.75" hidden="1" customHeight="1" thickBo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thickBo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thickBo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thickBo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thickBo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thickBo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thickBo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thickBo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thickBo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25" hidden="1" customHeight="1" thickBo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thickBo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thickBo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thickBo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thickBo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thickBo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thickBo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thickBo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thickBo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thickBo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thickBo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thickBo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thickBo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thickBo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thickBo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thickBo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thickBo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thickBo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thickBo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thickBo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thickBo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thickBo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thickBo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thickBo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thickBo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thickBo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thickBo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thickBo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thickBo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thickBo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thickBo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thickBo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thickBo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thickBo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thickBo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thickBo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thickBo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thickBo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thickBo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thickBo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thickBo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thickBo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thickBo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thickBot="1" x14ac:dyDescent="0.2">
      <c r="A538" s="188"/>
      <c r="B538" s="185"/>
      <c r="C538" s="179"/>
      <c r="D538" s="185"/>
      <c r="E538" s="173" t="s">
        <v>409</v>
      </c>
      <c r="F538" s="174"/>
      <c r="G538" s="897" t="s">
        <v>255</v>
      </c>
      <c r="H538" s="122"/>
      <c r="I538" s="122"/>
      <c r="J538" s="898"/>
      <c r="K538" s="899"/>
      <c r="L538" s="899"/>
      <c r="M538" s="899"/>
      <c r="N538" s="899"/>
      <c r="O538" s="899"/>
      <c r="P538" s="899"/>
      <c r="Q538" s="899"/>
      <c r="R538" s="899"/>
      <c r="S538" s="899"/>
      <c r="T538" s="90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1"/>
    </row>
    <row r="539" spans="1:50" ht="18.75" hidden="1" customHeight="1" thickBo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thickBo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thickBo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thickBo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thickBo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thickBo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thickBo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thickBo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thickBo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thickBo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thickBo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thickBo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thickBo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thickBo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thickBo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thickBo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thickBo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thickBo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thickBo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thickBo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thickBo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thickBo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thickBo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thickBo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thickBo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thickBo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thickBo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thickBo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thickBo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thickBo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thickBo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thickBo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thickBo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thickBo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thickBo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thickBo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thickBo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2.5" hidden="1" customHeight="1" thickBo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thickBo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thickBo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thickBo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thickBo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thickBo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thickBo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thickBo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thickBo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thickBo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thickBo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thickBo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thickBo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thickBo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thickBo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thickBot="1" x14ac:dyDescent="0.2">
      <c r="A592" s="188"/>
      <c r="B592" s="185"/>
      <c r="C592" s="179"/>
      <c r="D592" s="185"/>
      <c r="E592" s="173" t="s">
        <v>408</v>
      </c>
      <c r="F592" s="174"/>
      <c r="G592" s="897" t="s">
        <v>255</v>
      </c>
      <c r="H592" s="122"/>
      <c r="I592" s="122"/>
      <c r="J592" s="898"/>
      <c r="K592" s="899"/>
      <c r="L592" s="899"/>
      <c r="M592" s="899"/>
      <c r="N592" s="899"/>
      <c r="O592" s="899"/>
      <c r="P592" s="899"/>
      <c r="Q592" s="899"/>
      <c r="R592" s="899"/>
      <c r="S592" s="899"/>
      <c r="T592" s="90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1"/>
    </row>
    <row r="593" spans="1:50" ht="18.75" hidden="1" customHeight="1" thickBo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thickBo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thickBo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thickBo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thickBo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thickBo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thickBo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thickBo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thickBo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thickBo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thickBo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thickBo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thickBo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thickBo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thickBo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thickBo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thickBo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thickBo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thickBo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thickBo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thickBo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thickBo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thickBo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thickBo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thickBo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thickBo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thickBo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thickBo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thickBo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thickBo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thickBo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thickBo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thickBo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thickBo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thickBo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thickBo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thickBo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thickBo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thickBo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thickBo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thickBo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thickBo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thickBo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thickBo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thickBo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thickBo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thickBo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thickBo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thickBo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thickBo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25" hidden="1" customHeight="1" thickBo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thickBo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thickBo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thickBot="1" x14ac:dyDescent="0.2">
      <c r="A646" s="188"/>
      <c r="B646" s="185"/>
      <c r="C646" s="179"/>
      <c r="D646" s="185"/>
      <c r="E646" s="173" t="s">
        <v>409</v>
      </c>
      <c r="F646" s="174"/>
      <c r="G646" s="897" t="s">
        <v>255</v>
      </c>
      <c r="H646" s="122"/>
      <c r="I646" s="122"/>
      <c r="J646" s="898"/>
      <c r="K646" s="899"/>
      <c r="L646" s="899"/>
      <c r="M646" s="899"/>
      <c r="N646" s="899"/>
      <c r="O646" s="899"/>
      <c r="P646" s="899"/>
      <c r="Q646" s="899"/>
      <c r="R646" s="899"/>
      <c r="S646" s="899"/>
      <c r="T646" s="90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1"/>
    </row>
    <row r="647" spans="1:50" ht="18.75" hidden="1" customHeight="1" thickBo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thickBo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thickBo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thickBo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thickBo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thickBo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thickBo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thickBo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thickBo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thickBo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thickBo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thickBo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thickBo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thickBo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thickBo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7.5" hidden="1" customHeight="1" thickBo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thickBo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thickBo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thickBo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thickBo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thickBo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thickBo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thickBo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thickBo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thickBo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thickBo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thickBo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thickBo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thickBo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thickBo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thickBo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thickBo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thickBo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thickBo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thickBo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thickBo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thickBo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thickBo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thickBo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2.5" hidden="1" customHeight="1" thickBo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thickBo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thickBo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thickBo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thickBo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thickBo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thickBo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thickBo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thickBo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thickBo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thickBo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25" hidden="1" customHeight="1" thickBo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06.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408.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2" t="s">
        <v>31</v>
      </c>
      <c r="AH701" s="386"/>
      <c r="AI701" s="386"/>
      <c r="AJ701" s="386"/>
      <c r="AK701" s="386"/>
      <c r="AL701" s="386"/>
      <c r="AM701" s="386"/>
      <c r="AN701" s="386"/>
      <c r="AO701" s="386"/>
      <c r="AP701" s="386"/>
      <c r="AQ701" s="386"/>
      <c r="AR701" s="386"/>
      <c r="AS701" s="386"/>
      <c r="AT701" s="386"/>
      <c r="AU701" s="386"/>
      <c r="AV701" s="386"/>
      <c r="AW701" s="386"/>
      <c r="AX701" s="823"/>
    </row>
    <row r="702" spans="1:50" ht="40.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7" t="s">
        <v>594</v>
      </c>
      <c r="AE702" s="348"/>
      <c r="AF702" s="348"/>
      <c r="AG702" s="339" t="s">
        <v>613</v>
      </c>
      <c r="AH702" s="340"/>
      <c r="AI702" s="340"/>
      <c r="AJ702" s="340"/>
      <c r="AK702" s="340"/>
      <c r="AL702" s="340"/>
      <c r="AM702" s="340"/>
      <c r="AN702" s="340"/>
      <c r="AO702" s="340"/>
      <c r="AP702" s="340"/>
      <c r="AQ702" s="340"/>
      <c r="AR702" s="340"/>
      <c r="AS702" s="340"/>
      <c r="AT702" s="340"/>
      <c r="AU702" s="340"/>
      <c r="AV702" s="340"/>
      <c r="AW702" s="340"/>
      <c r="AX702" s="341"/>
    </row>
    <row r="703" spans="1:50" ht="47.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6" t="s">
        <v>595</v>
      </c>
      <c r="AE703" s="327"/>
      <c r="AF703" s="327"/>
      <c r="AG703" s="339" t="s">
        <v>613</v>
      </c>
      <c r="AH703" s="340"/>
      <c r="AI703" s="340"/>
      <c r="AJ703" s="340"/>
      <c r="AK703" s="340"/>
      <c r="AL703" s="340"/>
      <c r="AM703" s="340"/>
      <c r="AN703" s="340"/>
      <c r="AO703" s="340"/>
      <c r="AP703" s="340"/>
      <c r="AQ703" s="340"/>
      <c r="AR703" s="340"/>
      <c r="AS703" s="340"/>
      <c r="AT703" s="340"/>
      <c r="AU703" s="340"/>
      <c r="AV703" s="340"/>
      <c r="AW703" s="340"/>
      <c r="AX703" s="341"/>
    </row>
    <row r="704" spans="1:50" ht="44.2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596</v>
      </c>
      <c r="AE704" s="784"/>
      <c r="AF704" s="784"/>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595</v>
      </c>
      <c r="AE705" s="716"/>
      <c r="AF705" s="716"/>
      <c r="AG705" s="124" t="s">
        <v>632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597</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597</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30.7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598</v>
      </c>
      <c r="AE708" s="606"/>
      <c r="AF708" s="606"/>
      <c r="AG708" s="743" t="s">
        <v>611</v>
      </c>
      <c r="AH708" s="744"/>
      <c r="AI708" s="744"/>
      <c r="AJ708" s="744"/>
      <c r="AK708" s="744"/>
      <c r="AL708" s="744"/>
      <c r="AM708" s="744"/>
      <c r="AN708" s="744"/>
      <c r="AO708" s="744"/>
      <c r="AP708" s="744"/>
      <c r="AQ708" s="744"/>
      <c r="AR708" s="744"/>
      <c r="AS708" s="744"/>
      <c r="AT708" s="744"/>
      <c r="AU708" s="744"/>
      <c r="AV708" s="744"/>
      <c r="AW708" s="744"/>
      <c r="AX708" s="745"/>
    </row>
    <row r="709" spans="1:50" ht="33"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599</v>
      </c>
      <c r="AE709" s="327"/>
      <c r="AF709" s="327"/>
      <c r="AG709" s="100" t="s">
        <v>688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600</v>
      </c>
      <c r="AE710" s="327"/>
      <c r="AF710" s="327"/>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6" t="s">
        <v>599</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40.5" customHeight="1" x14ac:dyDescent="0.15">
      <c r="A712" s="643"/>
      <c r="B712" s="645"/>
      <c r="C712" s="392" t="s">
        <v>349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687</v>
      </c>
      <c r="AE712" s="784"/>
      <c r="AF712" s="784"/>
      <c r="AG712" s="808" t="s">
        <v>412</v>
      </c>
      <c r="AH712" s="809"/>
      <c r="AI712" s="809"/>
      <c r="AJ712" s="809"/>
      <c r="AK712" s="809"/>
      <c r="AL712" s="809"/>
      <c r="AM712" s="809"/>
      <c r="AN712" s="809"/>
      <c r="AO712" s="809"/>
      <c r="AP712" s="809"/>
      <c r="AQ712" s="809"/>
      <c r="AR712" s="809"/>
      <c r="AS712" s="809"/>
      <c r="AT712" s="809"/>
      <c r="AU712" s="809"/>
      <c r="AV712" s="809"/>
      <c r="AW712" s="809"/>
      <c r="AX712" s="810"/>
    </row>
    <row r="713" spans="1:50" ht="48" customHeight="1" x14ac:dyDescent="0.15">
      <c r="A713" s="643"/>
      <c r="B713" s="645"/>
      <c r="C713" s="986" t="s">
        <v>350</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599</v>
      </c>
      <c r="AE713" s="327"/>
      <c r="AF713" s="664"/>
      <c r="AG713" s="100" t="s">
        <v>686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601</v>
      </c>
      <c r="AE714" s="806"/>
      <c r="AF714" s="807"/>
      <c r="AG714" s="737" t="s">
        <v>609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599</v>
      </c>
      <c r="AE715" s="606"/>
      <c r="AF715" s="657"/>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602</v>
      </c>
      <c r="AE716" s="628"/>
      <c r="AF716" s="628"/>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9.25"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595</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48.7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603</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4.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595</v>
      </c>
      <c r="AE719" s="606"/>
      <c r="AF719" s="606"/>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23.25" customHeight="1" x14ac:dyDescent="0.15">
      <c r="A720" s="779"/>
      <c r="B720" s="780"/>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3" customHeight="1" x14ac:dyDescent="0.15">
      <c r="A721" s="779"/>
      <c r="B721" s="780"/>
      <c r="C721" s="294" t="s">
        <v>592</v>
      </c>
      <c r="D721" s="295"/>
      <c r="E721" s="295"/>
      <c r="F721" s="296"/>
      <c r="G721" s="285"/>
      <c r="H721" s="286"/>
      <c r="I721" s="82" t="str">
        <f>IF(OR(G721="　", G721=""), "", "-")</f>
        <v/>
      </c>
      <c r="J721" s="289">
        <v>721</v>
      </c>
      <c r="K721" s="289"/>
      <c r="L721" s="82" t="str">
        <f>IF(M721="","","-")</f>
        <v/>
      </c>
      <c r="M721" s="83"/>
      <c r="N721" s="302" t="s">
        <v>692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48.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52.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96"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93"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0"/>
      <c r="C726" s="813" t="s">
        <v>53</v>
      </c>
      <c r="D726" s="835"/>
      <c r="E726" s="835"/>
      <c r="F726" s="836"/>
      <c r="G726" s="578" t="s">
        <v>685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1"/>
      <c r="B727" s="802"/>
      <c r="C727" s="749" t="s">
        <v>57</v>
      </c>
      <c r="D727" s="750"/>
      <c r="E727" s="750"/>
      <c r="F727" s="751"/>
      <c r="G727" s="576" t="s">
        <v>593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4.25" customHeight="1" thickBot="1" x14ac:dyDescent="0.2">
      <c r="A729" s="635" t="s">
        <v>695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674" t="s">
        <v>138</v>
      </c>
      <c r="B731" s="675"/>
      <c r="C731" s="675"/>
      <c r="D731" s="675"/>
      <c r="E731" s="676"/>
      <c r="F731" s="730" t="s">
        <v>694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138</v>
      </c>
      <c r="B733" s="675"/>
      <c r="C733" s="675"/>
      <c r="D733" s="675"/>
      <c r="E733" s="676"/>
      <c r="F733" s="638" t="s">
        <v>696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0.25" customHeight="1" thickBot="1" x14ac:dyDescent="0.2">
      <c r="A735" s="791" t="s">
        <v>631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407</v>
      </c>
      <c r="B737" s="209"/>
      <c r="C737" s="209"/>
      <c r="D737" s="210"/>
      <c r="E737" s="994" t="s">
        <v>636</v>
      </c>
      <c r="F737" s="994"/>
      <c r="G737" s="994"/>
      <c r="H737" s="994"/>
      <c r="I737" s="994"/>
      <c r="J737" s="994"/>
      <c r="K737" s="994"/>
      <c r="L737" s="994"/>
      <c r="M737" s="994"/>
      <c r="N737" s="367" t="s">
        <v>402</v>
      </c>
      <c r="O737" s="367"/>
      <c r="P737" s="367"/>
      <c r="Q737" s="367"/>
      <c r="R737" s="994" t="s">
        <v>649</v>
      </c>
      <c r="S737" s="994"/>
      <c r="T737" s="994"/>
      <c r="U737" s="994"/>
      <c r="V737" s="994"/>
      <c r="W737" s="994"/>
      <c r="X737" s="994"/>
      <c r="Y737" s="994"/>
      <c r="Z737" s="994"/>
      <c r="AA737" s="367" t="s">
        <v>401</v>
      </c>
      <c r="AB737" s="367"/>
      <c r="AC737" s="367"/>
      <c r="AD737" s="367"/>
      <c r="AE737" s="994" t="s">
        <v>650</v>
      </c>
      <c r="AF737" s="994"/>
      <c r="AG737" s="994"/>
      <c r="AH737" s="994"/>
      <c r="AI737" s="994"/>
      <c r="AJ737" s="994"/>
      <c r="AK737" s="994"/>
      <c r="AL737" s="994"/>
      <c r="AM737" s="994"/>
      <c r="AN737" s="367" t="s">
        <v>400</v>
      </c>
      <c r="AO737" s="367"/>
      <c r="AP737" s="367"/>
      <c r="AQ737" s="367"/>
      <c r="AR737" s="1000" t="s">
        <v>647</v>
      </c>
      <c r="AS737" s="1001"/>
      <c r="AT737" s="1001"/>
      <c r="AU737" s="1001"/>
      <c r="AV737" s="1001"/>
      <c r="AW737" s="1001"/>
      <c r="AX737" s="1002"/>
      <c r="AY737" s="88"/>
      <c r="AZ737" s="88"/>
    </row>
    <row r="738" spans="1:52" ht="24.75" customHeight="1" x14ac:dyDescent="0.15">
      <c r="A738" s="993" t="s">
        <v>399</v>
      </c>
      <c r="B738" s="209"/>
      <c r="C738" s="209"/>
      <c r="D738" s="210"/>
      <c r="E738" s="994" t="s">
        <v>647</v>
      </c>
      <c r="F738" s="994"/>
      <c r="G738" s="994"/>
      <c r="H738" s="994"/>
      <c r="I738" s="994"/>
      <c r="J738" s="994"/>
      <c r="K738" s="994"/>
      <c r="L738" s="994"/>
      <c r="M738" s="994"/>
      <c r="N738" s="367" t="s">
        <v>398</v>
      </c>
      <c r="O738" s="367"/>
      <c r="P738" s="367"/>
      <c r="Q738" s="367"/>
      <c r="R738" s="994" t="s">
        <v>648</v>
      </c>
      <c r="S738" s="994"/>
      <c r="T738" s="994"/>
      <c r="U738" s="994"/>
      <c r="V738" s="994"/>
      <c r="W738" s="994"/>
      <c r="X738" s="994"/>
      <c r="Y738" s="994"/>
      <c r="Z738" s="994"/>
      <c r="AA738" s="367" t="s">
        <v>397</v>
      </c>
      <c r="AB738" s="367"/>
      <c r="AC738" s="367"/>
      <c r="AD738" s="367"/>
      <c r="AE738" s="994" t="s">
        <v>651</v>
      </c>
      <c r="AF738" s="994"/>
      <c r="AG738" s="994"/>
      <c r="AH738" s="994"/>
      <c r="AI738" s="994"/>
      <c r="AJ738" s="994"/>
      <c r="AK738" s="994"/>
      <c r="AL738" s="994"/>
      <c r="AM738" s="994"/>
      <c r="AN738" s="367" t="s">
        <v>396</v>
      </c>
      <c r="AO738" s="367"/>
      <c r="AP738" s="367"/>
      <c r="AQ738" s="367"/>
      <c r="AR738" s="1000" t="s">
        <v>652</v>
      </c>
      <c r="AS738" s="1001"/>
      <c r="AT738" s="1001"/>
      <c r="AU738" s="1001"/>
      <c r="AV738" s="1001"/>
      <c r="AW738" s="1001"/>
      <c r="AX738" s="1002"/>
    </row>
    <row r="739" spans="1:52" ht="24.75" customHeight="1" x14ac:dyDescent="0.15">
      <c r="A739" s="993" t="s">
        <v>395</v>
      </c>
      <c r="B739" s="209"/>
      <c r="C739" s="209"/>
      <c r="D739" s="210"/>
      <c r="E739" s="994" t="s">
        <v>653</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419</v>
      </c>
      <c r="B740" s="976"/>
      <c r="C740" s="976"/>
      <c r="D740" s="977"/>
      <c r="E740" s="978" t="s">
        <v>658</v>
      </c>
      <c r="F740" s="979"/>
      <c r="G740" s="979"/>
      <c r="H740" s="92" t="str">
        <f>IF(E740="", "", "(")</f>
        <v>(</v>
      </c>
      <c r="I740" s="979"/>
      <c r="J740" s="979"/>
      <c r="K740" s="92" t="str">
        <f>IF(OR(I740="　", I740=""), "", "-")</f>
        <v/>
      </c>
      <c r="L740" s="980">
        <v>710</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5" t="s">
        <v>388</v>
      </c>
      <c r="B741" s="616"/>
      <c r="C741" s="616"/>
      <c r="D741" s="616"/>
      <c r="E741" s="616"/>
      <c r="F741" s="61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thickBo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0.25" hidden="1" customHeight="1" thickBo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390</v>
      </c>
      <c r="B780" s="630"/>
      <c r="C780" s="630"/>
      <c r="D780" s="630"/>
      <c r="E780" s="630"/>
      <c r="F780" s="631"/>
      <c r="G780" s="596" t="s">
        <v>712</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683</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3"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3"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 customHeight="1" x14ac:dyDescent="0.15">
      <c r="A782" s="632"/>
      <c r="B782" s="633"/>
      <c r="C782" s="633"/>
      <c r="D782" s="633"/>
      <c r="E782" s="633"/>
      <c r="F782" s="634"/>
      <c r="G782" s="671" t="s">
        <v>654</v>
      </c>
      <c r="H782" s="672"/>
      <c r="I782" s="672"/>
      <c r="J782" s="672"/>
      <c r="K782" s="673"/>
      <c r="L782" s="665" t="s">
        <v>654</v>
      </c>
      <c r="M782" s="666"/>
      <c r="N782" s="666"/>
      <c r="O782" s="666"/>
      <c r="P782" s="666"/>
      <c r="Q782" s="666"/>
      <c r="R782" s="666"/>
      <c r="S782" s="666"/>
      <c r="T782" s="666"/>
      <c r="U782" s="666"/>
      <c r="V782" s="666"/>
      <c r="W782" s="666"/>
      <c r="X782" s="667"/>
      <c r="Y782" s="389">
        <v>88</v>
      </c>
      <c r="Z782" s="390"/>
      <c r="AA782" s="390"/>
      <c r="AB782" s="803"/>
      <c r="AC782" s="671" t="s">
        <v>655</v>
      </c>
      <c r="AD782" s="672"/>
      <c r="AE782" s="672"/>
      <c r="AF782" s="672"/>
      <c r="AG782" s="673"/>
      <c r="AH782" s="665" t="s">
        <v>655</v>
      </c>
      <c r="AI782" s="666"/>
      <c r="AJ782" s="666"/>
      <c r="AK782" s="666"/>
      <c r="AL782" s="666"/>
      <c r="AM782" s="666"/>
      <c r="AN782" s="666"/>
      <c r="AO782" s="666"/>
      <c r="AP782" s="666"/>
      <c r="AQ782" s="666"/>
      <c r="AR782" s="666"/>
      <c r="AS782" s="666"/>
      <c r="AT782" s="667"/>
      <c r="AU782" s="389">
        <v>114</v>
      </c>
      <c r="AV782" s="390"/>
      <c r="AW782" s="390"/>
      <c r="AX782" s="391"/>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1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4" t="s">
        <v>20</v>
      </c>
      <c r="H792" s="825"/>
      <c r="I792" s="825"/>
      <c r="J792" s="825"/>
      <c r="K792" s="825"/>
      <c r="L792" s="826"/>
      <c r="M792" s="827"/>
      <c r="N792" s="827"/>
      <c r="O792" s="827"/>
      <c r="P792" s="827"/>
      <c r="Q792" s="827"/>
      <c r="R792" s="827"/>
      <c r="S792" s="827"/>
      <c r="T792" s="827"/>
      <c r="U792" s="827"/>
      <c r="V792" s="827"/>
      <c r="W792" s="827"/>
      <c r="X792" s="828"/>
      <c r="Y792" s="829">
        <f>SUM(Y782:AB791)</f>
        <v>88</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114</v>
      </c>
      <c r="AV792" s="830"/>
      <c r="AW792" s="830"/>
      <c r="AX792" s="832"/>
    </row>
    <row r="793" spans="1:50" ht="24.75" customHeight="1" x14ac:dyDescent="0.15">
      <c r="A793" s="632"/>
      <c r="B793" s="633"/>
      <c r="C793" s="633"/>
      <c r="D793" s="633"/>
      <c r="E793" s="633"/>
      <c r="F793" s="634"/>
      <c r="G793" s="596" t="s">
        <v>682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3"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3"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9.25" customHeight="1" x14ac:dyDescent="0.15">
      <c r="A795" s="632"/>
      <c r="B795" s="633"/>
      <c r="C795" s="633"/>
      <c r="D795" s="633"/>
      <c r="E795" s="633"/>
      <c r="F795" s="634"/>
      <c r="G795" s="671" t="s">
        <v>655</v>
      </c>
      <c r="H795" s="672"/>
      <c r="I795" s="672"/>
      <c r="J795" s="672"/>
      <c r="K795" s="673"/>
      <c r="L795" s="665" t="s">
        <v>655</v>
      </c>
      <c r="M795" s="666"/>
      <c r="N795" s="666"/>
      <c r="O795" s="666"/>
      <c r="P795" s="666"/>
      <c r="Q795" s="666"/>
      <c r="R795" s="666"/>
      <c r="S795" s="666"/>
      <c r="T795" s="666"/>
      <c r="U795" s="666"/>
      <c r="V795" s="666"/>
      <c r="W795" s="666"/>
      <c r="X795" s="667"/>
      <c r="Y795" s="389">
        <v>56</v>
      </c>
      <c r="Z795" s="390"/>
      <c r="AA795" s="390"/>
      <c r="AB795" s="803"/>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6.25" customHeight="1" x14ac:dyDescent="0.15">
      <c r="A805" s="632"/>
      <c r="B805" s="633"/>
      <c r="C805" s="633"/>
      <c r="D805" s="633"/>
      <c r="E805" s="633"/>
      <c r="F805" s="634"/>
      <c r="G805" s="824" t="s">
        <v>20</v>
      </c>
      <c r="H805" s="825"/>
      <c r="I805" s="825"/>
      <c r="J805" s="825"/>
      <c r="K805" s="825"/>
      <c r="L805" s="826"/>
      <c r="M805" s="827"/>
      <c r="N805" s="827"/>
      <c r="O805" s="827"/>
      <c r="P805" s="827"/>
      <c r="Q805" s="827"/>
      <c r="R805" s="827"/>
      <c r="S805" s="827"/>
      <c r="T805" s="827"/>
      <c r="U805" s="827"/>
      <c r="V805" s="827"/>
      <c r="W805" s="827"/>
      <c r="X805" s="828"/>
      <c r="Y805" s="829">
        <f>SUM(Y795:AB804)</f>
        <v>56</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3.75" hidden="1" customHeight="1" x14ac:dyDescent="0.15">
      <c r="A806" s="632"/>
      <c r="B806" s="633"/>
      <c r="C806" s="633"/>
      <c r="D806" s="633"/>
      <c r="E806" s="633"/>
      <c r="F806" s="634"/>
      <c r="G806" s="596" t="s">
        <v>322</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323</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3"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3"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3"/>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12.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x14ac:dyDescent="0.15">
      <c r="A818" s="632"/>
      <c r="B818" s="633"/>
      <c r="C818" s="633"/>
      <c r="D818" s="633"/>
      <c r="E818" s="633"/>
      <c r="F818" s="634"/>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3"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3"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3"/>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341</v>
      </c>
      <c r="AD837" s="148"/>
      <c r="AE837" s="148"/>
      <c r="AF837" s="148"/>
      <c r="AG837" s="148"/>
      <c r="AH837" s="369" t="s">
        <v>371</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9">
        <v>1</v>
      </c>
      <c r="B838" s="379">
        <v>1</v>
      </c>
      <c r="C838" s="363" t="s">
        <v>698</v>
      </c>
      <c r="D838" s="349"/>
      <c r="E838" s="349"/>
      <c r="F838" s="349"/>
      <c r="G838" s="349"/>
      <c r="H838" s="349"/>
      <c r="I838" s="349"/>
      <c r="J838" s="350">
        <v>7000020250007</v>
      </c>
      <c r="K838" s="351"/>
      <c r="L838" s="351"/>
      <c r="M838" s="351"/>
      <c r="N838" s="351"/>
      <c r="O838" s="351"/>
      <c r="P838" s="905" t="s">
        <v>659</v>
      </c>
      <c r="Q838" s="906"/>
      <c r="R838" s="906"/>
      <c r="S838" s="906"/>
      <c r="T838" s="906"/>
      <c r="U838" s="906"/>
      <c r="V838" s="906"/>
      <c r="W838" s="906"/>
      <c r="X838" s="907"/>
      <c r="Y838" s="353">
        <v>88</v>
      </c>
      <c r="Z838" s="354"/>
      <c r="AA838" s="354"/>
      <c r="AB838" s="355"/>
      <c r="AC838" s="365" t="s">
        <v>667</v>
      </c>
      <c r="AD838" s="373"/>
      <c r="AE838" s="373"/>
      <c r="AF838" s="373"/>
      <c r="AG838" s="373"/>
      <c r="AH838" s="374" t="s">
        <v>661</v>
      </c>
      <c r="AI838" s="375"/>
      <c r="AJ838" s="375"/>
      <c r="AK838" s="375"/>
      <c r="AL838" s="374" t="s">
        <v>661</v>
      </c>
      <c r="AM838" s="375"/>
      <c r="AN838" s="375"/>
      <c r="AO838" s="375"/>
      <c r="AP838" s="362" t="s">
        <v>657</v>
      </c>
      <c r="AQ838" s="362"/>
      <c r="AR838" s="362"/>
      <c r="AS838" s="362"/>
      <c r="AT838" s="362"/>
      <c r="AU838" s="362"/>
      <c r="AV838" s="362"/>
      <c r="AW838" s="362"/>
      <c r="AX838" s="362"/>
    </row>
    <row r="839" spans="1:50" ht="30" customHeight="1" x14ac:dyDescent="0.15">
      <c r="A839" s="379">
        <v>2</v>
      </c>
      <c r="B839" s="379">
        <v>1</v>
      </c>
      <c r="C839" s="363" t="s">
        <v>615</v>
      </c>
      <c r="D839" s="349"/>
      <c r="E839" s="349"/>
      <c r="F839" s="349"/>
      <c r="G839" s="349"/>
      <c r="H839" s="349"/>
      <c r="I839" s="349"/>
      <c r="J839" s="350">
        <v>4000020300004</v>
      </c>
      <c r="K839" s="351"/>
      <c r="L839" s="351"/>
      <c r="M839" s="351"/>
      <c r="N839" s="351"/>
      <c r="O839" s="351"/>
      <c r="P839" s="905" t="s">
        <v>659</v>
      </c>
      <c r="Q839" s="906"/>
      <c r="R839" s="906"/>
      <c r="S839" s="906"/>
      <c r="T839" s="906"/>
      <c r="U839" s="906"/>
      <c r="V839" s="906"/>
      <c r="W839" s="906"/>
      <c r="X839" s="907"/>
      <c r="Y839" s="353">
        <v>65</v>
      </c>
      <c r="Z839" s="354"/>
      <c r="AA839" s="354"/>
      <c r="AB839" s="355"/>
      <c r="AC839" s="365" t="s">
        <v>667</v>
      </c>
      <c r="AD839" s="373"/>
      <c r="AE839" s="373"/>
      <c r="AF839" s="373"/>
      <c r="AG839" s="373"/>
      <c r="AH839" s="374" t="s">
        <v>661</v>
      </c>
      <c r="AI839" s="375"/>
      <c r="AJ839" s="375"/>
      <c r="AK839" s="375"/>
      <c r="AL839" s="374" t="s">
        <v>661</v>
      </c>
      <c r="AM839" s="375"/>
      <c r="AN839" s="375"/>
      <c r="AO839" s="375"/>
      <c r="AP839" s="362" t="s">
        <v>657</v>
      </c>
      <c r="AQ839" s="362"/>
      <c r="AR839" s="362"/>
      <c r="AS839" s="362"/>
      <c r="AT839" s="362"/>
      <c r="AU839" s="362"/>
      <c r="AV839" s="362"/>
      <c r="AW839" s="362"/>
      <c r="AX839" s="362"/>
    </row>
    <row r="840" spans="1:50" ht="30" customHeight="1" x14ac:dyDescent="0.15">
      <c r="A840" s="379">
        <v>3</v>
      </c>
      <c r="B840" s="379">
        <v>1</v>
      </c>
      <c r="C840" s="363" t="s">
        <v>617</v>
      </c>
      <c r="D840" s="349"/>
      <c r="E840" s="349"/>
      <c r="F840" s="349"/>
      <c r="G840" s="349"/>
      <c r="H840" s="349"/>
      <c r="I840" s="349"/>
      <c r="J840" s="350">
        <v>7000020340006</v>
      </c>
      <c r="K840" s="351"/>
      <c r="L840" s="351"/>
      <c r="M840" s="351"/>
      <c r="N840" s="351"/>
      <c r="O840" s="351"/>
      <c r="P840" s="905" t="s">
        <v>659</v>
      </c>
      <c r="Q840" s="906"/>
      <c r="R840" s="906"/>
      <c r="S840" s="906"/>
      <c r="T840" s="906"/>
      <c r="U840" s="906"/>
      <c r="V840" s="906"/>
      <c r="W840" s="906"/>
      <c r="X840" s="907"/>
      <c r="Y840" s="353">
        <v>61</v>
      </c>
      <c r="Z840" s="354"/>
      <c r="AA840" s="354"/>
      <c r="AB840" s="355"/>
      <c r="AC840" s="365" t="s">
        <v>667</v>
      </c>
      <c r="AD840" s="373"/>
      <c r="AE840" s="373"/>
      <c r="AF840" s="373"/>
      <c r="AG840" s="373"/>
      <c r="AH840" s="374" t="s">
        <v>661</v>
      </c>
      <c r="AI840" s="375"/>
      <c r="AJ840" s="375"/>
      <c r="AK840" s="375"/>
      <c r="AL840" s="374" t="s">
        <v>661</v>
      </c>
      <c r="AM840" s="375"/>
      <c r="AN840" s="375"/>
      <c r="AO840" s="375"/>
      <c r="AP840" s="362" t="s">
        <v>676</v>
      </c>
      <c r="AQ840" s="362"/>
      <c r="AR840" s="362"/>
      <c r="AS840" s="362"/>
      <c r="AT840" s="362"/>
      <c r="AU840" s="362"/>
      <c r="AV840" s="362"/>
      <c r="AW840" s="362"/>
      <c r="AX840" s="362"/>
    </row>
    <row r="841" spans="1:50" ht="30" customHeight="1" x14ac:dyDescent="0.15">
      <c r="A841" s="379">
        <v>4</v>
      </c>
      <c r="B841" s="379">
        <v>1</v>
      </c>
      <c r="C841" s="363" t="s">
        <v>614</v>
      </c>
      <c r="D841" s="349"/>
      <c r="E841" s="349"/>
      <c r="F841" s="349"/>
      <c r="G841" s="349"/>
      <c r="H841" s="349"/>
      <c r="I841" s="349"/>
      <c r="J841" s="350">
        <v>2000020260002</v>
      </c>
      <c r="K841" s="351"/>
      <c r="L841" s="351"/>
      <c r="M841" s="351"/>
      <c r="N841" s="351"/>
      <c r="O841" s="351"/>
      <c r="P841" s="905" t="s">
        <v>659</v>
      </c>
      <c r="Q841" s="906"/>
      <c r="R841" s="906"/>
      <c r="S841" s="906"/>
      <c r="T841" s="906"/>
      <c r="U841" s="906"/>
      <c r="V841" s="906"/>
      <c r="W841" s="906"/>
      <c r="X841" s="907"/>
      <c r="Y841" s="353">
        <v>54</v>
      </c>
      <c r="Z841" s="354"/>
      <c r="AA841" s="354"/>
      <c r="AB841" s="355"/>
      <c r="AC841" s="365" t="s">
        <v>667</v>
      </c>
      <c r="AD841" s="373"/>
      <c r="AE841" s="373"/>
      <c r="AF841" s="373"/>
      <c r="AG841" s="373"/>
      <c r="AH841" s="374" t="s">
        <v>661</v>
      </c>
      <c r="AI841" s="375"/>
      <c r="AJ841" s="375"/>
      <c r="AK841" s="375"/>
      <c r="AL841" s="374" t="s">
        <v>661</v>
      </c>
      <c r="AM841" s="375"/>
      <c r="AN841" s="375"/>
      <c r="AO841" s="375"/>
      <c r="AP841" s="362" t="s">
        <v>656</v>
      </c>
      <c r="AQ841" s="362"/>
      <c r="AR841" s="362"/>
      <c r="AS841" s="362"/>
      <c r="AT841" s="362"/>
      <c r="AU841" s="362"/>
      <c r="AV841" s="362"/>
      <c r="AW841" s="362"/>
      <c r="AX841" s="362"/>
    </row>
    <row r="842" spans="1:50" ht="30" customHeight="1" x14ac:dyDescent="0.15">
      <c r="A842" s="379">
        <v>5</v>
      </c>
      <c r="B842" s="379">
        <v>1</v>
      </c>
      <c r="C842" s="363" t="s">
        <v>699</v>
      </c>
      <c r="D842" s="349"/>
      <c r="E842" s="349"/>
      <c r="F842" s="349"/>
      <c r="G842" s="349"/>
      <c r="H842" s="349"/>
      <c r="I842" s="349"/>
      <c r="J842" s="350">
        <v>8000020280003</v>
      </c>
      <c r="K842" s="351"/>
      <c r="L842" s="351"/>
      <c r="M842" s="351"/>
      <c r="N842" s="351"/>
      <c r="O842" s="351"/>
      <c r="P842" s="908" t="s">
        <v>659</v>
      </c>
      <c r="Q842" s="909"/>
      <c r="R842" s="909"/>
      <c r="S842" s="909"/>
      <c r="T842" s="909"/>
      <c r="U842" s="909"/>
      <c r="V842" s="909"/>
      <c r="W842" s="909"/>
      <c r="X842" s="910"/>
      <c r="Y842" s="353">
        <v>35</v>
      </c>
      <c r="Z842" s="354"/>
      <c r="AA842" s="354"/>
      <c r="AB842" s="355"/>
      <c r="AC842" s="365" t="s">
        <v>667</v>
      </c>
      <c r="AD842" s="373"/>
      <c r="AE842" s="373"/>
      <c r="AF842" s="373"/>
      <c r="AG842" s="373"/>
      <c r="AH842" s="374" t="s">
        <v>661</v>
      </c>
      <c r="AI842" s="375"/>
      <c r="AJ842" s="375"/>
      <c r="AK842" s="375"/>
      <c r="AL842" s="374" t="s">
        <v>661</v>
      </c>
      <c r="AM842" s="375"/>
      <c r="AN842" s="375"/>
      <c r="AO842" s="375"/>
      <c r="AP842" s="362" t="s">
        <v>656</v>
      </c>
      <c r="AQ842" s="362"/>
      <c r="AR842" s="362"/>
      <c r="AS842" s="362"/>
      <c r="AT842" s="362"/>
      <c r="AU842" s="362"/>
      <c r="AV842" s="362"/>
      <c r="AW842" s="362"/>
      <c r="AX842" s="362"/>
    </row>
    <row r="843" spans="1:50" ht="30" customHeight="1" x14ac:dyDescent="0.15">
      <c r="A843" s="379">
        <v>6</v>
      </c>
      <c r="B843" s="379">
        <v>1</v>
      </c>
      <c r="C843" s="363" t="s">
        <v>618</v>
      </c>
      <c r="D843" s="349"/>
      <c r="E843" s="349"/>
      <c r="F843" s="349"/>
      <c r="G843" s="349"/>
      <c r="H843" s="349"/>
      <c r="I843" s="349"/>
      <c r="J843" s="350">
        <v>4000020270008</v>
      </c>
      <c r="K843" s="351"/>
      <c r="L843" s="351"/>
      <c r="M843" s="351"/>
      <c r="N843" s="351"/>
      <c r="O843" s="351"/>
      <c r="P843" s="908" t="s">
        <v>659</v>
      </c>
      <c r="Q843" s="909"/>
      <c r="R843" s="909"/>
      <c r="S843" s="909"/>
      <c r="T843" s="909"/>
      <c r="U843" s="909"/>
      <c r="V843" s="909"/>
      <c r="W843" s="909"/>
      <c r="X843" s="910"/>
      <c r="Y843" s="353">
        <v>27</v>
      </c>
      <c r="Z843" s="354"/>
      <c r="AA843" s="354"/>
      <c r="AB843" s="355"/>
      <c r="AC843" s="365" t="s">
        <v>667</v>
      </c>
      <c r="AD843" s="373"/>
      <c r="AE843" s="373"/>
      <c r="AF843" s="373"/>
      <c r="AG843" s="373"/>
      <c r="AH843" s="374" t="s">
        <v>661</v>
      </c>
      <c r="AI843" s="375"/>
      <c r="AJ843" s="375"/>
      <c r="AK843" s="375"/>
      <c r="AL843" s="374" t="s">
        <v>661</v>
      </c>
      <c r="AM843" s="375"/>
      <c r="AN843" s="375"/>
      <c r="AO843" s="375"/>
      <c r="AP843" s="362" t="s">
        <v>657</v>
      </c>
      <c r="AQ843" s="362"/>
      <c r="AR843" s="362"/>
      <c r="AS843" s="362"/>
      <c r="AT843" s="362"/>
      <c r="AU843" s="362"/>
      <c r="AV843" s="362"/>
      <c r="AW843" s="362"/>
      <c r="AX843" s="362"/>
    </row>
    <row r="844" spans="1:50" ht="30" customHeight="1" x14ac:dyDescent="0.15">
      <c r="A844" s="379">
        <v>7</v>
      </c>
      <c r="B844" s="379">
        <v>1</v>
      </c>
      <c r="C844" s="363" t="s">
        <v>616</v>
      </c>
      <c r="D844" s="349"/>
      <c r="E844" s="349"/>
      <c r="F844" s="349"/>
      <c r="G844" s="349"/>
      <c r="H844" s="349"/>
      <c r="I844" s="349"/>
      <c r="J844" s="350">
        <v>4000020360007</v>
      </c>
      <c r="K844" s="351"/>
      <c r="L844" s="351"/>
      <c r="M844" s="351"/>
      <c r="N844" s="351"/>
      <c r="O844" s="351"/>
      <c r="P844" s="908" t="s">
        <v>659</v>
      </c>
      <c r="Q844" s="909"/>
      <c r="R844" s="909"/>
      <c r="S844" s="909"/>
      <c r="T844" s="909"/>
      <c r="U844" s="909"/>
      <c r="V844" s="909"/>
      <c r="W844" s="909"/>
      <c r="X844" s="910"/>
      <c r="Y844" s="353">
        <v>21</v>
      </c>
      <c r="Z844" s="354"/>
      <c r="AA844" s="354"/>
      <c r="AB844" s="355"/>
      <c r="AC844" s="365" t="s">
        <v>667</v>
      </c>
      <c r="AD844" s="373"/>
      <c r="AE844" s="373"/>
      <c r="AF844" s="373"/>
      <c r="AG844" s="373"/>
      <c r="AH844" s="374" t="s">
        <v>661</v>
      </c>
      <c r="AI844" s="375"/>
      <c r="AJ844" s="375"/>
      <c r="AK844" s="375"/>
      <c r="AL844" s="374" t="s">
        <v>661</v>
      </c>
      <c r="AM844" s="375"/>
      <c r="AN844" s="375"/>
      <c r="AO844" s="375"/>
      <c r="AP844" s="362" t="s">
        <v>677</v>
      </c>
      <c r="AQ844" s="362"/>
      <c r="AR844" s="362"/>
      <c r="AS844" s="362"/>
      <c r="AT844" s="362"/>
      <c r="AU844" s="362"/>
      <c r="AV844" s="362"/>
      <c r="AW844" s="362"/>
      <c r="AX844" s="362"/>
    </row>
    <row r="845" spans="1:50" ht="30" customHeight="1" x14ac:dyDescent="0.15">
      <c r="A845" s="379">
        <v>8</v>
      </c>
      <c r="B845" s="379">
        <v>1</v>
      </c>
      <c r="C845" s="363" t="s">
        <v>619</v>
      </c>
      <c r="D845" s="349"/>
      <c r="E845" s="349"/>
      <c r="F845" s="349"/>
      <c r="G845" s="349"/>
      <c r="H845" s="349"/>
      <c r="I845" s="349"/>
      <c r="J845" s="350">
        <v>5000020240001</v>
      </c>
      <c r="K845" s="351"/>
      <c r="L845" s="351"/>
      <c r="M845" s="351"/>
      <c r="N845" s="351"/>
      <c r="O845" s="351"/>
      <c r="P845" s="908" t="s">
        <v>659</v>
      </c>
      <c r="Q845" s="909"/>
      <c r="R845" s="909"/>
      <c r="S845" s="909"/>
      <c r="T845" s="909"/>
      <c r="U845" s="909"/>
      <c r="V845" s="909"/>
      <c r="W845" s="909"/>
      <c r="X845" s="910"/>
      <c r="Y845" s="353">
        <v>22</v>
      </c>
      <c r="Z845" s="354"/>
      <c r="AA845" s="354"/>
      <c r="AB845" s="355"/>
      <c r="AC845" s="365" t="s">
        <v>667</v>
      </c>
      <c r="AD845" s="373"/>
      <c r="AE845" s="373"/>
      <c r="AF845" s="373"/>
      <c r="AG845" s="373"/>
      <c r="AH845" s="374" t="s">
        <v>661</v>
      </c>
      <c r="AI845" s="375"/>
      <c r="AJ845" s="375"/>
      <c r="AK845" s="375"/>
      <c r="AL845" s="374" t="s">
        <v>661</v>
      </c>
      <c r="AM845" s="375"/>
      <c r="AN845" s="375"/>
      <c r="AO845" s="375"/>
      <c r="AP845" s="362" t="s">
        <v>657</v>
      </c>
      <c r="AQ845" s="362"/>
      <c r="AR845" s="362"/>
      <c r="AS845" s="362"/>
      <c r="AT845" s="362"/>
      <c r="AU845" s="362"/>
      <c r="AV845" s="362"/>
      <c r="AW845" s="362"/>
      <c r="AX845" s="362"/>
    </row>
    <row r="846" spans="1:50" ht="30" customHeight="1" x14ac:dyDescent="0.15">
      <c r="A846" s="379">
        <v>9</v>
      </c>
      <c r="B846" s="379">
        <v>1</v>
      </c>
      <c r="C846" s="363" t="s">
        <v>700</v>
      </c>
      <c r="D846" s="349"/>
      <c r="E846" s="349"/>
      <c r="F846" s="349"/>
      <c r="G846" s="349"/>
      <c r="H846" s="349"/>
      <c r="I846" s="349"/>
      <c r="J846" s="350">
        <v>6000020400009</v>
      </c>
      <c r="K846" s="351"/>
      <c r="L846" s="351"/>
      <c r="M846" s="351"/>
      <c r="N846" s="351"/>
      <c r="O846" s="351"/>
      <c r="P846" s="908" t="s">
        <v>659</v>
      </c>
      <c r="Q846" s="909"/>
      <c r="R846" s="909"/>
      <c r="S846" s="909"/>
      <c r="T846" s="909"/>
      <c r="U846" s="909"/>
      <c r="V846" s="909"/>
      <c r="W846" s="909"/>
      <c r="X846" s="910"/>
      <c r="Y846" s="353">
        <v>10</v>
      </c>
      <c r="Z846" s="354"/>
      <c r="AA846" s="354"/>
      <c r="AB846" s="355"/>
      <c r="AC846" s="365" t="s">
        <v>667</v>
      </c>
      <c r="AD846" s="373"/>
      <c r="AE846" s="373"/>
      <c r="AF846" s="373"/>
      <c r="AG846" s="373"/>
      <c r="AH846" s="374" t="s">
        <v>661</v>
      </c>
      <c r="AI846" s="375"/>
      <c r="AJ846" s="375"/>
      <c r="AK846" s="375"/>
      <c r="AL846" s="374" t="s">
        <v>661</v>
      </c>
      <c r="AM846" s="375"/>
      <c r="AN846" s="375"/>
      <c r="AO846" s="375"/>
      <c r="AP846" s="384" t="s">
        <v>656</v>
      </c>
      <c r="AQ846" s="362"/>
      <c r="AR846" s="362"/>
      <c r="AS846" s="362"/>
      <c r="AT846" s="362"/>
      <c r="AU846" s="362"/>
      <c r="AV846" s="362"/>
      <c r="AW846" s="362"/>
      <c r="AX846" s="362"/>
    </row>
    <row r="847" spans="1:50" ht="30" customHeight="1" x14ac:dyDescent="0.15">
      <c r="A847" s="379">
        <v>10</v>
      </c>
      <c r="B847" s="379">
        <v>1</v>
      </c>
      <c r="C847" s="363" t="s">
        <v>701</v>
      </c>
      <c r="D847" s="349"/>
      <c r="E847" s="349"/>
      <c r="F847" s="349"/>
      <c r="G847" s="349"/>
      <c r="H847" s="349"/>
      <c r="I847" s="349"/>
      <c r="J847" s="350">
        <v>4000020210005</v>
      </c>
      <c r="K847" s="351"/>
      <c r="L847" s="351"/>
      <c r="M847" s="351"/>
      <c r="N847" s="351"/>
      <c r="O847" s="351"/>
      <c r="P847" s="908" t="s">
        <v>659</v>
      </c>
      <c r="Q847" s="909"/>
      <c r="R847" s="909"/>
      <c r="S847" s="909"/>
      <c r="T847" s="909"/>
      <c r="U847" s="909"/>
      <c r="V847" s="909"/>
      <c r="W847" s="909"/>
      <c r="X847" s="910"/>
      <c r="Y847" s="353">
        <v>4</v>
      </c>
      <c r="Z847" s="354"/>
      <c r="AA847" s="354"/>
      <c r="AB847" s="355"/>
      <c r="AC847" s="365" t="s">
        <v>667</v>
      </c>
      <c r="AD847" s="373"/>
      <c r="AE847" s="373"/>
      <c r="AF847" s="373"/>
      <c r="AG847" s="373"/>
      <c r="AH847" s="374" t="s">
        <v>661</v>
      </c>
      <c r="AI847" s="375"/>
      <c r="AJ847" s="375"/>
      <c r="AK847" s="375"/>
      <c r="AL847" s="374" t="s">
        <v>661</v>
      </c>
      <c r="AM847" s="375"/>
      <c r="AN847" s="375"/>
      <c r="AO847" s="375"/>
      <c r="AP847" s="362" t="s">
        <v>657</v>
      </c>
      <c r="AQ847" s="362"/>
      <c r="AR847" s="362"/>
      <c r="AS847" s="362"/>
      <c r="AT847" s="362"/>
      <c r="AU847" s="362"/>
      <c r="AV847" s="362"/>
      <c r="AW847" s="362"/>
      <c r="AX847" s="362"/>
    </row>
    <row r="848" spans="1:50" ht="0.75" customHeight="1" x14ac:dyDescent="0.15">
      <c r="A848" s="379">
        <v>11</v>
      </c>
      <c r="B848" s="37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t="e">
        <f>-AP846</f>
        <v>#VALUE!</v>
      </c>
      <c r="AQ848" s="362"/>
      <c r="AR848" s="362"/>
      <c r="AS848" s="362"/>
      <c r="AT848" s="362"/>
      <c r="AU848" s="362"/>
      <c r="AV848" s="362"/>
      <c r="AW848" s="362"/>
      <c r="AX848" s="362"/>
    </row>
    <row r="849" spans="1:50" ht="30" hidden="1" customHeight="1" x14ac:dyDescent="0.15">
      <c r="A849" s="379">
        <v>12</v>
      </c>
      <c r="B849" s="37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10.5" hidden="1" customHeight="1" x14ac:dyDescent="0.15">
      <c r="A850" s="379">
        <v>13</v>
      </c>
      <c r="B850" s="37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9">
        <v>14</v>
      </c>
      <c r="B851" s="37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9">
        <v>15</v>
      </c>
      <c r="B852" s="37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9">
        <v>16</v>
      </c>
      <c r="B853" s="37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9">
        <v>17</v>
      </c>
      <c r="B854" s="37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9">
        <v>18</v>
      </c>
      <c r="B855" s="37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9">
        <v>19</v>
      </c>
      <c r="B856" s="37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9">
        <v>20</v>
      </c>
      <c r="B857" s="37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9">
        <v>21</v>
      </c>
      <c r="B858" s="37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9">
        <v>22</v>
      </c>
      <c r="B859" s="379">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9">
        <v>23</v>
      </c>
      <c r="B860" s="379">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9">
        <v>24</v>
      </c>
      <c r="B861" s="379">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9">
        <v>25</v>
      </c>
      <c r="B862" s="37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9">
        <v>26</v>
      </c>
      <c r="B863" s="37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9">
        <v>27</v>
      </c>
      <c r="B864" s="37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9">
        <v>28</v>
      </c>
      <c r="B865" s="37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9">
        <v>29</v>
      </c>
      <c r="B866" s="37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9">
        <v>30</v>
      </c>
      <c r="B867" s="37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341</v>
      </c>
      <c r="AD870" s="148"/>
      <c r="AE870" s="148"/>
      <c r="AF870" s="148"/>
      <c r="AG870" s="148"/>
      <c r="AH870" s="369" t="s">
        <v>371</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x14ac:dyDescent="0.15">
      <c r="A871" s="379">
        <v>1</v>
      </c>
      <c r="B871" s="379">
        <v>1</v>
      </c>
      <c r="C871" s="363" t="s">
        <v>620</v>
      </c>
      <c r="D871" s="349"/>
      <c r="E871" s="349"/>
      <c r="F871" s="349"/>
      <c r="G871" s="349"/>
      <c r="H871" s="349"/>
      <c r="I871" s="349"/>
      <c r="J871" s="350">
        <v>7000020392014</v>
      </c>
      <c r="K871" s="351"/>
      <c r="L871" s="351"/>
      <c r="M871" s="351"/>
      <c r="N871" s="351"/>
      <c r="O871" s="351"/>
      <c r="P871" s="364" t="s">
        <v>659</v>
      </c>
      <c r="Q871" s="352"/>
      <c r="R871" s="352"/>
      <c r="S871" s="352"/>
      <c r="T871" s="352"/>
      <c r="U871" s="352"/>
      <c r="V871" s="352"/>
      <c r="W871" s="352"/>
      <c r="X871" s="352"/>
      <c r="Y871" s="353">
        <v>114</v>
      </c>
      <c r="Z871" s="354"/>
      <c r="AA871" s="354"/>
      <c r="AB871" s="355"/>
      <c r="AC871" s="365" t="s">
        <v>667</v>
      </c>
      <c r="AD871" s="373"/>
      <c r="AE871" s="373"/>
      <c r="AF871" s="373"/>
      <c r="AG871" s="373"/>
      <c r="AH871" s="374" t="s">
        <v>661</v>
      </c>
      <c r="AI871" s="375"/>
      <c r="AJ871" s="375"/>
      <c r="AK871" s="375"/>
      <c r="AL871" s="374" t="s">
        <v>661</v>
      </c>
      <c r="AM871" s="375"/>
      <c r="AN871" s="375"/>
      <c r="AO871" s="375"/>
      <c r="AP871" s="362" t="s">
        <v>678</v>
      </c>
      <c r="AQ871" s="362"/>
      <c r="AR871" s="362"/>
      <c r="AS871" s="362"/>
      <c r="AT871" s="362"/>
      <c r="AU871" s="362"/>
      <c r="AV871" s="362"/>
      <c r="AW871" s="362"/>
      <c r="AX871" s="362"/>
    </row>
    <row r="872" spans="1:50" ht="30" customHeight="1" x14ac:dyDescent="0.15">
      <c r="A872" s="379">
        <v>2</v>
      </c>
      <c r="B872" s="379">
        <v>1</v>
      </c>
      <c r="C872" s="363" t="s">
        <v>629</v>
      </c>
      <c r="D872" s="349"/>
      <c r="E872" s="349"/>
      <c r="F872" s="349"/>
      <c r="G872" s="349"/>
      <c r="H872" s="349"/>
      <c r="I872" s="349"/>
      <c r="J872" s="350">
        <v>2000020462250</v>
      </c>
      <c r="K872" s="351"/>
      <c r="L872" s="351"/>
      <c r="M872" s="351"/>
      <c r="N872" s="351"/>
      <c r="O872" s="351"/>
      <c r="P872" s="364" t="s">
        <v>659</v>
      </c>
      <c r="Q872" s="352"/>
      <c r="R872" s="352"/>
      <c r="S872" s="352"/>
      <c r="T872" s="352"/>
      <c r="U872" s="352"/>
      <c r="V872" s="352"/>
      <c r="W872" s="352"/>
      <c r="X872" s="352"/>
      <c r="Y872" s="353">
        <v>27</v>
      </c>
      <c r="Z872" s="354"/>
      <c r="AA872" s="354"/>
      <c r="AB872" s="355"/>
      <c r="AC872" s="365" t="s">
        <v>667</v>
      </c>
      <c r="AD872" s="373"/>
      <c r="AE872" s="373"/>
      <c r="AF872" s="373"/>
      <c r="AG872" s="373"/>
      <c r="AH872" s="374" t="s">
        <v>661</v>
      </c>
      <c r="AI872" s="375"/>
      <c r="AJ872" s="375"/>
      <c r="AK872" s="375"/>
      <c r="AL872" s="374" t="s">
        <v>661</v>
      </c>
      <c r="AM872" s="375"/>
      <c r="AN872" s="375"/>
      <c r="AO872" s="375"/>
      <c r="AP872" s="362" t="s">
        <v>657</v>
      </c>
      <c r="AQ872" s="362"/>
      <c r="AR872" s="362"/>
      <c r="AS872" s="362"/>
      <c r="AT872" s="362"/>
      <c r="AU872" s="362"/>
      <c r="AV872" s="362"/>
      <c r="AW872" s="362"/>
      <c r="AX872" s="362"/>
    </row>
    <row r="873" spans="1:50" ht="30" customHeight="1" x14ac:dyDescent="0.15">
      <c r="A873" s="379">
        <v>3</v>
      </c>
      <c r="B873" s="379">
        <v>1</v>
      </c>
      <c r="C873" s="363" t="s">
        <v>702</v>
      </c>
      <c r="D873" s="349"/>
      <c r="E873" s="349"/>
      <c r="F873" s="349"/>
      <c r="G873" s="349"/>
      <c r="H873" s="349"/>
      <c r="I873" s="349"/>
      <c r="J873" s="350">
        <v>8000020473812</v>
      </c>
      <c r="K873" s="351"/>
      <c r="L873" s="351"/>
      <c r="M873" s="351"/>
      <c r="N873" s="351"/>
      <c r="O873" s="351"/>
      <c r="P873" s="364" t="s">
        <v>659</v>
      </c>
      <c r="Q873" s="352"/>
      <c r="R873" s="352"/>
      <c r="S873" s="352"/>
      <c r="T873" s="352"/>
      <c r="U873" s="352"/>
      <c r="V873" s="352"/>
      <c r="W873" s="352"/>
      <c r="X873" s="352"/>
      <c r="Y873" s="353">
        <v>24</v>
      </c>
      <c r="Z873" s="354"/>
      <c r="AA873" s="354"/>
      <c r="AB873" s="355"/>
      <c r="AC873" s="365" t="s">
        <v>667</v>
      </c>
      <c r="AD873" s="373"/>
      <c r="AE873" s="373"/>
      <c r="AF873" s="373"/>
      <c r="AG873" s="373"/>
      <c r="AH873" s="374" t="s">
        <v>661</v>
      </c>
      <c r="AI873" s="375"/>
      <c r="AJ873" s="375"/>
      <c r="AK873" s="375"/>
      <c r="AL873" s="374" t="s">
        <v>661</v>
      </c>
      <c r="AM873" s="375"/>
      <c r="AN873" s="375"/>
      <c r="AO873" s="375"/>
      <c r="AP873" s="362" t="s">
        <v>666</v>
      </c>
      <c r="AQ873" s="362"/>
      <c r="AR873" s="362"/>
      <c r="AS873" s="362"/>
      <c r="AT873" s="362"/>
      <c r="AU873" s="362"/>
      <c r="AV873" s="362"/>
      <c r="AW873" s="362"/>
      <c r="AX873" s="362"/>
    </row>
    <row r="874" spans="1:50" ht="30" customHeight="1" x14ac:dyDescent="0.15">
      <c r="A874" s="379">
        <v>4</v>
      </c>
      <c r="B874" s="379">
        <v>1</v>
      </c>
      <c r="C874" s="363" t="s">
        <v>627</v>
      </c>
      <c r="D874" s="349"/>
      <c r="E874" s="349"/>
      <c r="F874" s="349"/>
      <c r="G874" s="349"/>
      <c r="H874" s="349"/>
      <c r="I874" s="349"/>
      <c r="J874" s="350">
        <v>7000020473821</v>
      </c>
      <c r="K874" s="351"/>
      <c r="L874" s="351"/>
      <c r="M874" s="351"/>
      <c r="N874" s="351"/>
      <c r="O874" s="351"/>
      <c r="P874" s="364" t="s">
        <v>659</v>
      </c>
      <c r="Q874" s="352"/>
      <c r="R874" s="352"/>
      <c r="S874" s="352"/>
      <c r="T874" s="352"/>
      <c r="U874" s="352"/>
      <c r="V874" s="352"/>
      <c r="W874" s="352"/>
      <c r="X874" s="352"/>
      <c r="Y874" s="353">
        <v>20</v>
      </c>
      <c r="Z874" s="354"/>
      <c r="AA874" s="354"/>
      <c r="AB874" s="355"/>
      <c r="AC874" s="365" t="s">
        <v>667</v>
      </c>
      <c r="AD874" s="373"/>
      <c r="AE874" s="373"/>
      <c r="AF874" s="373"/>
      <c r="AG874" s="373"/>
      <c r="AH874" s="374" t="s">
        <v>661</v>
      </c>
      <c r="AI874" s="375"/>
      <c r="AJ874" s="375"/>
      <c r="AK874" s="375"/>
      <c r="AL874" s="374" t="s">
        <v>661</v>
      </c>
      <c r="AM874" s="375"/>
      <c r="AN874" s="375"/>
      <c r="AO874" s="375"/>
      <c r="AP874" s="362" t="s">
        <v>670</v>
      </c>
      <c r="AQ874" s="362"/>
      <c r="AR874" s="362"/>
      <c r="AS874" s="362"/>
      <c r="AT874" s="362"/>
      <c r="AU874" s="362"/>
      <c r="AV874" s="362"/>
      <c r="AW874" s="362"/>
      <c r="AX874" s="362"/>
    </row>
    <row r="875" spans="1:50" ht="30" customHeight="1" x14ac:dyDescent="0.15">
      <c r="A875" s="379">
        <v>5</v>
      </c>
      <c r="B875" s="379">
        <v>1</v>
      </c>
      <c r="C875" s="363" t="s">
        <v>621</v>
      </c>
      <c r="D875" s="349"/>
      <c r="E875" s="349"/>
      <c r="F875" s="349"/>
      <c r="G875" s="349"/>
      <c r="H875" s="349"/>
      <c r="I875" s="349"/>
      <c r="J875" s="350">
        <v>9000020431001</v>
      </c>
      <c r="K875" s="351"/>
      <c r="L875" s="351"/>
      <c r="M875" s="351"/>
      <c r="N875" s="351"/>
      <c r="O875" s="351"/>
      <c r="P875" s="364" t="s">
        <v>659</v>
      </c>
      <c r="Q875" s="352"/>
      <c r="R875" s="352"/>
      <c r="S875" s="352"/>
      <c r="T875" s="352"/>
      <c r="U875" s="352"/>
      <c r="V875" s="352"/>
      <c r="W875" s="352"/>
      <c r="X875" s="352"/>
      <c r="Y875" s="353">
        <v>19</v>
      </c>
      <c r="Z875" s="354"/>
      <c r="AA875" s="354"/>
      <c r="AB875" s="355"/>
      <c r="AC875" s="365" t="s">
        <v>667</v>
      </c>
      <c r="AD875" s="373"/>
      <c r="AE875" s="373"/>
      <c r="AF875" s="373"/>
      <c r="AG875" s="373"/>
      <c r="AH875" s="374" t="s">
        <v>661</v>
      </c>
      <c r="AI875" s="375"/>
      <c r="AJ875" s="375"/>
      <c r="AK875" s="375"/>
      <c r="AL875" s="374" t="s">
        <v>661</v>
      </c>
      <c r="AM875" s="375"/>
      <c r="AN875" s="375"/>
      <c r="AO875" s="375"/>
      <c r="AP875" s="362" t="s">
        <v>657</v>
      </c>
      <c r="AQ875" s="362"/>
      <c r="AR875" s="362"/>
      <c r="AS875" s="362"/>
      <c r="AT875" s="362"/>
      <c r="AU875" s="362"/>
      <c r="AV875" s="362"/>
      <c r="AW875" s="362"/>
      <c r="AX875" s="362"/>
    </row>
    <row r="876" spans="1:50" ht="30" customHeight="1" x14ac:dyDescent="0.15">
      <c r="A876" s="379">
        <v>6</v>
      </c>
      <c r="B876" s="379">
        <v>1</v>
      </c>
      <c r="C876" s="363" t="s">
        <v>625</v>
      </c>
      <c r="D876" s="349"/>
      <c r="E876" s="349"/>
      <c r="F876" s="349"/>
      <c r="G876" s="349"/>
      <c r="H876" s="349"/>
      <c r="I876" s="349"/>
      <c r="J876" s="350">
        <v>7000020392022</v>
      </c>
      <c r="K876" s="351"/>
      <c r="L876" s="351"/>
      <c r="M876" s="351"/>
      <c r="N876" s="351"/>
      <c r="O876" s="351"/>
      <c r="P876" s="364" t="s">
        <v>659</v>
      </c>
      <c r="Q876" s="352"/>
      <c r="R876" s="352"/>
      <c r="S876" s="352"/>
      <c r="T876" s="352"/>
      <c r="U876" s="352"/>
      <c r="V876" s="352"/>
      <c r="W876" s="352"/>
      <c r="X876" s="352"/>
      <c r="Y876" s="353">
        <v>18</v>
      </c>
      <c r="Z876" s="354"/>
      <c r="AA876" s="354"/>
      <c r="AB876" s="355"/>
      <c r="AC876" s="365" t="s">
        <v>667</v>
      </c>
      <c r="AD876" s="373"/>
      <c r="AE876" s="373"/>
      <c r="AF876" s="373"/>
      <c r="AG876" s="373"/>
      <c r="AH876" s="374" t="s">
        <v>661</v>
      </c>
      <c r="AI876" s="375"/>
      <c r="AJ876" s="375"/>
      <c r="AK876" s="375"/>
      <c r="AL876" s="374" t="s">
        <v>661</v>
      </c>
      <c r="AM876" s="375"/>
      <c r="AN876" s="375"/>
      <c r="AO876" s="375"/>
      <c r="AP876" s="362" t="s">
        <v>656</v>
      </c>
      <c r="AQ876" s="362"/>
      <c r="AR876" s="362"/>
      <c r="AS876" s="362"/>
      <c r="AT876" s="362"/>
      <c r="AU876" s="362"/>
      <c r="AV876" s="362"/>
      <c r="AW876" s="362"/>
      <c r="AX876" s="362"/>
    </row>
    <row r="877" spans="1:50" ht="30" customHeight="1" x14ac:dyDescent="0.15">
      <c r="A877" s="379">
        <v>7</v>
      </c>
      <c r="B877" s="379">
        <v>1</v>
      </c>
      <c r="C877" s="363" t="s">
        <v>703</v>
      </c>
      <c r="D877" s="349"/>
      <c r="E877" s="349"/>
      <c r="F877" s="349"/>
      <c r="G877" s="349"/>
      <c r="H877" s="349"/>
      <c r="I877" s="349"/>
      <c r="J877" s="350">
        <v>5000020472107</v>
      </c>
      <c r="K877" s="351"/>
      <c r="L877" s="351"/>
      <c r="M877" s="351"/>
      <c r="N877" s="351"/>
      <c r="O877" s="351"/>
      <c r="P877" s="364" t="s">
        <v>659</v>
      </c>
      <c r="Q877" s="352"/>
      <c r="R877" s="352"/>
      <c r="S877" s="352"/>
      <c r="T877" s="352"/>
      <c r="U877" s="352"/>
      <c r="V877" s="352"/>
      <c r="W877" s="352"/>
      <c r="X877" s="352"/>
      <c r="Y877" s="353">
        <v>14</v>
      </c>
      <c r="Z877" s="354"/>
      <c r="AA877" s="354"/>
      <c r="AB877" s="355"/>
      <c r="AC877" s="365" t="s">
        <v>667</v>
      </c>
      <c r="AD877" s="373"/>
      <c r="AE877" s="373"/>
      <c r="AF877" s="373"/>
      <c r="AG877" s="373"/>
      <c r="AH877" s="374" t="s">
        <v>661</v>
      </c>
      <c r="AI877" s="375"/>
      <c r="AJ877" s="375"/>
      <c r="AK877" s="375"/>
      <c r="AL877" s="374" t="s">
        <v>661</v>
      </c>
      <c r="AM877" s="375"/>
      <c r="AN877" s="375"/>
      <c r="AO877" s="375"/>
      <c r="AP877" s="384" t="s">
        <v>666</v>
      </c>
      <c r="AQ877" s="362"/>
      <c r="AR877" s="362"/>
      <c r="AS877" s="362"/>
      <c r="AT877" s="362"/>
      <c r="AU877" s="362"/>
      <c r="AV877" s="362"/>
      <c r="AW877" s="362"/>
      <c r="AX877" s="362"/>
    </row>
    <row r="878" spans="1:50" ht="30" customHeight="1" x14ac:dyDescent="0.15">
      <c r="A878" s="379">
        <v>8</v>
      </c>
      <c r="B878" s="379">
        <v>1</v>
      </c>
      <c r="C878" s="363" t="s">
        <v>704</v>
      </c>
      <c r="D878" s="349"/>
      <c r="E878" s="349"/>
      <c r="F878" s="349"/>
      <c r="G878" s="349"/>
      <c r="H878" s="349"/>
      <c r="I878" s="349"/>
      <c r="J878" s="350">
        <v>9000020465321</v>
      </c>
      <c r="K878" s="351"/>
      <c r="L878" s="351"/>
      <c r="M878" s="351"/>
      <c r="N878" s="351"/>
      <c r="O878" s="351"/>
      <c r="P878" s="364" t="s">
        <v>659</v>
      </c>
      <c r="Q878" s="352"/>
      <c r="R878" s="352"/>
      <c r="S878" s="352"/>
      <c r="T878" s="352"/>
      <c r="U878" s="352"/>
      <c r="V878" s="352"/>
      <c r="W878" s="352"/>
      <c r="X878" s="352"/>
      <c r="Y878" s="353">
        <v>11</v>
      </c>
      <c r="Z878" s="354"/>
      <c r="AA878" s="354"/>
      <c r="AB878" s="355"/>
      <c r="AC878" s="365" t="s">
        <v>667</v>
      </c>
      <c r="AD878" s="373"/>
      <c r="AE878" s="373"/>
      <c r="AF878" s="373"/>
      <c r="AG878" s="373"/>
      <c r="AH878" s="374" t="s">
        <v>661</v>
      </c>
      <c r="AI878" s="375"/>
      <c r="AJ878" s="375"/>
      <c r="AK878" s="375"/>
      <c r="AL878" s="374" t="s">
        <v>661</v>
      </c>
      <c r="AM878" s="375"/>
      <c r="AN878" s="375"/>
      <c r="AO878" s="375"/>
      <c r="AP878" s="362" t="s">
        <v>656</v>
      </c>
      <c r="AQ878" s="362"/>
      <c r="AR878" s="362"/>
      <c r="AS878" s="362"/>
      <c r="AT878" s="362"/>
      <c r="AU878" s="362"/>
      <c r="AV878" s="362"/>
      <c r="AW878" s="362"/>
      <c r="AX878" s="362"/>
    </row>
    <row r="879" spans="1:50" ht="30" customHeight="1" x14ac:dyDescent="0.15">
      <c r="A879" s="379">
        <v>9</v>
      </c>
      <c r="B879" s="379">
        <v>1</v>
      </c>
      <c r="C879" s="363" t="s">
        <v>622</v>
      </c>
      <c r="D879" s="349"/>
      <c r="E879" s="349"/>
      <c r="F879" s="349"/>
      <c r="G879" s="349"/>
      <c r="H879" s="349"/>
      <c r="I879" s="349"/>
      <c r="J879" s="350">
        <v>8000020401005</v>
      </c>
      <c r="K879" s="351"/>
      <c r="L879" s="351"/>
      <c r="M879" s="351"/>
      <c r="N879" s="351"/>
      <c r="O879" s="351"/>
      <c r="P879" s="364" t="s">
        <v>659</v>
      </c>
      <c r="Q879" s="352"/>
      <c r="R879" s="352"/>
      <c r="S879" s="352"/>
      <c r="T879" s="352"/>
      <c r="U879" s="352"/>
      <c r="V879" s="352"/>
      <c r="W879" s="352"/>
      <c r="X879" s="352"/>
      <c r="Y879" s="353">
        <v>10</v>
      </c>
      <c r="Z879" s="354"/>
      <c r="AA879" s="354"/>
      <c r="AB879" s="355"/>
      <c r="AC879" s="365" t="s">
        <v>667</v>
      </c>
      <c r="AD879" s="373"/>
      <c r="AE879" s="373"/>
      <c r="AF879" s="373"/>
      <c r="AG879" s="373"/>
      <c r="AH879" s="374" t="s">
        <v>661</v>
      </c>
      <c r="AI879" s="375"/>
      <c r="AJ879" s="375"/>
      <c r="AK879" s="375"/>
      <c r="AL879" s="374" t="s">
        <v>661</v>
      </c>
      <c r="AM879" s="375"/>
      <c r="AN879" s="375"/>
      <c r="AO879" s="375"/>
      <c r="AP879" s="362" t="s">
        <v>657</v>
      </c>
      <c r="AQ879" s="362"/>
      <c r="AR879" s="362"/>
      <c r="AS879" s="362"/>
      <c r="AT879" s="362"/>
      <c r="AU879" s="362"/>
      <c r="AV879" s="362"/>
      <c r="AW879" s="362"/>
      <c r="AX879" s="362"/>
    </row>
    <row r="880" spans="1:50" ht="30" customHeight="1" x14ac:dyDescent="0.15">
      <c r="A880" s="379">
        <v>10</v>
      </c>
      <c r="B880" s="379">
        <v>1</v>
      </c>
      <c r="C880" s="363" t="s">
        <v>623</v>
      </c>
      <c r="D880" s="349"/>
      <c r="E880" s="349"/>
      <c r="F880" s="349"/>
      <c r="G880" s="349"/>
      <c r="H880" s="349"/>
      <c r="I880" s="349"/>
      <c r="J880" s="350">
        <v>6000020302015</v>
      </c>
      <c r="K880" s="351"/>
      <c r="L880" s="351"/>
      <c r="M880" s="351"/>
      <c r="N880" s="351"/>
      <c r="O880" s="351"/>
      <c r="P880" s="364" t="s">
        <v>659</v>
      </c>
      <c r="Q880" s="352"/>
      <c r="R880" s="352"/>
      <c r="S880" s="352"/>
      <c r="T880" s="352"/>
      <c r="U880" s="352"/>
      <c r="V880" s="352"/>
      <c r="W880" s="352"/>
      <c r="X880" s="352"/>
      <c r="Y880" s="353">
        <v>7</v>
      </c>
      <c r="Z880" s="354"/>
      <c r="AA880" s="354"/>
      <c r="AB880" s="355"/>
      <c r="AC880" s="365" t="s">
        <v>667</v>
      </c>
      <c r="AD880" s="373"/>
      <c r="AE880" s="373"/>
      <c r="AF880" s="373"/>
      <c r="AG880" s="373"/>
      <c r="AH880" s="374" t="s">
        <v>661</v>
      </c>
      <c r="AI880" s="375"/>
      <c r="AJ880" s="375"/>
      <c r="AK880" s="375"/>
      <c r="AL880" s="374" t="s">
        <v>661</v>
      </c>
      <c r="AM880" s="375"/>
      <c r="AN880" s="375"/>
      <c r="AO880" s="375"/>
      <c r="AP880" s="362" t="s">
        <v>657</v>
      </c>
      <c r="AQ880" s="362"/>
      <c r="AR880" s="362"/>
      <c r="AS880" s="362"/>
      <c r="AT880" s="362"/>
      <c r="AU880" s="362"/>
      <c r="AV880" s="362"/>
      <c r="AW880" s="362"/>
      <c r="AX880" s="362"/>
    </row>
    <row r="881" spans="1:50" ht="30" hidden="1" customHeight="1" x14ac:dyDescent="0.15">
      <c r="A881" s="379">
        <v>11</v>
      </c>
      <c r="B881" s="37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9">
        <v>12</v>
      </c>
      <c r="B882" s="37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9">
        <v>13</v>
      </c>
      <c r="B883" s="37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9">
        <v>14</v>
      </c>
      <c r="B884" s="37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9">
        <v>15</v>
      </c>
      <c r="B885" s="37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9">
        <v>16</v>
      </c>
      <c r="B886" s="37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9">
        <v>17</v>
      </c>
      <c r="B887" s="37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9">
        <v>18</v>
      </c>
      <c r="B888" s="37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9">
        <v>19</v>
      </c>
      <c r="B889" s="37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9">
        <v>20</v>
      </c>
      <c r="B890" s="37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9">
        <v>21</v>
      </c>
      <c r="B891" s="37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9">
        <v>22</v>
      </c>
      <c r="B892" s="379">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9">
        <v>23</v>
      </c>
      <c r="B893" s="379">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9">
        <v>24</v>
      </c>
      <c r="B894" s="379">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9">
        <v>25</v>
      </c>
      <c r="B895" s="37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9">
        <v>26</v>
      </c>
      <c r="B896" s="37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9">
        <v>27</v>
      </c>
      <c r="B897" s="37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9">
        <v>28</v>
      </c>
      <c r="B898" s="37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9">
        <v>29</v>
      </c>
      <c r="B899" s="37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9">
        <v>30</v>
      </c>
      <c r="B900" s="37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341</v>
      </c>
      <c r="AD903" s="148"/>
      <c r="AE903" s="148"/>
      <c r="AF903" s="148"/>
      <c r="AG903" s="148"/>
      <c r="AH903" s="369" t="s">
        <v>371</v>
      </c>
      <c r="AI903" s="366"/>
      <c r="AJ903" s="366"/>
      <c r="AK903" s="366"/>
      <c r="AL903" s="366" t="s">
        <v>21</v>
      </c>
      <c r="AM903" s="366"/>
      <c r="AN903" s="366"/>
      <c r="AO903" s="371"/>
      <c r="AP903" s="372" t="s">
        <v>301</v>
      </c>
      <c r="AQ903" s="372"/>
      <c r="AR903" s="372"/>
      <c r="AS903" s="372"/>
      <c r="AT903" s="372"/>
      <c r="AU903" s="372"/>
      <c r="AV903" s="372"/>
      <c r="AW903" s="372"/>
      <c r="AX903" s="372"/>
    </row>
    <row r="904" spans="1:50" ht="30" customHeight="1" x14ac:dyDescent="0.15">
      <c r="A904" s="379">
        <v>1</v>
      </c>
      <c r="B904" s="379">
        <v>1</v>
      </c>
      <c r="C904" s="363" t="s">
        <v>624</v>
      </c>
      <c r="D904" s="349"/>
      <c r="E904" s="349"/>
      <c r="F904" s="349"/>
      <c r="G904" s="349"/>
      <c r="H904" s="349"/>
      <c r="I904" s="349"/>
      <c r="J904" s="350">
        <v>9000020342041</v>
      </c>
      <c r="K904" s="351"/>
      <c r="L904" s="351"/>
      <c r="M904" s="351"/>
      <c r="N904" s="351"/>
      <c r="O904" s="351"/>
      <c r="P904" s="364" t="s">
        <v>659</v>
      </c>
      <c r="Q904" s="352"/>
      <c r="R904" s="352"/>
      <c r="S904" s="352"/>
      <c r="T904" s="352"/>
      <c r="U904" s="352"/>
      <c r="V904" s="352"/>
      <c r="W904" s="352"/>
      <c r="X904" s="352"/>
      <c r="Y904" s="353">
        <v>56</v>
      </c>
      <c r="Z904" s="354"/>
      <c r="AA904" s="354"/>
      <c r="AB904" s="355"/>
      <c r="AC904" s="365" t="s">
        <v>667</v>
      </c>
      <c r="AD904" s="373"/>
      <c r="AE904" s="373"/>
      <c r="AF904" s="373"/>
      <c r="AG904" s="373"/>
      <c r="AH904" s="374" t="s">
        <v>661</v>
      </c>
      <c r="AI904" s="375"/>
      <c r="AJ904" s="375"/>
      <c r="AK904" s="375"/>
      <c r="AL904" s="374" t="s">
        <v>664</v>
      </c>
      <c r="AM904" s="375"/>
      <c r="AN904" s="375"/>
      <c r="AO904" s="375"/>
      <c r="AP904" s="362" t="s">
        <v>656</v>
      </c>
      <c r="AQ904" s="362"/>
      <c r="AR904" s="362"/>
      <c r="AS904" s="362"/>
      <c r="AT904" s="362"/>
      <c r="AU904" s="362"/>
      <c r="AV904" s="362"/>
      <c r="AW904" s="362"/>
      <c r="AX904" s="362"/>
    </row>
    <row r="905" spans="1:50" ht="30" customHeight="1" x14ac:dyDescent="0.15">
      <c r="A905" s="379">
        <v>2</v>
      </c>
      <c r="B905" s="379">
        <v>1</v>
      </c>
      <c r="C905" s="363" t="s">
        <v>705</v>
      </c>
      <c r="D905" s="349"/>
      <c r="E905" s="349"/>
      <c r="F905" s="349"/>
      <c r="G905" s="349"/>
      <c r="H905" s="349"/>
      <c r="I905" s="349"/>
      <c r="J905" s="350">
        <v>4000020262145</v>
      </c>
      <c r="K905" s="351"/>
      <c r="L905" s="351"/>
      <c r="M905" s="351"/>
      <c r="N905" s="351"/>
      <c r="O905" s="351"/>
      <c r="P905" s="364" t="s">
        <v>659</v>
      </c>
      <c r="Q905" s="352"/>
      <c r="R905" s="352"/>
      <c r="S905" s="352"/>
      <c r="T905" s="352"/>
      <c r="U905" s="352"/>
      <c r="V905" s="352"/>
      <c r="W905" s="352"/>
      <c r="X905" s="352"/>
      <c r="Y905" s="353">
        <v>39</v>
      </c>
      <c r="Z905" s="354"/>
      <c r="AA905" s="354"/>
      <c r="AB905" s="355"/>
      <c r="AC905" s="365" t="s">
        <v>667</v>
      </c>
      <c r="AD905" s="373"/>
      <c r="AE905" s="373"/>
      <c r="AF905" s="373"/>
      <c r="AG905" s="373"/>
      <c r="AH905" s="374" t="s">
        <v>662</v>
      </c>
      <c r="AI905" s="375"/>
      <c r="AJ905" s="375"/>
      <c r="AK905" s="375"/>
      <c r="AL905" s="359" t="s">
        <v>669</v>
      </c>
      <c r="AM905" s="360"/>
      <c r="AN905" s="360"/>
      <c r="AO905" s="361"/>
      <c r="AP905" s="362" t="s">
        <v>672</v>
      </c>
      <c r="AQ905" s="362"/>
      <c r="AR905" s="362"/>
      <c r="AS905" s="362"/>
      <c r="AT905" s="362"/>
      <c r="AU905" s="362"/>
      <c r="AV905" s="362"/>
      <c r="AW905" s="362"/>
      <c r="AX905" s="362"/>
    </row>
    <row r="906" spans="1:50" ht="30" customHeight="1" x14ac:dyDescent="0.15">
      <c r="A906" s="379">
        <v>3</v>
      </c>
      <c r="B906" s="379">
        <v>1</v>
      </c>
      <c r="C906" s="363" t="s">
        <v>628</v>
      </c>
      <c r="D906" s="349"/>
      <c r="E906" s="349"/>
      <c r="F906" s="349"/>
      <c r="G906" s="349"/>
      <c r="H906" s="349"/>
      <c r="I906" s="349"/>
      <c r="J906" s="350">
        <v>6000020302031</v>
      </c>
      <c r="K906" s="351"/>
      <c r="L906" s="351"/>
      <c r="M906" s="351"/>
      <c r="N906" s="351"/>
      <c r="O906" s="351"/>
      <c r="P906" s="364" t="s">
        <v>659</v>
      </c>
      <c r="Q906" s="352"/>
      <c r="R906" s="352"/>
      <c r="S906" s="352"/>
      <c r="T906" s="352"/>
      <c r="U906" s="352"/>
      <c r="V906" s="352"/>
      <c r="W906" s="352"/>
      <c r="X906" s="352"/>
      <c r="Y906" s="353">
        <v>16</v>
      </c>
      <c r="Z906" s="354"/>
      <c r="AA906" s="354"/>
      <c r="AB906" s="355"/>
      <c r="AC906" s="365" t="s">
        <v>667</v>
      </c>
      <c r="AD906" s="373"/>
      <c r="AE906" s="373"/>
      <c r="AF906" s="373"/>
      <c r="AG906" s="373"/>
      <c r="AH906" s="374" t="s">
        <v>631</v>
      </c>
      <c r="AI906" s="375"/>
      <c r="AJ906" s="375"/>
      <c r="AK906" s="375"/>
      <c r="AL906" s="359" t="s">
        <v>656</v>
      </c>
      <c r="AM906" s="360"/>
      <c r="AN906" s="360"/>
      <c r="AO906" s="361"/>
      <c r="AP906" s="362" t="s">
        <v>656</v>
      </c>
      <c r="AQ906" s="362"/>
      <c r="AR906" s="362"/>
      <c r="AS906" s="362"/>
      <c r="AT906" s="362"/>
      <c r="AU906" s="362"/>
      <c r="AV906" s="362"/>
      <c r="AW906" s="362"/>
      <c r="AX906" s="362"/>
    </row>
    <row r="907" spans="1:50" ht="30" customHeight="1" x14ac:dyDescent="0.15">
      <c r="A907" s="379">
        <v>4</v>
      </c>
      <c r="B907" s="379">
        <v>1</v>
      </c>
      <c r="C907" s="363" t="s">
        <v>706</v>
      </c>
      <c r="D907" s="349"/>
      <c r="E907" s="349"/>
      <c r="F907" s="349"/>
      <c r="G907" s="349"/>
      <c r="H907" s="349"/>
      <c r="I907" s="349"/>
      <c r="J907" s="350">
        <v>7000020303615</v>
      </c>
      <c r="K907" s="351"/>
      <c r="L907" s="351"/>
      <c r="M907" s="351"/>
      <c r="N907" s="351"/>
      <c r="O907" s="351"/>
      <c r="P907" s="364" t="s">
        <v>659</v>
      </c>
      <c r="Q907" s="352"/>
      <c r="R907" s="352"/>
      <c r="S907" s="352"/>
      <c r="T907" s="352"/>
      <c r="U907" s="352"/>
      <c r="V907" s="352"/>
      <c r="W907" s="352"/>
      <c r="X907" s="352"/>
      <c r="Y907" s="353">
        <v>15</v>
      </c>
      <c r="Z907" s="354"/>
      <c r="AA907" s="354"/>
      <c r="AB907" s="355"/>
      <c r="AC907" s="365" t="s">
        <v>667</v>
      </c>
      <c r="AD907" s="373"/>
      <c r="AE907" s="373"/>
      <c r="AF907" s="373"/>
      <c r="AG907" s="373"/>
      <c r="AH907" s="374" t="s">
        <v>631</v>
      </c>
      <c r="AI907" s="375"/>
      <c r="AJ907" s="375"/>
      <c r="AK907" s="375"/>
      <c r="AL907" s="359" t="s">
        <v>666</v>
      </c>
      <c r="AM907" s="360"/>
      <c r="AN907" s="360"/>
      <c r="AO907" s="361"/>
      <c r="AP907" s="362" t="s">
        <v>673</v>
      </c>
      <c r="AQ907" s="362"/>
      <c r="AR907" s="362"/>
      <c r="AS907" s="362"/>
      <c r="AT907" s="362"/>
      <c r="AU907" s="362"/>
      <c r="AV907" s="362"/>
      <c r="AW907" s="362"/>
      <c r="AX907" s="362"/>
    </row>
    <row r="908" spans="1:50" ht="30" customHeight="1" x14ac:dyDescent="0.15">
      <c r="A908" s="379">
        <v>5</v>
      </c>
      <c r="B908" s="379">
        <v>1</v>
      </c>
      <c r="C908" s="363" t="s">
        <v>707</v>
      </c>
      <c r="D908" s="349"/>
      <c r="E908" s="349"/>
      <c r="F908" s="349"/>
      <c r="G908" s="349"/>
      <c r="H908" s="349"/>
      <c r="I908" s="349"/>
      <c r="J908" s="350">
        <v>4000020262021</v>
      </c>
      <c r="K908" s="351"/>
      <c r="L908" s="351"/>
      <c r="M908" s="351"/>
      <c r="N908" s="351"/>
      <c r="O908" s="351"/>
      <c r="P908" s="364" t="s">
        <v>659</v>
      </c>
      <c r="Q908" s="352"/>
      <c r="R908" s="352"/>
      <c r="S908" s="352"/>
      <c r="T908" s="352"/>
      <c r="U908" s="352"/>
      <c r="V908" s="352"/>
      <c r="W908" s="352"/>
      <c r="X908" s="352"/>
      <c r="Y908" s="353">
        <v>15</v>
      </c>
      <c r="Z908" s="354"/>
      <c r="AA908" s="354"/>
      <c r="AB908" s="355"/>
      <c r="AC908" s="365" t="s">
        <v>667</v>
      </c>
      <c r="AD908" s="373"/>
      <c r="AE908" s="373"/>
      <c r="AF908" s="373"/>
      <c r="AG908" s="373"/>
      <c r="AH908" s="374" t="s">
        <v>631</v>
      </c>
      <c r="AI908" s="375"/>
      <c r="AJ908" s="375"/>
      <c r="AK908" s="375"/>
      <c r="AL908" s="359" t="s">
        <v>656</v>
      </c>
      <c r="AM908" s="360"/>
      <c r="AN908" s="360"/>
      <c r="AO908" s="361"/>
      <c r="AP908" s="362" t="s">
        <v>656</v>
      </c>
      <c r="AQ908" s="362"/>
      <c r="AR908" s="362"/>
      <c r="AS908" s="362"/>
      <c r="AT908" s="362"/>
      <c r="AU908" s="362"/>
      <c r="AV908" s="362"/>
      <c r="AW908" s="362"/>
      <c r="AX908" s="362"/>
    </row>
    <row r="909" spans="1:50" ht="30" customHeight="1" x14ac:dyDescent="0.15">
      <c r="A909" s="379">
        <v>6</v>
      </c>
      <c r="B909" s="379">
        <v>1</v>
      </c>
      <c r="C909" s="363" t="s">
        <v>630</v>
      </c>
      <c r="D909" s="349"/>
      <c r="E909" s="349"/>
      <c r="F909" s="349"/>
      <c r="G909" s="349"/>
      <c r="H909" s="349"/>
      <c r="I909" s="349"/>
      <c r="J909" s="350">
        <v>7000020242012</v>
      </c>
      <c r="K909" s="351"/>
      <c r="L909" s="351"/>
      <c r="M909" s="351"/>
      <c r="N909" s="351"/>
      <c r="O909" s="351"/>
      <c r="P909" s="364" t="s">
        <v>659</v>
      </c>
      <c r="Q909" s="352"/>
      <c r="R909" s="352"/>
      <c r="S909" s="352"/>
      <c r="T909" s="352"/>
      <c r="U909" s="352"/>
      <c r="V909" s="352"/>
      <c r="W909" s="352"/>
      <c r="X909" s="352"/>
      <c r="Y909" s="353">
        <v>14</v>
      </c>
      <c r="Z909" s="354"/>
      <c r="AA909" s="354"/>
      <c r="AB909" s="355"/>
      <c r="AC909" s="365" t="s">
        <v>667</v>
      </c>
      <c r="AD909" s="373"/>
      <c r="AE909" s="373"/>
      <c r="AF909" s="373"/>
      <c r="AG909" s="373"/>
      <c r="AH909" s="374" t="s">
        <v>663</v>
      </c>
      <c r="AI909" s="375"/>
      <c r="AJ909" s="375"/>
      <c r="AK909" s="375"/>
      <c r="AL909" s="359" t="s">
        <v>656</v>
      </c>
      <c r="AM909" s="360"/>
      <c r="AN909" s="360"/>
      <c r="AO909" s="361"/>
      <c r="AP909" s="362" t="s">
        <v>672</v>
      </c>
      <c r="AQ909" s="362"/>
      <c r="AR909" s="362"/>
      <c r="AS909" s="362"/>
      <c r="AT909" s="362"/>
      <c r="AU909" s="362"/>
      <c r="AV909" s="362"/>
      <c r="AW909" s="362"/>
      <c r="AX909" s="362"/>
    </row>
    <row r="910" spans="1:50" ht="30" customHeight="1" x14ac:dyDescent="0.15">
      <c r="A910" s="379">
        <v>7</v>
      </c>
      <c r="B910" s="379">
        <v>1</v>
      </c>
      <c r="C910" s="363" t="s">
        <v>708</v>
      </c>
      <c r="D910" s="349"/>
      <c r="E910" s="349"/>
      <c r="F910" s="349"/>
      <c r="G910" s="349"/>
      <c r="H910" s="349"/>
      <c r="I910" s="349"/>
      <c r="J910" s="350">
        <v>8000020273015</v>
      </c>
      <c r="K910" s="351"/>
      <c r="L910" s="351"/>
      <c r="M910" s="351"/>
      <c r="N910" s="351"/>
      <c r="O910" s="351"/>
      <c r="P910" s="364" t="s">
        <v>659</v>
      </c>
      <c r="Q910" s="352"/>
      <c r="R910" s="352"/>
      <c r="S910" s="352"/>
      <c r="T910" s="352"/>
      <c r="U910" s="352"/>
      <c r="V910" s="352"/>
      <c r="W910" s="352"/>
      <c r="X910" s="352"/>
      <c r="Y910" s="353">
        <v>11</v>
      </c>
      <c r="Z910" s="354"/>
      <c r="AA910" s="354"/>
      <c r="AB910" s="355"/>
      <c r="AC910" s="365" t="s">
        <v>667</v>
      </c>
      <c r="AD910" s="373"/>
      <c r="AE910" s="373"/>
      <c r="AF910" s="373"/>
      <c r="AG910" s="373"/>
      <c r="AH910" s="374" t="s">
        <v>663</v>
      </c>
      <c r="AI910" s="375"/>
      <c r="AJ910" s="375"/>
      <c r="AK910" s="375"/>
      <c r="AL910" s="359" t="s">
        <v>670</v>
      </c>
      <c r="AM910" s="360"/>
      <c r="AN910" s="360"/>
      <c r="AO910" s="361"/>
      <c r="AP910" s="362" t="s">
        <v>674</v>
      </c>
      <c r="AQ910" s="362"/>
      <c r="AR910" s="362"/>
      <c r="AS910" s="362"/>
      <c r="AT910" s="362"/>
      <c r="AU910" s="362"/>
      <c r="AV910" s="362"/>
      <c r="AW910" s="362"/>
      <c r="AX910" s="362"/>
    </row>
    <row r="911" spans="1:50" ht="30" customHeight="1" x14ac:dyDescent="0.15">
      <c r="A911" s="379">
        <v>8</v>
      </c>
      <c r="B911" s="379">
        <v>1</v>
      </c>
      <c r="C911" s="363" t="s">
        <v>709</v>
      </c>
      <c r="D911" s="349"/>
      <c r="E911" s="349"/>
      <c r="F911" s="349"/>
      <c r="G911" s="349"/>
      <c r="H911" s="349"/>
      <c r="I911" s="349"/>
      <c r="J911" s="350">
        <v>4000020302082</v>
      </c>
      <c r="K911" s="351"/>
      <c r="L911" s="351"/>
      <c r="M911" s="351"/>
      <c r="N911" s="351"/>
      <c r="O911" s="351"/>
      <c r="P911" s="364" t="s">
        <v>659</v>
      </c>
      <c r="Q911" s="352"/>
      <c r="R911" s="352"/>
      <c r="S911" s="352"/>
      <c r="T911" s="352"/>
      <c r="U911" s="352"/>
      <c r="V911" s="352"/>
      <c r="W911" s="352"/>
      <c r="X911" s="352"/>
      <c r="Y911" s="353">
        <v>10</v>
      </c>
      <c r="Z911" s="354"/>
      <c r="AA911" s="354"/>
      <c r="AB911" s="355"/>
      <c r="AC911" s="365" t="s">
        <v>667</v>
      </c>
      <c r="AD911" s="373"/>
      <c r="AE911" s="373"/>
      <c r="AF911" s="373"/>
      <c r="AG911" s="373"/>
      <c r="AH911" s="374" t="s">
        <v>631</v>
      </c>
      <c r="AI911" s="375"/>
      <c r="AJ911" s="375"/>
      <c r="AK911" s="375"/>
      <c r="AL911" s="359" t="s">
        <v>656</v>
      </c>
      <c r="AM911" s="360"/>
      <c r="AN911" s="360"/>
      <c r="AO911" s="361"/>
      <c r="AP911" s="362" t="s">
        <v>675</v>
      </c>
      <c r="AQ911" s="362"/>
      <c r="AR911" s="362"/>
      <c r="AS911" s="362"/>
      <c r="AT911" s="362"/>
      <c r="AU911" s="362"/>
      <c r="AV911" s="362"/>
      <c r="AW911" s="362"/>
      <c r="AX911" s="362"/>
    </row>
    <row r="912" spans="1:50" ht="30" customHeight="1" x14ac:dyDescent="0.15">
      <c r="A912" s="379">
        <v>9</v>
      </c>
      <c r="B912" s="379">
        <v>1</v>
      </c>
      <c r="C912" s="363" t="s">
        <v>710</v>
      </c>
      <c r="D912" s="349"/>
      <c r="E912" s="349"/>
      <c r="F912" s="349"/>
      <c r="G912" s="349"/>
      <c r="H912" s="349"/>
      <c r="I912" s="349"/>
      <c r="J912" s="350">
        <v>7000020272281</v>
      </c>
      <c r="K912" s="351"/>
      <c r="L912" s="351"/>
      <c r="M912" s="351"/>
      <c r="N912" s="351"/>
      <c r="O912" s="351"/>
      <c r="P912" s="364" t="s">
        <v>659</v>
      </c>
      <c r="Q912" s="352"/>
      <c r="R912" s="352"/>
      <c r="S912" s="352"/>
      <c r="T912" s="352"/>
      <c r="U912" s="352"/>
      <c r="V912" s="352"/>
      <c r="W912" s="352"/>
      <c r="X912" s="352"/>
      <c r="Y912" s="353">
        <v>10</v>
      </c>
      <c r="Z912" s="354"/>
      <c r="AA912" s="354"/>
      <c r="AB912" s="355"/>
      <c r="AC912" s="365" t="s">
        <v>667</v>
      </c>
      <c r="AD912" s="373"/>
      <c r="AE912" s="373"/>
      <c r="AF912" s="373"/>
      <c r="AG912" s="373"/>
      <c r="AH912" s="374" t="s">
        <v>663</v>
      </c>
      <c r="AI912" s="375"/>
      <c r="AJ912" s="375"/>
      <c r="AK912" s="375"/>
      <c r="AL912" s="359" t="s">
        <v>656</v>
      </c>
      <c r="AM912" s="360"/>
      <c r="AN912" s="360"/>
      <c r="AO912" s="361"/>
      <c r="AP912" s="362" t="s">
        <v>675</v>
      </c>
      <c r="AQ912" s="362"/>
      <c r="AR912" s="362"/>
      <c r="AS912" s="362"/>
      <c r="AT912" s="362"/>
      <c r="AU912" s="362"/>
      <c r="AV912" s="362"/>
      <c r="AW912" s="362"/>
      <c r="AX912" s="362"/>
    </row>
    <row r="913" spans="1:50" ht="0.75" hidden="1" customHeight="1" x14ac:dyDescent="0.15">
      <c r="A913" s="379">
        <v>10</v>
      </c>
      <c r="B913" s="379">
        <v>1</v>
      </c>
      <c r="C913" s="349" t="s">
        <v>626</v>
      </c>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0.75" hidden="1" customHeight="1" x14ac:dyDescent="0.15">
      <c r="A914" s="379">
        <v>11</v>
      </c>
      <c r="B914" s="37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9">
        <v>12</v>
      </c>
      <c r="B915" s="37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9">
        <v>13</v>
      </c>
      <c r="B916" s="37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9">
        <v>14</v>
      </c>
      <c r="B917" s="37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9">
        <v>15</v>
      </c>
      <c r="B918" s="37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v>13</v>
      </c>
      <c r="Z918" s="354"/>
      <c r="AA918" s="354"/>
      <c r="AB918" s="355"/>
      <c r="AC918" s="356"/>
      <c r="AD918" s="356"/>
      <c r="AE918" s="356"/>
      <c r="AF918" s="356"/>
      <c r="AG918" s="356"/>
      <c r="AH918" s="357"/>
      <c r="AI918" s="358"/>
      <c r="AJ918" s="358"/>
      <c r="AK918" s="358"/>
      <c r="AL918" s="359" t="e">
        <f>-AL912</f>
        <v>#VALUE!</v>
      </c>
      <c r="AM918" s="360"/>
      <c r="AN918" s="360"/>
      <c r="AO918" s="361"/>
      <c r="AP918" s="362"/>
      <c r="AQ918" s="362"/>
      <c r="AR918" s="362"/>
      <c r="AS918" s="362"/>
      <c r="AT918" s="362"/>
      <c r="AU918" s="362"/>
      <c r="AV918" s="362"/>
      <c r="AW918" s="362"/>
      <c r="AX918" s="362"/>
    </row>
    <row r="919" spans="1:50" ht="30" hidden="1" customHeight="1" x14ac:dyDescent="0.15">
      <c r="A919" s="379">
        <v>16</v>
      </c>
      <c r="B919" s="37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9">
        <v>17</v>
      </c>
      <c r="B920" s="37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9">
        <v>18</v>
      </c>
      <c r="B921" s="37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9">
        <v>19</v>
      </c>
      <c r="B922" s="37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9">
        <v>20</v>
      </c>
      <c r="B923" s="37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76">
        <f>-AP107</f>
        <v>0</v>
      </c>
      <c r="AQ923" s="362"/>
      <c r="AR923" s="362"/>
      <c r="AS923" s="362"/>
      <c r="AT923" s="362"/>
      <c r="AU923" s="362"/>
      <c r="AV923" s="362"/>
      <c r="AW923" s="362"/>
      <c r="AX923" s="362"/>
    </row>
    <row r="924" spans="1:50" ht="30" hidden="1" customHeight="1" x14ac:dyDescent="0.15">
      <c r="A924" s="379">
        <v>21</v>
      </c>
      <c r="B924" s="37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9">
        <v>22</v>
      </c>
      <c r="B925" s="379">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9">
        <v>23</v>
      </c>
      <c r="B926" s="379">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9">
        <v>24</v>
      </c>
      <c r="B927" s="379">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9">
        <v>25</v>
      </c>
      <c r="B928" s="37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9">
        <v>26</v>
      </c>
      <c r="B929" s="37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9">
        <v>27</v>
      </c>
      <c r="B930" s="37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9">
        <v>28</v>
      </c>
      <c r="B931" s="37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9">
        <v>29</v>
      </c>
      <c r="B932" s="37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9">
        <v>30</v>
      </c>
      <c r="B933" s="37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341</v>
      </c>
      <c r="AD936" s="148"/>
      <c r="AE936" s="148"/>
      <c r="AF936" s="148"/>
      <c r="AG936" s="148"/>
      <c r="AH936" s="369" t="s">
        <v>371</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9">
        <v>1</v>
      </c>
      <c r="B937" s="37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9">
        <v>2</v>
      </c>
      <c r="B938" s="37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9">
        <v>3</v>
      </c>
      <c r="B939" s="379">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9">
        <v>4</v>
      </c>
      <c r="B940" s="379">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9">
        <v>5</v>
      </c>
      <c r="B941" s="37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9">
        <v>6</v>
      </c>
      <c r="B942" s="37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9">
        <v>7</v>
      </c>
      <c r="B943" s="37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9">
        <v>8</v>
      </c>
      <c r="B944" s="37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9">
        <v>9</v>
      </c>
      <c r="B945" s="37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9.25" hidden="1" customHeight="1" x14ac:dyDescent="0.15">
      <c r="A946" s="379">
        <v>10</v>
      </c>
      <c r="B946" s="37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9">
        <v>11</v>
      </c>
      <c r="B947" s="37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9">
        <v>12</v>
      </c>
      <c r="B948" s="37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9">
        <v>13</v>
      </c>
      <c r="B949" s="37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9">
        <v>14</v>
      </c>
      <c r="B950" s="37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9">
        <v>15</v>
      </c>
      <c r="B951" s="37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9">
        <v>16</v>
      </c>
      <c r="B952" s="37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9">
        <v>17</v>
      </c>
      <c r="B953" s="37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9">
        <v>18</v>
      </c>
      <c r="B954" s="37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9">
        <v>19</v>
      </c>
      <c r="B955" s="37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9">
        <v>20</v>
      </c>
      <c r="B956" s="37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9">
        <v>21</v>
      </c>
      <c r="B957" s="37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9">
        <v>22</v>
      </c>
      <c r="B958" s="379">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9">
        <v>23</v>
      </c>
      <c r="B959" s="379">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9">
        <v>24</v>
      </c>
      <c r="B960" s="379">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9">
        <v>25</v>
      </c>
      <c r="B961" s="37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9">
        <v>26</v>
      </c>
      <c r="B962" s="37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9">
        <v>27</v>
      </c>
      <c r="B963" s="37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9">
        <v>28</v>
      </c>
      <c r="B964" s="37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9">
        <v>29</v>
      </c>
      <c r="B965" s="37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9">
        <v>30</v>
      </c>
      <c r="B966" s="37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341</v>
      </c>
      <c r="AD969" s="148"/>
      <c r="AE969" s="148"/>
      <c r="AF969" s="148"/>
      <c r="AG969" s="148"/>
      <c r="AH969" s="369" t="s">
        <v>371</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9">
        <v>1</v>
      </c>
      <c r="B970" s="37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9">
        <v>2</v>
      </c>
      <c r="B971" s="37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9">
        <v>3</v>
      </c>
      <c r="B972" s="379">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9">
        <v>4</v>
      </c>
      <c r="B973" s="379">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9">
        <v>5</v>
      </c>
      <c r="B974" s="37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9">
        <v>6</v>
      </c>
      <c r="B975" s="37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5.25" hidden="1" customHeight="1" x14ac:dyDescent="0.15">
      <c r="A976" s="379">
        <v>7</v>
      </c>
      <c r="B976" s="37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9">
        <v>8</v>
      </c>
      <c r="B977" s="37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9">
        <v>9</v>
      </c>
      <c r="B978" s="37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9">
        <v>10</v>
      </c>
      <c r="B979" s="37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9">
        <v>11</v>
      </c>
      <c r="B980" s="37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9">
        <v>12</v>
      </c>
      <c r="B981" s="37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9">
        <v>13</v>
      </c>
      <c r="B982" s="37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9">
        <v>14</v>
      </c>
      <c r="B983" s="37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9">
        <v>15</v>
      </c>
      <c r="B984" s="37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9">
        <v>16</v>
      </c>
      <c r="B985" s="37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9">
        <v>17</v>
      </c>
      <c r="B986" s="37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9">
        <v>18</v>
      </c>
      <c r="B987" s="37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9">
        <v>19</v>
      </c>
      <c r="B988" s="37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9">
        <v>20</v>
      </c>
      <c r="B989" s="37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9">
        <v>21</v>
      </c>
      <c r="B990" s="37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9">
        <v>22</v>
      </c>
      <c r="B991" s="379">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9">
        <v>23</v>
      </c>
      <c r="B992" s="379">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9">
        <v>24</v>
      </c>
      <c r="B993" s="379">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9">
        <v>25</v>
      </c>
      <c r="B994" s="37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9">
        <v>26</v>
      </c>
      <c r="B995" s="37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9">
        <v>27</v>
      </c>
      <c r="B996" s="37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9">
        <v>28</v>
      </c>
      <c r="B997" s="37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9">
        <v>29</v>
      </c>
      <c r="B998" s="37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9">
        <v>30</v>
      </c>
      <c r="B999" s="37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341</v>
      </c>
      <c r="AD1002" s="148"/>
      <c r="AE1002" s="148"/>
      <c r="AF1002" s="148"/>
      <c r="AG1002" s="148"/>
      <c r="AH1002" s="369" t="s">
        <v>371</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9">
        <v>1</v>
      </c>
      <c r="B1003" s="37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9">
        <v>2</v>
      </c>
      <c r="B1004" s="37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9">
        <v>3</v>
      </c>
      <c r="B1005" s="379">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9.75" hidden="1" customHeight="1" x14ac:dyDescent="0.15">
      <c r="A1006" s="379">
        <v>4</v>
      </c>
      <c r="B1006" s="379">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9">
        <v>5</v>
      </c>
      <c r="B1007" s="37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9">
        <v>6</v>
      </c>
      <c r="B1008" s="37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9">
        <v>7</v>
      </c>
      <c r="B1009" s="37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9">
        <v>8</v>
      </c>
      <c r="B1010" s="37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9">
        <v>9</v>
      </c>
      <c r="B1011" s="37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9">
        <v>10</v>
      </c>
      <c r="B1012" s="37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9">
        <v>11</v>
      </c>
      <c r="B1013" s="37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9">
        <v>12</v>
      </c>
      <c r="B1014" s="37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9">
        <v>13</v>
      </c>
      <c r="B1015" s="37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9">
        <v>14</v>
      </c>
      <c r="B1016" s="37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9">
        <v>15</v>
      </c>
      <c r="B1017" s="37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9">
        <v>16</v>
      </c>
      <c r="B1018" s="37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9">
        <v>17</v>
      </c>
      <c r="B1019" s="37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9">
        <v>18</v>
      </c>
      <c r="B1020" s="37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9">
        <v>19</v>
      </c>
      <c r="B1021" s="37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9">
        <v>20</v>
      </c>
      <c r="B1022" s="37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9">
        <v>21</v>
      </c>
      <c r="B1023" s="37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9">
        <v>22</v>
      </c>
      <c r="B1024" s="379">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9">
        <v>23</v>
      </c>
      <c r="B1025" s="379">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9">
        <v>24</v>
      </c>
      <c r="B1026" s="379">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9">
        <v>25</v>
      </c>
      <c r="B1027" s="37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9">
        <v>26</v>
      </c>
      <c r="B1028" s="37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9">
        <v>27</v>
      </c>
      <c r="B1029" s="37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9">
        <v>28</v>
      </c>
      <c r="B1030" s="37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9">
        <v>29</v>
      </c>
      <c r="B1031" s="37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9">
        <v>30</v>
      </c>
      <c r="B1032" s="37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341</v>
      </c>
      <c r="AD1035" s="148"/>
      <c r="AE1035" s="148"/>
      <c r="AF1035" s="148"/>
      <c r="AG1035" s="148"/>
      <c r="AH1035" s="369" t="s">
        <v>371</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0.75" hidden="1" customHeight="1" x14ac:dyDescent="0.15">
      <c r="A1036" s="379">
        <v>1</v>
      </c>
      <c r="B1036" s="37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9">
        <v>2</v>
      </c>
      <c r="B1037" s="37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9">
        <v>3</v>
      </c>
      <c r="B1038" s="379">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9">
        <v>4</v>
      </c>
      <c r="B1039" s="379">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9">
        <v>5</v>
      </c>
      <c r="B1040" s="37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9">
        <v>6</v>
      </c>
      <c r="B1041" s="37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9">
        <v>7</v>
      </c>
      <c r="B1042" s="37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9">
        <v>8</v>
      </c>
      <c r="B1043" s="37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9">
        <v>9</v>
      </c>
      <c r="B1044" s="37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9">
        <v>10</v>
      </c>
      <c r="B1045" s="37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9">
        <v>11</v>
      </c>
      <c r="B1046" s="37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9">
        <v>12</v>
      </c>
      <c r="B1047" s="37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9">
        <v>13</v>
      </c>
      <c r="B1048" s="37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9">
        <v>14</v>
      </c>
      <c r="B1049" s="37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9">
        <v>15</v>
      </c>
      <c r="B1050" s="37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9">
        <v>16</v>
      </c>
      <c r="B1051" s="37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9">
        <v>17</v>
      </c>
      <c r="B1052" s="37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9">
        <v>18</v>
      </c>
      <c r="B1053" s="37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9">
        <v>19</v>
      </c>
      <c r="B1054" s="37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9">
        <v>20</v>
      </c>
      <c r="B1055" s="37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9">
        <v>21</v>
      </c>
      <c r="B1056" s="37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9">
        <v>22</v>
      </c>
      <c r="B1057" s="379">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9">
        <v>23</v>
      </c>
      <c r="B1058" s="379">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9">
        <v>24</v>
      </c>
      <c r="B1059" s="379">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9">
        <v>25</v>
      </c>
      <c r="B1060" s="37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9">
        <v>26</v>
      </c>
      <c r="B1061" s="37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9">
        <v>27</v>
      </c>
      <c r="B1062" s="37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17.25" hidden="1" customHeight="1" x14ac:dyDescent="0.15">
      <c r="A1063" s="379">
        <v>28</v>
      </c>
      <c r="B1063" s="37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9">
        <v>29</v>
      </c>
      <c r="B1064" s="37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9">
        <v>30</v>
      </c>
      <c r="B1065" s="37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341</v>
      </c>
      <c r="AD1068" s="148"/>
      <c r="AE1068" s="148"/>
      <c r="AF1068" s="148"/>
      <c r="AG1068" s="148"/>
      <c r="AH1068" s="369" t="s">
        <v>371</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9">
        <v>1</v>
      </c>
      <c r="B1069" s="37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9">
        <v>2</v>
      </c>
      <c r="B1070" s="37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9">
        <v>3</v>
      </c>
      <c r="B1071" s="379">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9">
        <v>4</v>
      </c>
      <c r="B1072" s="379">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9">
        <v>5</v>
      </c>
      <c r="B1073" s="37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9">
        <v>6</v>
      </c>
      <c r="B1074" s="37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9">
        <v>7</v>
      </c>
      <c r="B1075" s="37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9">
        <v>8</v>
      </c>
      <c r="B1076" s="37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0.75" hidden="1" customHeight="1" x14ac:dyDescent="0.15">
      <c r="A1077" s="379">
        <v>9</v>
      </c>
      <c r="B1077" s="37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7.75" customHeight="1" x14ac:dyDescent="0.15">
      <c r="A1078" s="379">
        <v>10</v>
      </c>
      <c r="B1078" s="379">
        <v>1</v>
      </c>
      <c r="C1078" s="363" t="s">
        <v>711</v>
      </c>
      <c r="D1078" s="349"/>
      <c r="E1078" s="349"/>
      <c r="F1078" s="349"/>
      <c r="G1078" s="349"/>
      <c r="H1078" s="349"/>
      <c r="I1078" s="349"/>
      <c r="J1078" s="350">
        <v>5000020362051</v>
      </c>
      <c r="K1078" s="351"/>
      <c r="L1078" s="351"/>
      <c r="M1078" s="351"/>
      <c r="N1078" s="351"/>
      <c r="O1078" s="351"/>
      <c r="P1078" s="364" t="s">
        <v>660</v>
      </c>
      <c r="Q1078" s="352"/>
      <c r="R1078" s="352"/>
      <c r="S1078" s="352"/>
      <c r="T1078" s="352"/>
      <c r="U1078" s="352"/>
      <c r="V1078" s="352"/>
      <c r="W1078" s="352"/>
      <c r="X1078" s="352"/>
      <c r="Y1078" s="353">
        <v>9</v>
      </c>
      <c r="Z1078" s="354"/>
      <c r="AA1078" s="354"/>
      <c r="AB1078" s="355"/>
      <c r="AC1078" s="356" t="s">
        <v>668</v>
      </c>
      <c r="AD1078" s="356"/>
      <c r="AE1078" s="356"/>
      <c r="AF1078" s="356"/>
      <c r="AG1078" s="356"/>
      <c r="AH1078" s="357" t="s">
        <v>656</v>
      </c>
      <c r="AI1078" s="358"/>
      <c r="AJ1078" s="358"/>
      <c r="AK1078" s="358"/>
      <c r="AL1078" s="359" t="s">
        <v>671</v>
      </c>
      <c r="AM1078" s="360"/>
      <c r="AN1078" s="360"/>
      <c r="AO1078" s="361"/>
      <c r="AP1078" s="362" t="s">
        <v>656</v>
      </c>
      <c r="AQ1078" s="362"/>
      <c r="AR1078" s="362"/>
      <c r="AS1078" s="362"/>
      <c r="AT1078" s="362"/>
      <c r="AU1078" s="362"/>
      <c r="AV1078" s="362"/>
      <c r="AW1078" s="362"/>
      <c r="AX1078" s="362"/>
    </row>
    <row r="1079" spans="1:50" ht="32.25" hidden="1" customHeight="1" x14ac:dyDescent="0.15">
      <c r="A1079" s="379">
        <v>11</v>
      </c>
      <c r="B1079" s="37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4.75" hidden="1" customHeight="1" x14ac:dyDescent="0.15">
      <c r="A1080" s="379">
        <v>12</v>
      </c>
      <c r="B1080" s="37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2.5" hidden="1" customHeight="1" x14ac:dyDescent="0.15">
      <c r="A1081" s="379">
        <v>13</v>
      </c>
      <c r="B1081" s="37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54.75" hidden="1" customHeight="1" x14ac:dyDescent="0.15">
      <c r="A1082" s="379">
        <v>14</v>
      </c>
      <c r="B1082" s="37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53.25" hidden="1" customHeight="1" x14ac:dyDescent="0.15">
      <c r="A1083" s="379">
        <v>15</v>
      </c>
      <c r="B1083" s="37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8.25" hidden="1" customHeight="1" x14ac:dyDescent="0.15">
      <c r="A1084" s="379">
        <v>16</v>
      </c>
      <c r="B1084" s="37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48" hidden="1" customHeight="1" x14ac:dyDescent="0.15">
      <c r="A1085" s="379">
        <v>17</v>
      </c>
      <c r="B1085" s="37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40.5" hidden="1" customHeight="1" x14ac:dyDescent="0.15">
      <c r="A1086" s="379">
        <v>18</v>
      </c>
      <c r="B1086" s="37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6.75" hidden="1" customHeight="1" x14ac:dyDescent="0.15">
      <c r="A1087" s="379">
        <v>19</v>
      </c>
      <c r="B1087" s="37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18.75" hidden="1" customHeight="1" x14ac:dyDescent="0.15">
      <c r="A1088" s="379">
        <v>20</v>
      </c>
      <c r="B1088" s="37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3" hidden="1" customHeight="1" x14ac:dyDescent="0.15">
      <c r="A1089" s="379">
        <v>21</v>
      </c>
      <c r="B1089" s="37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9">
        <v>22</v>
      </c>
      <c r="B1090" s="379">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1.5" hidden="1" customHeight="1" x14ac:dyDescent="0.15">
      <c r="A1091" s="379">
        <v>23</v>
      </c>
      <c r="B1091" s="379">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29.25" hidden="1" customHeight="1" x14ac:dyDescent="0.15">
      <c r="A1092" s="379">
        <v>24</v>
      </c>
      <c r="B1092" s="379">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26.25" hidden="1" customHeight="1" x14ac:dyDescent="0.15">
      <c r="A1093" s="379">
        <v>25</v>
      </c>
      <c r="B1093" s="37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19.5" hidden="1" customHeight="1" x14ac:dyDescent="0.15">
      <c r="A1094" s="379">
        <v>26</v>
      </c>
      <c r="B1094" s="37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18" hidden="1" customHeight="1" x14ac:dyDescent="0.15">
      <c r="A1095" s="379">
        <v>27</v>
      </c>
      <c r="B1095" s="37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9" hidden="1" customHeight="1" x14ac:dyDescent="0.15">
      <c r="A1096" s="379">
        <v>28</v>
      </c>
      <c r="B1096" s="37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15" hidden="1" customHeight="1" x14ac:dyDescent="0.15">
      <c r="A1097" s="379">
        <v>29</v>
      </c>
      <c r="B1097" s="37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11.25" hidden="1" customHeight="1" x14ac:dyDescent="0.15">
      <c r="A1098" s="379">
        <v>30</v>
      </c>
      <c r="B1098" s="37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80" t="s">
        <v>332</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347</v>
      </c>
      <c r="AM1099" s="281"/>
      <c r="AN1099" s="281"/>
      <c r="AO1099" s="79"/>
      <c r="AP1099" s="68"/>
      <c r="AQ1099" s="68"/>
      <c r="AR1099" s="68"/>
      <c r="AS1099" s="68"/>
      <c r="AT1099" s="68"/>
      <c r="AU1099" s="68"/>
      <c r="AV1099" s="68"/>
      <c r="AW1099" s="68"/>
      <c r="AX1099" s="69"/>
    </row>
    <row r="1100" spans="1:50" ht="30.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69" t="s">
        <v>27</v>
      </c>
      <c r="Q1102" s="369"/>
      <c r="R1102" s="369"/>
      <c r="S1102" s="369"/>
      <c r="T1102" s="369"/>
      <c r="U1102" s="369"/>
      <c r="V1102" s="369"/>
      <c r="W1102" s="369"/>
      <c r="X1102" s="369"/>
      <c r="Y1102" s="148" t="s">
        <v>302</v>
      </c>
      <c r="Z1102" s="383"/>
      <c r="AA1102" s="383"/>
      <c r="AB1102" s="383"/>
      <c r="AC1102" s="148" t="s">
        <v>248</v>
      </c>
      <c r="AD1102" s="148"/>
      <c r="AE1102" s="148"/>
      <c r="AF1102" s="148"/>
      <c r="AG1102" s="148"/>
      <c r="AH1102" s="369" t="s">
        <v>261</v>
      </c>
      <c r="AI1102" s="370"/>
      <c r="AJ1102" s="370"/>
      <c r="AK1102" s="370"/>
      <c r="AL1102" s="370" t="s">
        <v>21</v>
      </c>
      <c r="AM1102" s="370"/>
      <c r="AN1102" s="370"/>
      <c r="AO1102" s="385"/>
      <c r="AP1102" s="372" t="s">
        <v>333</v>
      </c>
      <c r="AQ1102" s="372"/>
      <c r="AR1102" s="372"/>
      <c r="AS1102" s="372"/>
      <c r="AT1102" s="372"/>
      <c r="AU1102" s="372"/>
      <c r="AV1102" s="372"/>
      <c r="AW1102" s="372"/>
      <c r="AX1102" s="372"/>
    </row>
    <row r="1103" spans="1:50" ht="30" customHeight="1" x14ac:dyDescent="0.15">
      <c r="A1103" s="379">
        <v>1</v>
      </c>
      <c r="B1103" s="379">
        <v>1</v>
      </c>
      <c r="C1103" s="377"/>
      <c r="D1103" s="377"/>
      <c r="E1103" s="146" t="s">
        <v>671</v>
      </c>
      <c r="F1103" s="378"/>
      <c r="G1103" s="378"/>
      <c r="H1103" s="378"/>
      <c r="I1103" s="378"/>
      <c r="J1103" s="350" t="s">
        <v>679</v>
      </c>
      <c r="K1103" s="351"/>
      <c r="L1103" s="351"/>
      <c r="M1103" s="351"/>
      <c r="N1103" s="351"/>
      <c r="O1103" s="351"/>
      <c r="P1103" s="364" t="s">
        <v>671</v>
      </c>
      <c r="Q1103" s="352"/>
      <c r="R1103" s="352"/>
      <c r="S1103" s="352"/>
      <c r="T1103" s="352"/>
      <c r="U1103" s="352"/>
      <c r="V1103" s="352"/>
      <c r="W1103" s="352"/>
      <c r="X1103" s="352"/>
      <c r="Y1103" s="353" t="s">
        <v>656</v>
      </c>
      <c r="Z1103" s="354"/>
      <c r="AA1103" s="354"/>
      <c r="AB1103" s="355"/>
      <c r="AC1103" s="356"/>
      <c r="AD1103" s="356"/>
      <c r="AE1103" s="356"/>
      <c r="AF1103" s="356"/>
      <c r="AG1103" s="356"/>
      <c r="AH1103" s="357" t="s">
        <v>671</v>
      </c>
      <c r="AI1103" s="358"/>
      <c r="AJ1103" s="358"/>
      <c r="AK1103" s="358"/>
      <c r="AL1103" s="359" t="s">
        <v>665</v>
      </c>
      <c r="AM1103" s="360"/>
      <c r="AN1103" s="360"/>
      <c r="AO1103" s="361"/>
      <c r="AP1103" s="362" t="s">
        <v>656</v>
      </c>
      <c r="AQ1103" s="362"/>
      <c r="AR1103" s="362"/>
      <c r="AS1103" s="362"/>
      <c r="AT1103" s="362"/>
      <c r="AU1103" s="362"/>
      <c r="AV1103" s="362"/>
      <c r="AW1103" s="362"/>
      <c r="AX1103" s="362"/>
    </row>
    <row r="1104" spans="1:50" ht="2.25" customHeight="1" x14ac:dyDescent="0.15">
      <c r="A1104" s="379">
        <v>2</v>
      </c>
      <c r="B1104" s="379">
        <v>1</v>
      </c>
      <c r="C1104" s="377"/>
      <c r="D1104" s="377"/>
      <c r="E1104" s="378"/>
      <c r="F1104" s="378"/>
      <c r="G1104" s="378"/>
      <c r="H1104" s="378"/>
      <c r="I1104" s="37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9">
        <v>3</v>
      </c>
      <c r="B1105" s="379">
        <v>1</v>
      </c>
      <c r="C1105" s="377"/>
      <c r="D1105" s="377"/>
      <c r="E1105" s="378"/>
      <c r="F1105" s="378"/>
      <c r="G1105" s="378"/>
      <c r="H1105" s="378"/>
      <c r="I1105" s="37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9">
        <v>4</v>
      </c>
      <c r="B1106" s="379">
        <v>1</v>
      </c>
      <c r="C1106" s="377"/>
      <c r="D1106" s="377"/>
      <c r="E1106" s="378"/>
      <c r="F1106" s="378"/>
      <c r="G1106" s="378"/>
      <c r="H1106" s="378"/>
      <c r="I1106" s="37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9">
        <v>5</v>
      </c>
      <c r="B1107" s="379">
        <v>1</v>
      </c>
      <c r="C1107" s="377"/>
      <c r="D1107" s="377"/>
      <c r="E1107" s="378"/>
      <c r="F1107" s="378"/>
      <c r="G1107" s="378"/>
      <c r="H1107" s="378"/>
      <c r="I1107" s="37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9">
        <v>6</v>
      </c>
      <c r="B1108" s="379">
        <v>1</v>
      </c>
      <c r="C1108" s="377"/>
      <c r="D1108" s="377"/>
      <c r="E1108" s="378"/>
      <c r="F1108" s="378"/>
      <c r="G1108" s="378"/>
      <c r="H1108" s="378"/>
      <c r="I1108" s="37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9">
        <v>7</v>
      </c>
      <c r="B1109" s="379">
        <v>1</v>
      </c>
      <c r="C1109" s="377"/>
      <c r="D1109" s="377"/>
      <c r="E1109" s="378"/>
      <c r="F1109" s="378"/>
      <c r="G1109" s="378"/>
      <c r="H1109" s="378"/>
      <c r="I1109" s="37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9">
        <v>8</v>
      </c>
      <c r="B1110" s="379">
        <v>1</v>
      </c>
      <c r="C1110" s="377"/>
      <c r="D1110" s="377"/>
      <c r="E1110" s="378"/>
      <c r="F1110" s="378"/>
      <c r="G1110" s="378"/>
      <c r="H1110" s="378"/>
      <c r="I1110" s="37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9">
        <v>9</v>
      </c>
      <c r="B1111" s="379">
        <v>1</v>
      </c>
      <c r="C1111" s="377"/>
      <c r="D1111" s="377"/>
      <c r="E1111" s="378"/>
      <c r="F1111" s="378"/>
      <c r="G1111" s="378"/>
      <c r="H1111" s="378"/>
      <c r="I1111" s="378"/>
      <c r="J1111" s="350"/>
      <c r="K1111" s="351"/>
      <c r="L1111" s="351"/>
      <c r="M1111" s="351"/>
      <c r="N1111" s="351"/>
      <c r="O1111" s="351"/>
      <c r="P1111" s="352">
        <f>-P110</f>
        <v>0</v>
      </c>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9">
        <v>10</v>
      </c>
      <c r="B1112" s="379">
        <v>1</v>
      </c>
      <c r="C1112" s="377"/>
      <c r="D1112" s="377"/>
      <c r="E1112" s="378"/>
      <c r="F1112" s="378"/>
      <c r="G1112" s="378"/>
      <c r="H1112" s="378"/>
      <c r="I1112" s="37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1.5" hidden="1" customHeight="1" x14ac:dyDescent="0.15">
      <c r="A1113" s="379">
        <v>11</v>
      </c>
      <c r="B1113" s="379">
        <v>1</v>
      </c>
      <c r="C1113" s="377"/>
      <c r="D1113" s="377"/>
      <c r="E1113" s="378"/>
      <c r="F1113" s="378"/>
      <c r="G1113" s="378"/>
      <c r="H1113" s="378"/>
      <c r="I1113" s="37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9">
        <v>12</v>
      </c>
      <c r="B1114" s="379">
        <v>1</v>
      </c>
      <c r="C1114" s="377"/>
      <c r="D1114" s="377"/>
      <c r="E1114" s="378"/>
      <c r="F1114" s="378"/>
      <c r="G1114" s="378"/>
      <c r="H1114" s="378"/>
      <c r="I1114" s="37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9">
        <v>13</v>
      </c>
      <c r="B1115" s="379">
        <v>1</v>
      </c>
      <c r="C1115" s="377"/>
      <c r="D1115" s="377"/>
      <c r="E1115" s="378"/>
      <c r="F1115" s="378"/>
      <c r="G1115" s="378"/>
      <c r="H1115" s="378"/>
      <c r="I1115" s="37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9">
        <v>14</v>
      </c>
      <c r="B1116" s="379">
        <v>1</v>
      </c>
      <c r="C1116" s="377"/>
      <c r="D1116" s="377"/>
      <c r="E1116" s="378"/>
      <c r="F1116" s="378"/>
      <c r="G1116" s="378"/>
      <c r="H1116" s="378"/>
      <c r="I1116" s="37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7" hidden="1" customHeight="1" x14ac:dyDescent="0.15">
      <c r="A1117" s="379">
        <v>15</v>
      </c>
      <c r="B1117" s="379">
        <v>1</v>
      </c>
      <c r="C1117" s="377"/>
      <c r="D1117" s="377"/>
      <c r="E1117" s="378"/>
      <c r="F1117" s="378"/>
      <c r="G1117" s="378"/>
      <c r="H1117" s="378"/>
      <c r="I1117" s="37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9">
        <v>16</v>
      </c>
      <c r="B1118" s="379">
        <v>1</v>
      </c>
      <c r="C1118" s="377"/>
      <c r="D1118" s="377"/>
      <c r="E1118" s="378"/>
      <c r="F1118" s="378"/>
      <c r="G1118" s="378"/>
      <c r="H1118" s="378"/>
      <c r="I1118" s="37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9">
        <v>17</v>
      </c>
      <c r="B1119" s="379">
        <v>1</v>
      </c>
      <c r="C1119" s="377"/>
      <c r="D1119" s="377"/>
      <c r="E1119" s="378"/>
      <c r="F1119" s="378"/>
      <c r="G1119" s="378"/>
      <c r="H1119" s="378"/>
      <c r="I1119" s="37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9">
        <v>18</v>
      </c>
      <c r="B1120" s="379">
        <v>1</v>
      </c>
      <c r="C1120" s="377"/>
      <c r="D1120" s="377"/>
      <c r="E1120" s="146"/>
      <c r="F1120" s="378"/>
      <c r="G1120" s="378"/>
      <c r="H1120" s="378"/>
      <c r="I1120" s="37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9">
        <v>19</v>
      </c>
      <c r="B1121" s="379">
        <v>1</v>
      </c>
      <c r="C1121" s="377"/>
      <c r="D1121" s="377"/>
      <c r="E1121" s="378"/>
      <c r="F1121" s="378"/>
      <c r="G1121" s="378"/>
      <c r="H1121" s="378"/>
      <c r="I1121" s="37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9">
        <v>20</v>
      </c>
      <c r="B1122" s="379">
        <v>1</v>
      </c>
      <c r="C1122" s="377"/>
      <c r="D1122" s="377"/>
      <c r="E1122" s="378"/>
      <c r="F1122" s="378"/>
      <c r="G1122" s="378"/>
      <c r="H1122" s="378"/>
      <c r="I1122" s="37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9">
        <v>21</v>
      </c>
      <c r="B1123" s="379">
        <v>1</v>
      </c>
      <c r="C1123" s="377"/>
      <c r="D1123" s="377"/>
      <c r="E1123" s="378"/>
      <c r="F1123" s="378"/>
      <c r="G1123" s="378"/>
      <c r="H1123" s="378"/>
      <c r="I1123" s="378"/>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9">
        <v>22</v>
      </c>
      <c r="B1124" s="379">
        <v>1</v>
      </c>
      <c r="C1124" s="377"/>
      <c r="D1124" s="377"/>
      <c r="E1124" s="378"/>
      <c r="F1124" s="378"/>
      <c r="G1124" s="378"/>
      <c r="H1124" s="378"/>
      <c r="I1124" s="378"/>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9">
        <v>23</v>
      </c>
      <c r="B1125" s="379">
        <v>1</v>
      </c>
      <c r="C1125" s="377"/>
      <c r="D1125" s="377"/>
      <c r="E1125" s="378"/>
      <c r="F1125" s="378"/>
      <c r="G1125" s="378"/>
      <c r="H1125" s="378"/>
      <c r="I1125" s="378"/>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9">
        <v>24</v>
      </c>
      <c r="B1126" s="379">
        <v>1</v>
      </c>
      <c r="C1126" s="377"/>
      <c r="D1126" s="377"/>
      <c r="E1126" s="378"/>
      <c r="F1126" s="378"/>
      <c r="G1126" s="378"/>
      <c r="H1126" s="378"/>
      <c r="I1126" s="37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9">
        <v>25</v>
      </c>
      <c r="B1127" s="379">
        <v>1</v>
      </c>
      <c r="C1127" s="377"/>
      <c r="D1127" s="377"/>
      <c r="E1127" s="378"/>
      <c r="F1127" s="378"/>
      <c r="G1127" s="378"/>
      <c r="H1127" s="378"/>
      <c r="I1127" s="37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9">
        <v>26</v>
      </c>
      <c r="B1128" s="379">
        <v>1</v>
      </c>
      <c r="C1128" s="377"/>
      <c r="D1128" s="377"/>
      <c r="E1128" s="378"/>
      <c r="F1128" s="378"/>
      <c r="G1128" s="378"/>
      <c r="H1128" s="378"/>
      <c r="I1128" s="37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9">
        <v>27</v>
      </c>
      <c r="B1129" s="379">
        <v>1</v>
      </c>
      <c r="C1129" s="377"/>
      <c r="D1129" s="377"/>
      <c r="E1129" s="378"/>
      <c r="F1129" s="378"/>
      <c r="G1129" s="378"/>
      <c r="H1129" s="378"/>
      <c r="I1129" s="37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9">
        <v>28</v>
      </c>
      <c r="B1130" s="379">
        <v>1</v>
      </c>
      <c r="C1130" s="377"/>
      <c r="D1130" s="377"/>
      <c r="E1130" s="378"/>
      <c r="F1130" s="378"/>
      <c r="G1130" s="378"/>
      <c r="H1130" s="378"/>
      <c r="I1130" s="37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9">
        <v>29</v>
      </c>
      <c r="B1131" s="379">
        <v>1</v>
      </c>
      <c r="C1131" s="377"/>
      <c r="D1131" s="377"/>
      <c r="E1131" s="378"/>
      <c r="F1131" s="378"/>
      <c r="G1131" s="378"/>
      <c r="H1131" s="378"/>
      <c r="I1131" s="37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9">
        <v>30</v>
      </c>
      <c r="B1132" s="379">
        <v>1</v>
      </c>
      <c r="C1132" s="377"/>
      <c r="D1132" s="377"/>
      <c r="E1132" s="378"/>
      <c r="F1132" s="378"/>
      <c r="G1132" s="378"/>
      <c r="H1132" s="378"/>
      <c r="I1132" s="37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6" ht="30.7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83">
    <cfRule type="expression" dxfId="2783" priority="13877">
      <formula>IF(RIGHT(TEXT(Y783,"0.#"),1)=".",FALSE,TRUE)</formula>
    </cfRule>
    <cfRule type="expression" dxfId="2782" priority="13878">
      <formula>IF(RIGHT(TEXT(Y783,"0.#"),1)=".",TRUE,FALSE)</formula>
    </cfRule>
  </conditionalFormatting>
  <conditionalFormatting sqref="Y792">
    <cfRule type="expression" dxfId="2781" priority="13873">
      <formula>IF(RIGHT(TEXT(Y792,"0.#"),1)=".",FALSE,TRUE)</formula>
    </cfRule>
    <cfRule type="expression" dxfId="2780" priority="13874">
      <formula>IF(RIGHT(TEXT(Y792,"0.#"),1)=".",TRUE,FALSE)</formula>
    </cfRule>
  </conditionalFormatting>
  <conditionalFormatting sqref="Y823:Y830 Y821 Y810:Y817 Y808 Y797:Y804 Y795">
    <cfRule type="expression" dxfId="2779" priority="13655">
      <formula>IF(RIGHT(TEXT(Y795,"0.#"),1)=".",FALSE,TRUE)</formula>
    </cfRule>
    <cfRule type="expression" dxfId="2778" priority="13656">
      <formula>IF(RIGHT(TEXT(Y795,"0.#"),1)=".",TRUE,FALSE)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84:Y791 Y782">
    <cfRule type="expression" dxfId="2771" priority="13679">
      <formula>IF(RIGHT(TEXT(Y782,"0.#"),1)=".",FALSE,TRUE)</formula>
    </cfRule>
    <cfRule type="expression" dxfId="2770" priority="13680">
      <formula>IF(RIGHT(TEXT(Y782,"0.#"),1)=".",TRUE,FALSE)</formula>
    </cfRule>
  </conditionalFormatting>
  <conditionalFormatting sqref="AU783">
    <cfRule type="expression" dxfId="2769" priority="13677">
      <formula>IF(RIGHT(TEXT(AU783,"0.#"),1)=".",FALSE,TRUE)</formula>
    </cfRule>
    <cfRule type="expression" dxfId="2768" priority="13678">
      <formula>IF(RIGHT(TEXT(AU783,"0.#"),1)=".",TRUE,FALSE)</formula>
    </cfRule>
  </conditionalFormatting>
  <conditionalFormatting sqref="AU792">
    <cfRule type="expression" dxfId="2767" priority="13675">
      <formula>IF(RIGHT(TEXT(AU792,"0.#"),1)=".",FALSE,TRUE)</formula>
    </cfRule>
    <cfRule type="expression" dxfId="2766" priority="13676">
      <formula>IF(RIGHT(TEXT(AU792,"0.#"),1)=".",TRUE,FALSE)</formula>
    </cfRule>
  </conditionalFormatting>
  <conditionalFormatting sqref="AU784:AU791 AU782">
    <cfRule type="expression" dxfId="2765" priority="13673">
      <formula>IF(RIGHT(TEXT(AU782,"0.#"),1)=".",FALSE,TRUE)</formula>
    </cfRule>
    <cfRule type="expression" dxfId="2764" priority="13674">
      <formula>IF(RIGHT(TEXT(AU782,"0.#"),1)=".",TRUE,FALSE)</formula>
    </cfRule>
  </conditionalFormatting>
  <conditionalFormatting sqref="Y822 Y809 Y796">
    <cfRule type="expression" dxfId="2763" priority="13659">
      <formula>IF(RIGHT(TEXT(Y796,"0.#"),1)=".",FALSE,TRUE)</formula>
    </cfRule>
    <cfRule type="expression" dxfId="2762" priority="13660">
      <formula>IF(RIGHT(TEXT(Y796,"0.#"),1)=".",TRUE,FALSE)</formula>
    </cfRule>
  </conditionalFormatting>
  <conditionalFormatting sqref="Y831 Y818 Y805">
    <cfRule type="expression" dxfId="2761" priority="13657">
      <formula>IF(RIGHT(TEXT(Y805,"0.#"),1)=".",FALSE,TRUE)</formula>
    </cfRule>
    <cfRule type="expression" dxfId="2760" priority="13658">
      <formula>IF(RIGHT(TEXT(Y805,"0.#"),1)=".",TRUE,FALSE)</formula>
    </cfRule>
  </conditionalFormatting>
  <conditionalFormatting sqref="AU822 AU809 AU796">
    <cfRule type="expression" dxfId="2759" priority="13653">
      <formula>IF(RIGHT(TEXT(AU796,"0.#"),1)=".",FALSE,TRUE)</formula>
    </cfRule>
    <cfRule type="expression" dxfId="2758" priority="13654">
      <formula>IF(RIGHT(TEXT(AU796,"0.#"),1)=".",TRUE,FALSE)</formula>
    </cfRule>
  </conditionalFormatting>
  <conditionalFormatting sqref="AU831 AU818 AU805">
    <cfRule type="expression" dxfId="2757" priority="13651">
      <formula>IF(RIGHT(TEXT(AU805,"0.#"),1)=".",FALSE,TRUE)</formula>
    </cfRule>
    <cfRule type="expression" dxfId="2756" priority="13652">
      <formula>IF(RIGHT(TEXT(AU805,"0.#"),1)=".",TRUE,FALSE)</formula>
    </cfRule>
  </conditionalFormatting>
  <conditionalFormatting sqref="AU823:AU830 AU821 AU810:AU817 AU808 AU797:AU804 AU795">
    <cfRule type="expression" dxfId="2755" priority="13649">
      <formula>IF(RIGHT(TEXT(AU795,"0.#"),1)=".",FALSE,TRUE)</formula>
    </cfRule>
    <cfRule type="expression" dxfId="2754" priority="13650">
      <formula>IF(RIGHT(TEXT(AU795,"0.#"),1)=".",TRUE,FALSE)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M34">
    <cfRule type="expression" dxfId="2747" priority="13449">
      <formula>IF(RIGHT(TEXT(AM34,"0.#"),1)=".",FALSE,TRUE)</formula>
    </cfRule>
    <cfRule type="expression" dxfId="2746" priority="13450">
      <formula>IF(RIGHT(TEXT(AM34,"0.#"),1)=".",TRUE,FALSE)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cfRule type="expression" dxfId="2741" priority="13459">
      <formula>IF(RIGHT(TEXT(AI34,"0.#"),1)=".",FALSE,TRUE)</formula>
    </cfRule>
    <cfRule type="expression" dxfId="2740" priority="13460">
      <formula>IF(RIGHT(TEXT(AI34,"0.#"),1)=".",TRUE,FALSE)</formula>
    </cfRule>
  </conditionalFormatting>
  <conditionalFormatting sqref="AI33">
    <cfRule type="expression" dxfId="2739" priority="13457">
      <formula>IF(RIGHT(TEXT(AI33,"0.#"),1)=".",FALSE,TRUE)</formula>
    </cfRule>
    <cfRule type="expression" dxfId="2738" priority="13458">
      <formula>IF(RIGHT(TEXT(AI33,"0.#"),1)=".",TRUE,FALSE)</formula>
    </cfRule>
  </conditionalFormatting>
  <conditionalFormatting sqref="AI32">
    <cfRule type="expression" dxfId="2737" priority="13455">
      <formula>IF(RIGHT(TEXT(AI32,"0.#"),1)=".",FALSE,TRUE)</formula>
    </cfRule>
    <cfRule type="expression" dxfId="2736" priority="13456">
      <formula>IF(RIGHT(TEXT(AI32,"0.#"),1)=".",TRUE,FALSE)</formula>
    </cfRule>
  </conditionalFormatting>
  <conditionalFormatting sqref="AM32">
    <cfRule type="expression" dxfId="2735" priority="13453">
      <formula>IF(RIGHT(TEXT(AM32,"0.#"),1)=".",FALSE,TRUE)</formula>
    </cfRule>
    <cfRule type="expression" dxfId="2734" priority="13454">
      <formula>IF(RIGHT(TEXT(AM32,"0.#"),1)=".",TRUE,FALSE)</formula>
    </cfRule>
  </conditionalFormatting>
  <conditionalFormatting sqref="AM33">
    <cfRule type="expression" dxfId="2733" priority="13451">
      <formula>IF(RIGHT(TEXT(AM33,"0.#"),1)=".",FALSE,TRUE)</formula>
    </cfRule>
    <cfRule type="expression" dxfId="2732" priority="13452">
      <formula>IF(RIGHT(TEXT(AM33,"0.#"),1)=".",TRUE,FALSE)</formula>
    </cfRule>
  </conditionalFormatting>
  <conditionalFormatting sqref="AQ32:AQ34">
    <cfRule type="expression" dxfId="2731" priority="13443">
      <formula>IF(RIGHT(TEXT(AQ32,"0.#"),1)=".",FALSE,TRUE)</formula>
    </cfRule>
    <cfRule type="expression" dxfId="2730" priority="13444">
      <formula>IF(RIGHT(TEXT(AQ32,"0.#"),1)=".",TRUE,FALSE)</formula>
    </cfRule>
  </conditionalFormatting>
  <conditionalFormatting sqref="AU32:AU34">
    <cfRule type="expression" dxfId="2729" priority="13441">
      <formula>IF(RIGHT(TEXT(AU32,"0.#"),1)=".",FALSE,TRUE)</formula>
    </cfRule>
    <cfRule type="expression" dxfId="2728" priority="13442">
      <formula>IF(RIGHT(TEXT(AU32,"0.#"),1)=".",TRUE,FALSE)</formula>
    </cfRule>
  </conditionalFormatting>
  <conditionalFormatting sqref="AE53">
    <cfRule type="expression" dxfId="2727" priority="13375">
      <formula>IF(RIGHT(TEXT(AE53,"0.#"),1)=".",FALSE,TRUE)</formula>
    </cfRule>
    <cfRule type="expression" dxfId="2726" priority="13376">
      <formula>IF(RIGHT(TEXT(AE53,"0.#"),1)=".",TRUE,FALSE)</formula>
    </cfRule>
  </conditionalFormatting>
  <conditionalFormatting sqref="AE54">
    <cfRule type="expression" dxfId="2725" priority="13373">
      <formula>IF(RIGHT(TEXT(AE54,"0.#"),1)=".",FALSE,TRUE)</formula>
    </cfRule>
    <cfRule type="expression" dxfId="2724" priority="13374">
      <formula>IF(RIGHT(TEXT(AE54,"0.#"),1)=".",TRUE,FALSE)</formula>
    </cfRule>
  </conditionalFormatting>
  <conditionalFormatting sqref="AI54">
    <cfRule type="expression" dxfId="2723" priority="13367">
      <formula>IF(RIGHT(TEXT(AI54,"0.#"),1)=".",FALSE,TRUE)</formula>
    </cfRule>
    <cfRule type="expression" dxfId="2722" priority="13368">
      <formula>IF(RIGHT(TEXT(AI54,"0.#"),1)=".",TRUE,FALSE)</formula>
    </cfRule>
  </conditionalFormatting>
  <conditionalFormatting sqref="AI53">
    <cfRule type="expression" dxfId="2721" priority="13365">
      <formula>IF(RIGHT(TEXT(AI53,"0.#"),1)=".",FALSE,TRUE)</formula>
    </cfRule>
    <cfRule type="expression" dxfId="2720" priority="13366">
      <formula>IF(RIGHT(TEXT(AI53,"0.#"),1)=".",TRUE,FALSE)</formula>
    </cfRule>
  </conditionalFormatting>
  <conditionalFormatting sqref="AM53">
    <cfRule type="expression" dxfId="2719" priority="13363">
      <formula>IF(RIGHT(TEXT(AM53,"0.#"),1)=".",FALSE,TRUE)</formula>
    </cfRule>
    <cfRule type="expression" dxfId="2718" priority="13364">
      <formula>IF(RIGHT(TEXT(AM53,"0.#"),1)=".",TRUE,FALSE)</formula>
    </cfRule>
  </conditionalFormatting>
  <conditionalFormatting sqref="AM54">
    <cfRule type="expression" dxfId="2717" priority="13361">
      <formula>IF(RIGHT(TEXT(AM54,"0.#"),1)=".",FALSE,TRUE)</formula>
    </cfRule>
    <cfRule type="expression" dxfId="2716" priority="13362">
      <formula>IF(RIGHT(TEXT(AM54,"0.#"),1)=".",TRUE,FALSE)</formula>
    </cfRule>
  </conditionalFormatting>
  <conditionalFormatting sqref="AM55">
    <cfRule type="expression" dxfId="2715" priority="13359">
      <formula>IF(RIGHT(TEXT(AM55,"0.#"),1)=".",FALSE,TRUE)</formula>
    </cfRule>
    <cfRule type="expression" dxfId="2714" priority="13360">
      <formula>IF(RIGHT(TEXT(AM55,"0.#"),1)=".",TRUE,FALSE)</formula>
    </cfRule>
  </conditionalFormatting>
  <conditionalFormatting sqref="AE60">
    <cfRule type="expression" dxfId="2713" priority="13345">
      <formula>IF(RIGHT(TEXT(AE60,"0.#"),1)=".",FALSE,TRUE)</formula>
    </cfRule>
    <cfRule type="expression" dxfId="2712" priority="13346">
      <formula>IF(RIGHT(TEXT(AE60,"0.#"),1)=".",TRUE,FALSE)</formula>
    </cfRule>
  </conditionalFormatting>
  <conditionalFormatting sqref="AE61">
    <cfRule type="expression" dxfId="2711" priority="13343">
      <formula>IF(RIGHT(TEXT(AE61,"0.#"),1)=".",FALSE,TRUE)</formula>
    </cfRule>
    <cfRule type="expression" dxfId="2710" priority="13344">
      <formula>IF(RIGHT(TEXT(AE61,"0.#"),1)=".",TRUE,FALSE)</formula>
    </cfRule>
  </conditionalFormatting>
  <conditionalFormatting sqref="AE62">
    <cfRule type="expression" dxfId="2709" priority="13341">
      <formula>IF(RIGHT(TEXT(AE62,"0.#"),1)=".",FALSE,TRUE)</formula>
    </cfRule>
    <cfRule type="expression" dxfId="2708" priority="13342">
      <formula>IF(RIGHT(TEXT(AE62,"0.#"),1)=".",TRUE,FALSE)</formula>
    </cfRule>
  </conditionalFormatting>
  <conditionalFormatting sqref="AI62">
    <cfRule type="expression" dxfId="2707" priority="13339">
      <formula>IF(RIGHT(TEXT(AI62,"0.#"),1)=".",FALSE,TRUE)</formula>
    </cfRule>
    <cfRule type="expression" dxfId="2706" priority="13340">
      <formula>IF(RIGHT(TEXT(AI62,"0.#"),1)=".",TRUE,FALSE)</formula>
    </cfRule>
  </conditionalFormatting>
  <conditionalFormatting sqref="AI61">
    <cfRule type="expression" dxfId="2705" priority="13337">
      <formula>IF(RIGHT(TEXT(AI61,"0.#"),1)=".",FALSE,TRUE)</formula>
    </cfRule>
    <cfRule type="expression" dxfId="2704" priority="13338">
      <formula>IF(RIGHT(TEXT(AI61,"0.#"),1)=".",TRUE,FALSE)</formula>
    </cfRule>
  </conditionalFormatting>
  <conditionalFormatting sqref="AI60">
    <cfRule type="expression" dxfId="2703" priority="13335">
      <formula>IF(RIGHT(TEXT(AI60,"0.#"),1)=".",FALSE,TRUE)</formula>
    </cfRule>
    <cfRule type="expression" dxfId="2702" priority="13336">
      <formula>IF(RIGHT(TEXT(AI60,"0.#"),1)=".",TRUE,FALSE)</formula>
    </cfRule>
  </conditionalFormatting>
  <conditionalFormatting sqref="AM60">
    <cfRule type="expression" dxfId="2701" priority="13333">
      <formula>IF(RIGHT(TEXT(AM60,"0.#"),1)=".",FALSE,TRUE)</formula>
    </cfRule>
    <cfRule type="expression" dxfId="2700" priority="13334">
      <formula>IF(RIGHT(TEXT(AM60,"0.#"),1)=".",TRUE,FALSE)</formula>
    </cfRule>
  </conditionalFormatting>
  <conditionalFormatting sqref="AM61">
    <cfRule type="expression" dxfId="2699" priority="13331">
      <formula>IF(RIGHT(TEXT(AM61,"0.#"),1)=".",FALSE,TRUE)</formula>
    </cfRule>
    <cfRule type="expression" dxfId="2698" priority="13332">
      <formula>IF(RIGHT(TEXT(AM61,"0.#"),1)=".",TRUE,FALSE)</formula>
    </cfRule>
  </conditionalFormatting>
  <conditionalFormatting sqref="AM62">
    <cfRule type="expression" dxfId="2697" priority="13329">
      <formula>IF(RIGHT(TEXT(AM62,"0.#"),1)=".",FALSE,TRUE)</formula>
    </cfRule>
    <cfRule type="expression" dxfId="2696" priority="13330">
      <formula>IF(RIGHT(TEXT(AM62,"0.#"),1)=".",TRUE,FALSE)</formula>
    </cfRule>
  </conditionalFormatting>
  <conditionalFormatting sqref="AE87">
    <cfRule type="expression" dxfId="2695" priority="13315">
      <formula>IF(RIGHT(TEXT(AE87,"0.#"),1)=".",FALSE,TRUE)</formula>
    </cfRule>
    <cfRule type="expression" dxfId="2694" priority="13316">
      <formula>IF(RIGHT(TEXT(AE87,"0.#"),1)=".",TRUE,FALSE)</formula>
    </cfRule>
  </conditionalFormatting>
  <conditionalFormatting sqref="AE88">
    <cfRule type="expression" dxfId="2693" priority="13313">
      <formula>IF(RIGHT(TEXT(AE88,"0.#"),1)=".",FALSE,TRUE)</formula>
    </cfRule>
    <cfRule type="expression" dxfId="2692" priority="13314">
      <formula>IF(RIGHT(TEXT(AE88,"0.#"),1)=".",TRUE,FALSE)</formula>
    </cfRule>
  </conditionalFormatting>
  <conditionalFormatting sqref="AE89">
    <cfRule type="expression" dxfId="2691" priority="13311">
      <formula>IF(RIGHT(TEXT(AE89,"0.#"),1)=".",FALSE,TRUE)</formula>
    </cfRule>
    <cfRule type="expression" dxfId="2690" priority="13312">
      <formula>IF(RIGHT(TEXT(AE89,"0.#"),1)=".",TRUE,FALSE)</formula>
    </cfRule>
  </conditionalFormatting>
  <conditionalFormatting sqref="AI89">
    <cfRule type="expression" dxfId="2689" priority="13309">
      <formula>IF(RIGHT(TEXT(AI89,"0.#"),1)=".",FALSE,TRUE)</formula>
    </cfRule>
    <cfRule type="expression" dxfId="2688" priority="13310">
      <formula>IF(RIGHT(TEXT(AI89,"0.#"),1)=".",TRUE,FALSE)</formula>
    </cfRule>
  </conditionalFormatting>
  <conditionalFormatting sqref="AI88">
    <cfRule type="expression" dxfId="2687" priority="13307">
      <formula>IF(RIGHT(TEXT(AI88,"0.#"),1)=".",FALSE,TRUE)</formula>
    </cfRule>
    <cfRule type="expression" dxfId="2686" priority="13308">
      <formula>IF(RIGHT(TEXT(AI88,"0.#"),1)=".",TRUE,FALSE)</formula>
    </cfRule>
  </conditionalFormatting>
  <conditionalFormatting sqref="AI87">
    <cfRule type="expression" dxfId="2685" priority="13305">
      <formula>IF(RIGHT(TEXT(AI87,"0.#"),1)=".",FALSE,TRUE)</formula>
    </cfRule>
    <cfRule type="expression" dxfId="2684" priority="13306">
      <formula>IF(RIGHT(TEXT(AI87,"0.#"),1)=".",TRUE,FALSE)</formula>
    </cfRule>
  </conditionalFormatting>
  <conditionalFormatting sqref="AM88">
    <cfRule type="expression" dxfId="2683" priority="13301">
      <formula>IF(RIGHT(TEXT(AM88,"0.#"),1)=".",FALSE,TRUE)</formula>
    </cfRule>
    <cfRule type="expression" dxfId="2682" priority="13302">
      <formula>IF(RIGHT(TEXT(AM88,"0.#"),1)=".",TRUE,FALSE)</formula>
    </cfRule>
  </conditionalFormatting>
  <conditionalFormatting sqref="AM89">
    <cfRule type="expression" dxfId="2681" priority="13299">
      <formula>IF(RIGHT(TEXT(AM89,"0.#"),1)=".",FALSE,TRUE)</formula>
    </cfRule>
    <cfRule type="expression" dxfId="2680" priority="13300">
      <formula>IF(RIGHT(TEXT(AM89,"0.#"),1)=".",TRUE,FALSE)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cfRule type="expression" dxfId="2677" priority="13283">
      <formula>IF(RIGHT(TEXT(AE93,"0.#"),1)=".",FALSE,TRUE)</formula>
    </cfRule>
    <cfRule type="expression" dxfId="2676" priority="13284">
      <formula>IF(RIGHT(TEXT(AE93,"0.#"),1)=".",TRUE,FALSE)</formula>
    </cfRule>
  </conditionalFormatting>
  <conditionalFormatting sqref="AE94">
    <cfRule type="expression" dxfId="2675" priority="13281">
      <formula>IF(RIGHT(TEXT(AE94,"0.#"),1)=".",FALSE,TRUE)</formula>
    </cfRule>
    <cfRule type="expression" dxfId="2674" priority="13282">
      <formula>IF(RIGHT(TEXT(AE94,"0.#"),1)=".",TRUE,FALSE)</formula>
    </cfRule>
  </conditionalFormatting>
  <conditionalFormatting sqref="AI94">
    <cfRule type="expression" dxfId="2673" priority="13279">
      <formula>IF(RIGHT(TEXT(AI94,"0.#"),1)=".",FALSE,TRUE)</formula>
    </cfRule>
    <cfRule type="expression" dxfId="2672" priority="13280">
      <formula>IF(RIGHT(TEXT(AI94,"0.#"),1)=".",TRUE,FALSE)</formula>
    </cfRule>
  </conditionalFormatting>
  <conditionalFormatting sqref="AI93">
    <cfRule type="expression" dxfId="2671" priority="13277">
      <formula>IF(RIGHT(TEXT(AI93,"0.#"),1)=".",FALSE,TRUE)</formula>
    </cfRule>
    <cfRule type="expression" dxfId="2670" priority="13278">
      <formula>IF(RIGHT(TEXT(AI93,"0.#"),1)=".",TRUE,FALSE)</formula>
    </cfRule>
  </conditionalFormatting>
  <conditionalFormatting sqref="AI92">
    <cfRule type="expression" dxfId="2669" priority="13275">
      <formula>IF(RIGHT(TEXT(AI92,"0.#"),1)=".",FALSE,TRUE)</formula>
    </cfRule>
    <cfRule type="expression" dxfId="2668" priority="13276">
      <formula>IF(RIGHT(TEXT(AI92,"0.#"),1)=".",TRUE,FALSE)</formula>
    </cfRule>
  </conditionalFormatting>
  <conditionalFormatting sqref="AM92">
    <cfRule type="expression" dxfId="2667" priority="13273">
      <formula>IF(RIGHT(TEXT(AM92,"0.#"),1)=".",FALSE,TRUE)</formula>
    </cfRule>
    <cfRule type="expression" dxfId="2666" priority="13274">
      <formula>IF(RIGHT(TEXT(AM92,"0.#"),1)=".",TRUE,FALSE)</formula>
    </cfRule>
  </conditionalFormatting>
  <conditionalFormatting sqref="AM93">
    <cfRule type="expression" dxfId="2665" priority="13271">
      <formula>IF(RIGHT(TEXT(AM93,"0.#"),1)=".",FALSE,TRUE)</formula>
    </cfRule>
    <cfRule type="expression" dxfId="2664" priority="13272">
      <formula>IF(RIGHT(TEXT(AM93,"0.#"),1)=".",TRUE,FALSE)</formula>
    </cfRule>
  </conditionalFormatting>
  <conditionalFormatting sqref="AM94">
    <cfRule type="expression" dxfId="2663" priority="13269">
      <formula>IF(RIGHT(TEXT(AM94,"0.#"),1)=".",FALSE,TRUE)</formula>
    </cfRule>
    <cfRule type="expression" dxfId="2662" priority="13270">
      <formula>IF(RIGHT(TEXT(AM94,"0.#"),1)=".",TRUE,FALSE)</formula>
    </cfRule>
  </conditionalFormatting>
  <conditionalFormatting sqref="AE97">
    <cfRule type="expression" dxfId="2661" priority="13255">
      <formula>IF(RIGHT(TEXT(AE97,"0.#"),1)=".",FALSE,TRUE)</formula>
    </cfRule>
    <cfRule type="expression" dxfId="2660" priority="13256">
      <formula>IF(RIGHT(TEXT(AE97,"0.#"),1)=".",TRUE,FALSE)</formula>
    </cfRule>
  </conditionalFormatting>
  <conditionalFormatting sqref="AE98">
    <cfRule type="expression" dxfId="2659" priority="13253">
      <formula>IF(RIGHT(TEXT(AE98,"0.#"),1)=".",FALSE,TRUE)</formula>
    </cfRule>
    <cfRule type="expression" dxfId="2658" priority="13254">
      <formula>IF(RIGHT(TEXT(AE98,"0.#"),1)=".",TRUE,FALSE)</formula>
    </cfRule>
  </conditionalFormatting>
  <conditionalFormatting sqref="AE99">
    <cfRule type="expression" dxfId="2657" priority="13251">
      <formula>IF(RIGHT(TEXT(AE99,"0.#"),1)=".",FALSE,TRUE)</formula>
    </cfRule>
    <cfRule type="expression" dxfId="2656" priority="13252">
      <formula>IF(RIGHT(TEXT(AE99,"0.#"),1)=".",TRUE,FALSE)</formula>
    </cfRule>
  </conditionalFormatting>
  <conditionalFormatting sqref="AI99">
    <cfRule type="expression" dxfId="2655" priority="13249">
      <formula>IF(RIGHT(TEXT(AI99,"0.#"),1)=".",FALSE,TRUE)</formula>
    </cfRule>
    <cfRule type="expression" dxfId="2654" priority="13250">
      <formula>IF(RIGHT(TEXT(AI99,"0.#"),1)=".",TRUE,FALSE)</formula>
    </cfRule>
  </conditionalFormatting>
  <conditionalFormatting sqref="AI98">
    <cfRule type="expression" dxfId="2653" priority="13247">
      <formula>IF(RIGHT(TEXT(AI98,"0.#"),1)=".",FALSE,TRUE)</formula>
    </cfRule>
    <cfRule type="expression" dxfId="2652" priority="13248">
      <formula>IF(RIGHT(TEXT(AI98,"0.#"),1)=".",TRUE,FALSE)</formula>
    </cfRule>
  </conditionalFormatting>
  <conditionalFormatting sqref="AI97">
    <cfRule type="expression" dxfId="2651" priority="13245">
      <formula>IF(RIGHT(TEXT(AI97,"0.#"),1)=".",FALSE,TRUE)</formula>
    </cfRule>
    <cfRule type="expression" dxfId="2650" priority="13246">
      <formula>IF(RIGHT(TEXT(AI97,"0.#"),1)=".",TRUE,FALSE)</formula>
    </cfRule>
  </conditionalFormatting>
  <conditionalFormatting sqref="AM97">
    <cfRule type="expression" dxfId="2649" priority="13243">
      <formula>IF(RIGHT(TEXT(AM97,"0.#"),1)=".",FALSE,TRUE)</formula>
    </cfRule>
    <cfRule type="expression" dxfId="2648" priority="13244">
      <formula>IF(RIGHT(TEXT(AM97,"0.#"),1)=".",TRUE,FALSE)</formula>
    </cfRule>
  </conditionalFormatting>
  <conditionalFormatting sqref="AM98">
    <cfRule type="expression" dxfId="2647" priority="13241">
      <formula>IF(RIGHT(TEXT(AM98,"0.#"),1)=".",FALSE,TRUE)</formula>
    </cfRule>
    <cfRule type="expression" dxfId="2646" priority="13242">
      <formula>IF(RIGHT(TEXT(AM98,"0.#"),1)=".",TRUE,FALSE)</formula>
    </cfRule>
  </conditionalFormatting>
  <conditionalFormatting sqref="AM99">
    <cfRule type="expression" dxfId="2645" priority="13239">
      <formula>IF(RIGHT(TEXT(AM99,"0.#"),1)=".",FALSE,TRUE)</formula>
    </cfRule>
    <cfRule type="expression" dxfId="2644" priority="13240">
      <formula>IF(RIGHT(TEXT(AM99,"0.#"),1)=".",TRUE,FALSE)</formula>
    </cfRule>
  </conditionalFormatting>
  <conditionalFormatting sqref="AI101">
    <cfRule type="expression" dxfId="2643" priority="13225">
      <formula>IF(RIGHT(TEXT(AI101,"0.#"),1)=".",FALSE,TRUE)</formula>
    </cfRule>
    <cfRule type="expression" dxfId="2642" priority="13226">
      <formula>IF(RIGHT(TEXT(AI101,"0.#"),1)=".",TRUE,FALSE)</formula>
    </cfRule>
  </conditionalFormatting>
  <conditionalFormatting sqref="AM101">
    <cfRule type="expression" dxfId="2641" priority="13223">
      <formula>IF(RIGHT(TEXT(AM101,"0.#"),1)=".",FALSE,TRUE)</formula>
    </cfRule>
    <cfRule type="expression" dxfId="2640" priority="13224">
      <formula>IF(RIGHT(TEXT(AM101,"0.#"),1)=".",TRUE,FALSE)</formula>
    </cfRule>
  </conditionalFormatting>
  <conditionalFormatting sqref="AE102">
    <cfRule type="expression" dxfId="2639" priority="13221">
      <formula>IF(RIGHT(TEXT(AE102,"0.#"),1)=".",FALSE,TRUE)</formula>
    </cfRule>
    <cfRule type="expression" dxfId="2638" priority="13222">
      <formula>IF(RIGHT(TEXT(AE102,"0.#"),1)=".",TRUE,FALSE)</formula>
    </cfRule>
  </conditionalFormatting>
  <conditionalFormatting sqref="AI102">
    <cfRule type="expression" dxfId="2637" priority="13219">
      <formula>IF(RIGHT(TEXT(AI102,"0.#"),1)=".",FALSE,TRUE)</formula>
    </cfRule>
    <cfRule type="expression" dxfId="2636" priority="13220">
      <formula>IF(RIGHT(TEXT(AI102,"0.#"),1)=".",TRUE,FALSE)</formula>
    </cfRule>
  </conditionalFormatting>
  <conditionalFormatting sqref="AM102">
    <cfRule type="expression" dxfId="2635" priority="13217">
      <formula>IF(RIGHT(TEXT(AM102,"0.#"),1)=".",FALSE,TRUE)</formula>
    </cfRule>
    <cfRule type="expression" dxfId="2634" priority="13218">
      <formula>IF(RIGHT(TEXT(AM102,"0.#"),1)=".",TRUE,FALSE)</formula>
    </cfRule>
  </conditionalFormatting>
  <conditionalFormatting sqref="AQ102">
    <cfRule type="expression" dxfId="2633" priority="13215">
      <formula>IF(RIGHT(TEXT(AQ102,"0.#"),1)=".",FALSE,TRUE)</formula>
    </cfRule>
    <cfRule type="expression" dxfId="2632" priority="13216">
      <formula>IF(RIGHT(TEXT(AQ102,"0.#"),1)=".",TRUE,FALSE)</formula>
    </cfRule>
  </conditionalFormatting>
  <conditionalFormatting sqref="AE104">
    <cfRule type="expression" dxfId="2631" priority="13213">
      <formula>IF(RIGHT(TEXT(AE104,"0.#"),1)=".",FALSE,TRUE)</formula>
    </cfRule>
    <cfRule type="expression" dxfId="2630" priority="13214">
      <formula>IF(RIGHT(TEXT(AE104,"0.#"),1)=".",TRUE,FALSE)</formula>
    </cfRule>
  </conditionalFormatting>
  <conditionalFormatting sqref="AI104">
    <cfRule type="expression" dxfId="2629" priority="13211">
      <formula>IF(RIGHT(TEXT(AI104,"0.#"),1)=".",FALSE,TRUE)</formula>
    </cfRule>
    <cfRule type="expression" dxfId="2628" priority="13212">
      <formula>IF(RIGHT(TEXT(AI104,"0.#"),1)=".",TRUE,FALSE)</formula>
    </cfRule>
  </conditionalFormatting>
  <conditionalFormatting sqref="AM104">
    <cfRule type="expression" dxfId="2627" priority="13209">
      <formula>IF(RIGHT(TEXT(AM104,"0.#"),1)=".",FALSE,TRUE)</formula>
    </cfRule>
    <cfRule type="expression" dxfId="2626" priority="13210">
      <formula>IF(RIGHT(TEXT(AM104,"0.#"),1)=".",TRUE,FALSE)</formula>
    </cfRule>
  </conditionalFormatting>
  <conditionalFormatting sqref="AE105">
    <cfRule type="expression" dxfId="2625" priority="13207">
      <formula>IF(RIGHT(TEXT(AE105,"0.#"),1)=".",FALSE,TRUE)</formula>
    </cfRule>
    <cfRule type="expression" dxfId="2624" priority="13208">
      <formula>IF(RIGHT(TEXT(AE105,"0.#"),1)=".",TRUE,FALSE)</formula>
    </cfRule>
  </conditionalFormatting>
  <conditionalFormatting sqref="AI105">
    <cfRule type="expression" dxfId="2623" priority="13205">
      <formula>IF(RIGHT(TEXT(AI105,"0.#"),1)=".",FALSE,TRUE)</formula>
    </cfRule>
    <cfRule type="expression" dxfId="2622" priority="13206">
      <formula>IF(RIGHT(TEXT(AI105,"0.#"),1)=".",TRUE,FALSE)</formula>
    </cfRule>
  </conditionalFormatting>
  <conditionalFormatting sqref="AM105">
    <cfRule type="expression" dxfId="2621" priority="13203">
      <formula>IF(RIGHT(TEXT(AM105,"0.#"),1)=".",FALSE,TRUE)</formula>
    </cfRule>
    <cfRule type="expression" dxfId="2620" priority="13204">
      <formula>IF(RIGHT(TEXT(AM105,"0.#"),1)=".",TRUE,FALSE)</formula>
    </cfRule>
  </conditionalFormatting>
  <conditionalFormatting sqref="AE107">
    <cfRule type="expression" dxfId="2619" priority="13199">
      <formula>IF(RIGHT(TEXT(AE107,"0.#"),1)=".",FALSE,TRUE)</formula>
    </cfRule>
    <cfRule type="expression" dxfId="2618" priority="13200">
      <formula>IF(RIGHT(TEXT(AE107,"0.#"),1)=".",TRUE,FALSE)</formula>
    </cfRule>
  </conditionalFormatting>
  <conditionalFormatting sqref="AI107">
    <cfRule type="expression" dxfId="2617" priority="13197">
      <formula>IF(RIGHT(TEXT(AI107,"0.#"),1)=".",FALSE,TRUE)</formula>
    </cfRule>
    <cfRule type="expression" dxfId="2616" priority="13198">
      <formula>IF(RIGHT(TEXT(AI107,"0.#"),1)=".",TRUE,FALSE)</formula>
    </cfRule>
  </conditionalFormatting>
  <conditionalFormatting sqref="AM107">
    <cfRule type="expression" dxfId="2615" priority="13195">
      <formula>IF(RIGHT(TEXT(AM107,"0.#"),1)=".",FALSE,TRUE)</formula>
    </cfRule>
    <cfRule type="expression" dxfId="2614" priority="13196">
      <formula>IF(RIGHT(TEXT(AM107,"0.#"),1)=".",TRUE,FALSE)</formula>
    </cfRule>
  </conditionalFormatting>
  <conditionalFormatting sqref="AE108">
    <cfRule type="expression" dxfId="2613" priority="13193">
      <formula>IF(RIGHT(TEXT(AE108,"0.#"),1)=".",FALSE,TRUE)</formula>
    </cfRule>
    <cfRule type="expression" dxfId="2612" priority="13194">
      <formula>IF(RIGHT(TEXT(AE108,"0.#"),1)=".",TRUE,FALSE)</formula>
    </cfRule>
  </conditionalFormatting>
  <conditionalFormatting sqref="AI108">
    <cfRule type="expression" dxfId="2611" priority="13191">
      <formula>IF(RIGHT(TEXT(AI108,"0.#"),1)=".",FALSE,TRUE)</formula>
    </cfRule>
    <cfRule type="expression" dxfId="2610" priority="13192">
      <formula>IF(RIGHT(TEXT(AI108,"0.#"),1)=".",TRUE,FALSE)</formula>
    </cfRule>
  </conditionalFormatting>
  <conditionalFormatting sqref="AM108">
    <cfRule type="expression" dxfId="2609" priority="13189">
      <formula>IF(RIGHT(TEXT(AM108,"0.#"),1)=".",FALSE,TRUE)</formula>
    </cfRule>
    <cfRule type="expression" dxfId="2608" priority="13190">
      <formula>IF(RIGHT(TEXT(AM108,"0.#"),1)=".",TRUE,FALSE)</formula>
    </cfRule>
  </conditionalFormatting>
  <conditionalFormatting sqref="AE110">
    <cfRule type="expression" dxfId="2607" priority="13185">
      <formula>IF(RIGHT(TEXT(AE110,"0.#"),1)=".",FALSE,TRUE)</formula>
    </cfRule>
    <cfRule type="expression" dxfId="2606" priority="13186">
      <formula>IF(RIGHT(TEXT(AE110,"0.#"),1)=".",TRUE,FALSE)</formula>
    </cfRule>
  </conditionalFormatting>
  <conditionalFormatting sqref="AI110">
    <cfRule type="expression" dxfId="2605" priority="13183">
      <formula>IF(RIGHT(TEXT(AI110,"0.#"),1)=".",FALSE,TRUE)</formula>
    </cfRule>
    <cfRule type="expression" dxfId="2604" priority="13184">
      <formula>IF(RIGHT(TEXT(AI110,"0.#"),1)=".",TRUE,FALSE)</formula>
    </cfRule>
  </conditionalFormatting>
  <conditionalFormatting sqref="AM110">
    <cfRule type="expression" dxfId="2603" priority="13181">
      <formula>IF(RIGHT(TEXT(AM110,"0.#"),1)=".",FALSE,TRUE)</formula>
    </cfRule>
    <cfRule type="expression" dxfId="2602" priority="13182">
      <formula>IF(RIGHT(TEXT(AM110,"0.#"),1)=".",TRUE,FALSE)</formula>
    </cfRule>
  </conditionalFormatting>
  <conditionalFormatting sqref="AE111">
    <cfRule type="expression" dxfId="2601" priority="13179">
      <formula>IF(RIGHT(TEXT(AE111,"0.#"),1)=".",FALSE,TRUE)</formula>
    </cfRule>
    <cfRule type="expression" dxfId="2600" priority="13180">
      <formula>IF(RIGHT(TEXT(AE111,"0.#"),1)=".",TRUE,FALSE)</formula>
    </cfRule>
  </conditionalFormatting>
  <conditionalFormatting sqref="AI111">
    <cfRule type="expression" dxfId="2599" priority="13177">
      <formula>IF(RIGHT(TEXT(AI111,"0.#"),1)=".",FALSE,TRUE)</formula>
    </cfRule>
    <cfRule type="expression" dxfId="2598" priority="13178">
      <formula>IF(RIGHT(TEXT(AI111,"0.#"),1)=".",TRUE,FALSE)</formula>
    </cfRule>
  </conditionalFormatting>
  <conditionalFormatting sqref="AM111">
    <cfRule type="expression" dxfId="2597" priority="13175">
      <formula>IF(RIGHT(TEXT(AM111,"0.#"),1)=".",FALSE,TRUE)</formula>
    </cfRule>
    <cfRule type="expression" dxfId="2596" priority="13176">
      <formula>IF(RIGHT(TEXT(AM111,"0.#"),1)=".",TRUE,FALSE)</formula>
    </cfRule>
  </conditionalFormatting>
  <conditionalFormatting sqref="AE113">
    <cfRule type="expression" dxfId="2595" priority="13171">
      <formula>IF(RIGHT(TEXT(AE113,"0.#"),1)=".",FALSE,TRUE)</formula>
    </cfRule>
    <cfRule type="expression" dxfId="2594" priority="13172">
      <formula>IF(RIGHT(TEXT(AE113,"0.#"),1)=".",TRUE,FALSE)</formula>
    </cfRule>
  </conditionalFormatting>
  <conditionalFormatting sqref="AI113">
    <cfRule type="expression" dxfId="2593" priority="13169">
      <formula>IF(RIGHT(TEXT(AI113,"0.#"),1)=".",FALSE,TRUE)</formula>
    </cfRule>
    <cfRule type="expression" dxfId="2592" priority="13170">
      <formula>IF(RIGHT(TEXT(AI113,"0.#"),1)=".",TRUE,FALSE)</formula>
    </cfRule>
  </conditionalFormatting>
  <conditionalFormatting sqref="AM113">
    <cfRule type="expression" dxfId="2591" priority="13167">
      <formula>IF(RIGHT(TEXT(AM113,"0.#"),1)=".",FALSE,TRUE)</formula>
    </cfRule>
    <cfRule type="expression" dxfId="2590" priority="13168">
      <formula>IF(RIGHT(TEXT(AM113,"0.#"),1)=".",TRUE,FALSE)</formula>
    </cfRule>
  </conditionalFormatting>
  <conditionalFormatting sqref="AE114">
    <cfRule type="expression" dxfId="2589" priority="13165">
      <formula>IF(RIGHT(TEXT(AE114,"0.#"),1)=".",FALSE,TRUE)</formula>
    </cfRule>
    <cfRule type="expression" dxfId="2588" priority="13166">
      <formula>IF(RIGHT(TEXT(AE114,"0.#"),1)=".",TRUE,FALSE)</formula>
    </cfRule>
  </conditionalFormatting>
  <conditionalFormatting sqref="AI114">
    <cfRule type="expression" dxfId="2587" priority="13163">
      <formula>IF(RIGHT(TEXT(AI114,"0.#"),1)=".",FALSE,TRUE)</formula>
    </cfRule>
    <cfRule type="expression" dxfId="2586" priority="13164">
      <formula>IF(RIGHT(TEXT(AI114,"0.#"),1)=".",TRUE,FALSE)</formula>
    </cfRule>
  </conditionalFormatting>
  <conditionalFormatting sqref="AM114">
    <cfRule type="expression" dxfId="2585" priority="13161">
      <formula>IF(RIGHT(TEXT(AM114,"0.#"),1)=".",FALSE,TRUE)</formula>
    </cfRule>
    <cfRule type="expression" dxfId="2584" priority="13162">
      <formula>IF(RIGHT(TEXT(AM114,"0.#"),1)=".",TRUE,FALSE)</formula>
    </cfRule>
  </conditionalFormatting>
  <conditionalFormatting sqref="AQ116">
    <cfRule type="expression" dxfId="2583" priority="13157">
      <formula>IF(RIGHT(TEXT(AQ116,"0.#"),1)=".",FALSE,TRUE)</formula>
    </cfRule>
    <cfRule type="expression" dxfId="2582" priority="13158">
      <formula>IF(RIGHT(TEXT(AQ116,"0.#"),1)=".",TRUE,FALSE)</formula>
    </cfRule>
  </conditionalFormatting>
  <conditionalFormatting sqref="AI116">
    <cfRule type="expression" dxfId="2581" priority="13155">
      <formula>IF(RIGHT(TEXT(AI116,"0.#"),1)=".",FALSE,TRUE)</formula>
    </cfRule>
    <cfRule type="expression" dxfId="2580" priority="13156">
      <formula>IF(RIGHT(TEXT(AI116,"0.#"),1)=".",TRUE,FALSE)</formula>
    </cfRule>
  </conditionalFormatting>
  <conditionalFormatting sqref="AM116">
    <cfRule type="expression" dxfId="2579" priority="13153">
      <formula>IF(RIGHT(TEXT(AM116,"0.#"),1)=".",FALSE,TRUE)</formula>
    </cfRule>
    <cfRule type="expression" dxfId="2578" priority="13154">
      <formula>IF(RIGHT(TEXT(AM116,"0.#"),1)=".",TRUE,FALSE)</formula>
    </cfRule>
  </conditionalFormatting>
  <conditionalFormatting sqref="AE117 AM117">
    <cfRule type="expression" dxfId="2577" priority="13151">
      <formula>IF(RIGHT(TEXT(AE117,"0.#"),1)=".",FALSE,TRUE)</formula>
    </cfRule>
    <cfRule type="expression" dxfId="2576" priority="13152">
      <formula>IF(RIGHT(TEXT(AE117,"0.#"),1)=".",TRUE,FALSE)</formula>
    </cfRule>
  </conditionalFormatting>
  <conditionalFormatting sqref="AI117">
    <cfRule type="expression" dxfId="2575" priority="13149">
      <formula>IF(RIGHT(TEXT(AI117,"0.#"),1)=".",FALSE,TRUE)</formula>
    </cfRule>
    <cfRule type="expression" dxfId="2574" priority="13150">
      <formula>IF(RIGHT(TEXT(AI117,"0.#"),1)=".",TRUE,FALSE)</formula>
    </cfRule>
  </conditionalFormatting>
  <conditionalFormatting sqref="AQ117">
    <cfRule type="expression" dxfId="2573" priority="13145">
      <formula>IF(RIGHT(TEXT(AQ117,"0.#"),1)=".",FALSE,TRUE)</formula>
    </cfRule>
    <cfRule type="expression" dxfId="2572" priority="13146">
      <formula>IF(RIGHT(TEXT(AQ117,"0.#"),1)=".",TRUE,FALSE)</formula>
    </cfRule>
  </conditionalFormatting>
  <conditionalFormatting sqref="AE119 AQ119">
    <cfRule type="expression" dxfId="2571" priority="13143">
      <formula>IF(RIGHT(TEXT(AE119,"0.#"),1)=".",FALSE,TRUE)</formula>
    </cfRule>
    <cfRule type="expression" dxfId="2570" priority="13144">
      <formula>IF(RIGHT(TEXT(AE119,"0.#"),1)=".",TRUE,FALSE)</formula>
    </cfRule>
  </conditionalFormatting>
  <conditionalFormatting sqref="AI119">
    <cfRule type="expression" dxfId="2569" priority="13141">
      <formula>IF(RIGHT(TEXT(AI119,"0.#"),1)=".",FALSE,TRUE)</formula>
    </cfRule>
    <cfRule type="expression" dxfId="2568" priority="13142">
      <formula>IF(RIGHT(TEXT(AI119,"0.#"),1)=".",TRUE,FALSE)</formula>
    </cfRule>
  </conditionalFormatting>
  <conditionalFormatting sqref="AM119">
    <cfRule type="expression" dxfId="2567" priority="13139">
      <formula>IF(RIGHT(TEXT(AM119,"0.#"),1)=".",FALSE,TRUE)</formula>
    </cfRule>
    <cfRule type="expression" dxfId="2566" priority="13140">
      <formula>IF(RIGHT(TEXT(AM119,"0.#"),1)=".",TRUE,FALSE)</formula>
    </cfRule>
  </conditionalFormatting>
  <conditionalFormatting sqref="AQ120">
    <cfRule type="expression" dxfId="2565" priority="13131">
      <formula>IF(RIGHT(TEXT(AQ120,"0.#"),1)=".",FALSE,TRUE)</formula>
    </cfRule>
    <cfRule type="expression" dxfId="2564" priority="13132">
      <formula>IF(RIGHT(TEXT(AQ120,"0.#"),1)=".",TRUE,FALSE)</formula>
    </cfRule>
  </conditionalFormatting>
  <conditionalFormatting sqref="AE122 AQ122">
    <cfRule type="expression" dxfId="2563" priority="13129">
      <formula>IF(RIGHT(TEXT(AE122,"0.#"),1)=".",FALSE,TRUE)</formula>
    </cfRule>
    <cfRule type="expression" dxfId="2562" priority="13130">
      <formula>IF(RIGHT(TEXT(AE122,"0.#"),1)=".",TRUE,FALSE)</formula>
    </cfRule>
  </conditionalFormatting>
  <conditionalFormatting sqref="AI122">
    <cfRule type="expression" dxfId="2561" priority="13127">
      <formula>IF(RIGHT(TEXT(AI122,"0.#"),1)=".",FALSE,TRUE)</formula>
    </cfRule>
    <cfRule type="expression" dxfId="2560" priority="13128">
      <formula>IF(RIGHT(TEXT(AI122,"0.#"),1)=".",TRUE,FALSE)</formula>
    </cfRule>
  </conditionalFormatting>
  <conditionalFormatting sqref="AM122">
    <cfRule type="expression" dxfId="2559" priority="13125">
      <formula>IF(RIGHT(TEXT(AM122,"0.#"),1)=".",FALSE,TRUE)</formula>
    </cfRule>
    <cfRule type="expression" dxfId="2558" priority="13126">
      <formula>IF(RIGHT(TEXT(AM122,"0.#"),1)=".",TRUE,FALSE)</formula>
    </cfRule>
  </conditionalFormatting>
  <conditionalFormatting sqref="AQ123">
    <cfRule type="expression" dxfId="2557" priority="13117">
      <formula>IF(RIGHT(TEXT(AQ123,"0.#"),1)=".",FALSE,TRUE)</formula>
    </cfRule>
    <cfRule type="expression" dxfId="2556" priority="13118">
      <formula>IF(RIGHT(TEXT(AQ123,"0.#"),1)=".",TRUE,FALSE)</formula>
    </cfRule>
  </conditionalFormatting>
  <conditionalFormatting sqref="AE125 AQ125">
    <cfRule type="expression" dxfId="2555" priority="13115">
      <formula>IF(RIGHT(TEXT(AE125,"0.#"),1)=".",FALSE,TRUE)</formula>
    </cfRule>
    <cfRule type="expression" dxfId="2554" priority="13116">
      <formula>IF(RIGHT(TEXT(AE125,"0.#"),1)=".",TRUE,FALSE)</formula>
    </cfRule>
  </conditionalFormatting>
  <conditionalFormatting sqref="AI125">
    <cfRule type="expression" dxfId="2553" priority="13113">
      <formula>IF(RIGHT(TEXT(AI125,"0.#"),1)=".",FALSE,TRUE)</formula>
    </cfRule>
    <cfRule type="expression" dxfId="2552" priority="13114">
      <formula>IF(RIGHT(TEXT(AI125,"0.#"),1)=".",TRUE,FALSE)</formula>
    </cfRule>
  </conditionalFormatting>
  <conditionalFormatting sqref="AM125">
    <cfRule type="expression" dxfId="2551" priority="13111">
      <formula>IF(RIGHT(TEXT(AM125,"0.#"),1)=".",FALSE,TRUE)</formula>
    </cfRule>
    <cfRule type="expression" dxfId="2550" priority="13112">
      <formula>IF(RIGHT(TEXT(AM125,"0.#"),1)=".",TRUE,FALSE)</formula>
    </cfRule>
  </conditionalFormatting>
  <conditionalFormatting sqref="AQ126">
    <cfRule type="expression" dxfId="2549" priority="13103">
      <formula>IF(RIGHT(TEXT(AQ126,"0.#"),1)=".",FALSE,TRUE)</formula>
    </cfRule>
    <cfRule type="expression" dxfId="2548" priority="13104">
      <formula>IF(RIGHT(TEXT(AQ126,"0.#"),1)=".",TRUE,FALSE)</formula>
    </cfRule>
  </conditionalFormatting>
  <conditionalFormatting sqref="AE128 AQ128">
    <cfRule type="expression" dxfId="2547" priority="13101">
      <formula>IF(RIGHT(TEXT(AE128,"0.#"),1)=".",FALSE,TRUE)</formula>
    </cfRule>
    <cfRule type="expression" dxfId="2546" priority="13102">
      <formula>IF(RIGHT(TEXT(AE128,"0.#"),1)=".",TRUE,FALSE)</formula>
    </cfRule>
  </conditionalFormatting>
  <conditionalFormatting sqref="AI128">
    <cfRule type="expression" dxfId="2545" priority="13099">
      <formula>IF(RIGHT(TEXT(AI128,"0.#"),1)=".",FALSE,TRUE)</formula>
    </cfRule>
    <cfRule type="expression" dxfId="2544" priority="13100">
      <formula>IF(RIGHT(TEXT(AI128,"0.#"),1)=".",TRUE,FALSE)</formula>
    </cfRule>
  </conditionalFormatting>
  <conditionalFormatting sqref="AM128">
    <cfRule type="expression" dxfId="2543" priority="13097">
      <formula>IF(RIGHT(TEXT(AM128,"0.#"),1)=".",FALSE,TRUE)</formula>
    </cfRule>
    <cfRule type="expression" dxfId="2542" priority="13098">
      <formula>IF(RIGHT(TEXT(AM128,"0.#"),1)=".",TRUE,FALSE)</formula>
    </cfRule>
  </conditionalFormatting>
  <conditionalFormatting sqref="AQ129">
    <cfRule type="expression" dxfId="2541" priority="13089">
      <formula>IF(RIGHT(TEXT(AQ129,"0.#"),1)=".",FALSE,TRUE)</formula>
    </cfRule>
    <cfRule type="expression" dxfId="2540" priority="13090">
      <formula>IF(RIGHT(TEXT(AQ129,"0.#"),1)=".",TRUE,FALSE)</formula>
    </cfRule>
  </conditionalFormatting>
  <conditionalFormatting sqref="AE75">
    <cfRule type="expression" dxfId="2539" priority="13087">
      <formula>IF(RIGHT(TEXT(AE75,"0.#"),1)=".",FALSE,TRUE)</formula>
    </cfRule>
    <cfRule type="expression" dxfId="2538" priority="13088">
      <formula>IF(RIGHT(TEXT(AE75,"0.#"),1)=".",TRUE,FALSE)</formula>
    </cfRule>
  </conditionalFormatting>
  <conditionalFormatting sqref="AE76">
    <cfRule type="expression" dxfId="2537" priority="13085">
      <formula>IF(RIGHT(TEXT(AE76,"0.#"),1)=".",FALSE,TRUE)</formula>
    </cfRule>
    <cfRule type="expression" dxfId="2536" priority="13086">
      <formula>IF(RIGHT(TEXT(AE76,"0.#"),1)=".",TRUE,FALSE)</formula>
    </cfRule>
  </conditionalFormatting>
  <conditionalFormatting sqref="AE77">
    <cfRule type="expression" dxfId="2535" priority="13083">
      <formula>IF(RIGHT(TEXT(AE77,"0.#"),1)=".",FALSE,TRUE)</formula>
    </cfRule>
    <cfRule type="expression" dxfId="2534" priority="13084">
      <formula>IF(RIGHT(TEXT(AE77,"0.#"),1)=".",TRUE,FALSE)</formula>
    </cfRule>
  </conditionalFormatting>
  <conditionalFormatting sqref="AI77">
    <cfRule type="expression" dxfId="2533" priority="13081">
      <formula>IF(RIGHT(TEXT(AI77,"0.#"),1)=".",FALSE,TRUE)</formula>
    </cfRule>
    <cfRule type="expression" dxfId="2532" priority="13082">
      <formula>IF(RIGHT(TEXT(AI77,"0.#"),1)=".",TRUE,FALSE)</formula>
    </cfRule>
  </conditionalFormatting>
  <conditionalFormatting sqref="AI76">
    <cfRule type="expression" dxfId="2531" priority="13079">
      <formula>IF(RIGHT(TEXT(AI76,"0.#"),1)=".",FALSE,TRUE)</formula>
    </cfRule>
    <cfRule type="expression" dxfId="2530" priority="13080">
      <formula>IF(RIGHT(TEXT(AI76,"0.#"),1)=".",TRUE,FALSE)</formula>
    </cfRule>
  </conditionalFormatting>
  <conditionalFormatting sqref="AI75">
    <cfRule type="expression" dxfId="2529" priority="13077">
      <formula>IF(RIGHT(TEXT(AI75,"0.#"),1)=".",FALSE,TRUE)</formula>
    </cfRule>
    <cfRule type="expression" dxfId="2528" priority="13078">
      <formula>IF(RIGHT(TEXT(AI75,"0.#"),1)=".",TRUE,FALSE)</formula>
    </cfRule>
  </conditionalFormatting>
  <conditionalFormatting sqref="AM75">
    <cfRule type="expression" dxfId="2527" priority="13075">
      <formula>IF(RIGHT(TEXT(AM75,"0.#"),1)=".",FALSE,TRUE)</formula>
    </cfRule>
    <cfRule type="expression" dxfId="2526" priority="13076">
      <formula>IF(RIGHT(TEXT(AM75,"0.#"),1)=".",TRUE,FALSE)</formula>
    </cfRule>
  </conditionalFormatting>
  <conditionalFormatting sqref="AM76">
    <cfRule type="expression" dxfId="2525" priority="13073">
      <formula>IF(RIGHT(TEXT(AM76,"0.#"),1)=".",FALSE,TRUE)</formula>
    </cfRule>
    <cfRule type="expression" dxfId="2524" priority="13074">
      <formula>IF(RIGHT(TEXT(AM76,"0.#"),1)=".",TRUE,FALSE)</formula>
    </cfRule>
  </conditionalFormatting>
  <conditionalFormatting sqref="AM77">
    <cfRule type="expression" dxfId="2523" priority="13071">
      <formula>IF(RIGHT(TEXT(AM77,"0.#"),1)=".",FALSE,TRUE)</formula>
    </cfRule>
    <cfRule type="expression" dxfId="2522" priority="13072">
      <formula>IF(RIGHT(TEXT(AM77,"0.#"),1)=".",TRUE,FALSE)</formula>
    </cfRule>
  </conditionalFormatting>
  <conditionalFormatting sqref="AE134:AE135 AI134:AI135 AM134:AM135 AQ134:AQ135 AU134:AU135">
    <cfRule type="expression" dxfId="2521" priority="13057">
      <formula>IF(RIGHT(TEXT(AE134,"0.#"),1)=".",FALSE,TRUE)</formula>
    </cfRule>
    <cfRule type="expression" dxfId="2520" priority="13058">
      <formula>IF(RIGHT(TEXT(AE134,"0.#"),1)=".",TRUE,FALSE)</formula>
    </cfRule>
  </conditionalFormatting>
  <conditionalFormatting sqref="AE433">
    <cfRule type="expression" dxfId="2519" priority="13027">
      <formula>IF(RIGHT(TEXT(AE433,"0.#"),1)=".",FALSE,TRUE)</formula>
    </cfRule>
    <cfRule type="expression" dxfId="2518" priority="13028">
      <formula>IF(RIGHT(TEXT(AE433,"0.#"),1)=".",TRUE,FALSE)</formula>
    </cfRule>
  </conditionalFormatting>
  <conditionalFormatting sqref="AM435">
    <cfRule type="expression" dxfId="2517" priority="13011">
      <formula>IF(RIGHT(TEXT(AM435,"0.#"),1)=".",FALSE,TRUE)</formula>
    </cfRule>
    <cfRule type="expression" dxfId="2516" priority="13012">
      <formula>IF(RIGHT(TEXT(AM435,"0.#"),1)=".",TRUE,FALSE)</formula>
    </cfRule>
  </conditionalFormatting>
  <conditionalFormatting sqref="AE434">
    <cfRule type="expression" dxfId="2515" priority="13025">
      <formula>IF(RIGHT(TEXT(AE434,"0.#"),1)=".",FALSE,TRUE)</formula>
    </cfRule>
    <cfRule type="expression" dxfId="2514" priority="13026">
      <formula>IF(RIGHT(TEXT(AE434,"0.#"),1)=".",TRUE,FALSE)</formula>
    </cfRule>
  </conditionalFormatting>
  <conditionalFormatting sqref="AE435">
    <cfRule type="expression" dxfId="2513" priority="13023">
      <formula>IF(RIGHT(TEXT(AE435,"0.#"),1)=".",FALSE,TRUE)</formula>
    </cfRule>
    <cfRule type="expression" dxfId="2512" priority="13024">
      <formula>IF(RIGHT(TEXT(AE435,"0.#"),1)=".",TRUE,FALSE)</formula>
    </cfRule>
  </conditionalFormatting>
  <conditionalFormatting sqref="AM433">
    <cfRule type="expression" dxfId="2511" priority="13015">
      <formula>IF(RIGHT(TEXT(AM433,"0.#"),1)=".",FALSE,TRUE)</formula>
    </cfRule>
    <cfRule type="expression" dxfId="2510" priority="13016">
      <formula>IF(RIGHT(TEXT(AM433,"0.#"),1)=".",TRUE,FALSE)</formula>
    </cfRule>
  </conditionalFormatting>
  <conditionalFormatting sqref="AM434">
    <cfRule type="expression" dxfId="2509" priority="13013">
      <formula>IF(RIGHT(TEXT(AM434,"0.#"),1)=".",FALSE,TRUE)</formula>
    </cfRule>
    <cfRule type="expression" dxfId="2508" priority="13014">
      <formula>IF(RIGHT(TEXT(AM434,"0.#"),1)=".",TRUE,FALSE)</formula>
    </cfRule>
  </conditionalFormatting>
  <conditionalFormatting sqref="AU433">
    <cfRule type="expression" dxfId="2507" priority="13003">
      <formula>IF(RIGHT(TEXT(AU433,"0.#"),1)=".",FALSE,TRUE)</formula>
    </cfRule>
    <cfRule type="expression" dxfId="2506" priority="13004">
      <formula>IF(RIGHT(TEXT(AU433,"0.#"),1)=".",TRUE,FALSE)</formula>
    </cfRule>
  </conditionalFormatting>
  <conditionalFormatting sqref="AU434">
    <cfRule type="expression" dxfId="2505" priority="13001">
      <formula>IF(RIGHT(TEXT(AU434,"0.#"),1)=".",FALSE,TRUE)</formula>
    </cfRule>
    <cfRule type="expression" dxfId="2504" priority="13002">
      <formula>IF(RIGHT(TEXT(AU434,"0.#"),1)=".",TRUE,FALSE)</formula>
    </cfRule>
  </conditionalFormatting>
  <conditionalFormatting sqref="AU435">
    <cfRule type="expression" dxfId="2503" priority="12999">
      <formula>IF(RIGHT(TEXT(AU435,"0.#"),1)=".",FALSE,TRUE)</formula>
    </cfRule>
    <cfRule type="expression" dxfId="2502" priority="13000">
      <formula>IF(RIGHT(TEXT(AU435,"0.#"),1)=".",TRUE,FALSE)</formula>
    </cfRule>
  </conditionalFormatting>
  <conditionalFormatting sqref="AI435">
    <cfRule type="expression" dxfId="2501" priority="12933">
      <formula>IF(RIGHT(TEXT(AI435,"0.#"),1)=".",FALSE,TRUE)</formula>
    </cfRule>
    <cfRule type="expression" dxfId="2500" priority="12934">
      <formula>IF(RIGHT(TEXT(AI435,"0.#"),1)=".",TRUE,FALSE)</formula>
    </cfRule>
  </conditionalFormatting>
  <conditionalFormatting sqref="AI433">
    <cfRule type="expression" dxfId="2499" priority="12937">
      <formula>IF(RIGHT(TEXT(AI433,"0.#"),1)=".",FALSE,TRUE)</formula>
    </cfRule>
    <cfRule type="expression" dxfId="2498" priority="12938">
      <formula>IF(RIGHT(TEXT(AI433,"0.#"),1)=".",TRUE,FALSE)</formula>
    </cfRule>
  </conditionalFormatting>
  <conditionalFormatting sqref="AI434">
    <cfRule type="expression" dxfId="2497" priority="12935">
      <formula>IF(RIGHT(TEXT(AI434,"0.#"),1)=".",FALSE,TRUE)</formula>
    </cfRule>
    <cfRule type="expression" dxfId="2496" priority="12936">
      <formula>IF(RIGHT(TEXT(AI434,"0.#"),1)=".",TRUE,FALSE)</formula>
    </cfRule>
  </conditionalFormatting>
  <conditionalFormatting sqref="AQ434">
    <cfRule type="expression" dxfId="2495" priority="12919">
      <formula>IF(RIGHT(TEXT(AQ434,"0.#"),1)=".",FALSE,TRUE)</formula>
    </cfRule>
    <cfRule type="expression" dxfId="2494" priority="12920">
      <formula>IF(RIGHT(TEXT(AQ434,"0.#"),1)=".",TRUE,FALSE)</formula>
    </cfRule>
  </conditionalFormatting>
  <conditionalFormatting sqref="AQ435">
    <cfRule type="expression" dxfId="2493" priority="12905">
      <formula>IF(RIGHT(TEXT(AQ435,"0.#"),1)=".",FALSE,TRUE)</formula>
    </cfRule>
    <cfRule type="expression" dxfId="2492" priority="12906">
      <formula>IF(RIGHT(TEXT(AQ435,"0.#"),1)=".",TRUE,FALSE)</formula>
    </cfRule>
  </conditionalFormatting>
  <conditionalFormatting sqref="AQ433">
    <cfRule type="expression" dxfId="2491" priority="12903">
      <formula>IF(RIGHT(TEXT(AQ433,"0.#"),1)=".",FALSE,TRUE)</formula>
    </cfRule>
    <cfRule type="expression" dxfId="2490" priority="12904">
      <formula>IF(RIGHT(TEXT(AQ433,"0.#"),1)=".",TRUE,FALSE)</formula>
    </cfRule>
  </conditionalFormatting>
  <conditionalFormatting sqref="AL848:AO867">
    <cfRule type="expression" dxfId="2489" priority="6627">
      <formula>IF(AND(AL848&gt;=0, RIGHT(TEXT(AL848,"0.#"),1)&lt;&gt;"."),TRUE,FALSE)</formula>
    </cfRule>
    <cfRule type="expression" dxfId="2488" priority="6628">
      <formula>IF(AND(AL848&gt;=0, RIGHT(TEXT(AL848,"0.#"),1)="."),TRUE,FALSE)</formula>
    </cfRule>
    <cfRule type="expression" dxfId="2487" priority="6629">
      <formula>IF(AND(AL848&lt;0, RIGHT(TEXT(AL848,"0.#"),1)&lt;&gt;"."),TRUE,FALSE)</formula>
    </cfRule>
    <cfRule type="expression" dxfId="2486" priority="6630">
      <formula>IF(AND(AL848&lt;0, RIGHT(TEXT(AL848,"0.#"),1)="."),TRUE,FALSE)</formula>
    </cfRule>
  </conditionalFormatting>
  <conditionalFormatting sqref="AQ53:AQ55">
    <cfRule type="expression" dxfId="2485" priority="4649">
      <formula>IF(RIGHT(TEXT(AQ53,"0.#"),1)=".",FALSE,TRUE)</formula>
    </cfRule>
    <cfRule type="expression" dxfId="2484" priority="4650">
      <formula>IF(RIGHT(TEXT(AQ53,"0.#"),1)=".",TRUE,FALSE)</formula>
    </cfRule>
  </conditionalFormatting>
  <conditionalFormatting sqref="AU53:AU55">
    <cfRule type="expression" dxfId="2483" priority="4647">
      <formula>IF(RIGHT(TEXT(AU53,"0.#"),1)=".",FALSE,TRUE)</formula>
    </cfRule>
    <cfRule type="expression" dxfId="2482" priority="4648">
      <formula>IF(RIGHT(TEXT(AU53,"0.#"),1)=".",TRUE,FALSE)</formula>
    </cfRule>
  </conditionalFormatting>
  <conditionalFormatting sqref="AQ60:AQ62">
    <cfRule type="expression" dxfId="2481" priority="4645">
      <formula>IF(RIGHT(TEXT(AQ60,"0.#"),1)=".",FALSE,TRUE)</formula>
    </cfRule>
    <cfRule type="expression" dxfId="2480" priority="4646">
      <formula>IF(RIGHT(TEXT(AQ60,"0.#"),1)=".",TRUE,FALSE)</formula>
    </cfRule>
  </conditionalFormatting>
  <conditionalFormatting sqref="AU60:AU62">
    <cfRule type="expression" dxfId="2479" priority="4643">
      <formula>IF(RIGHT(TEXT(AU60,"0.#"),1)=".",FALSE,TRUE)</formula>
    </cfRule>
    <cfRule type="expression" dxfId="2478" priority="4644">
      <formula>IF(RIGHT(TEXT(AU60,"0.#"),1)=".",TRUE,FALSE)</formula>
    </cfRule>
  </conditionalFormatting>
  <conditionalFormatting sqref="AQ75:AQ77">
    <cfRule type="expression" dxfId="2477" priority="4641">
      <formula>IF(RIGHT(TEXT(AQ75,"0.#"),1)=".",FALSE,TRUE)</formula>
    </cfRule>
    <cfRule type="expression" dxfId="2476" priority="4642">
      <formula>IF(RIGHT(TEXT(AQ75,"0.#"),1)=".",TRUE,FALSE)</formula>
    </cfRule>
  </conditionalFormatting>
  <conditionalFormatting sqref="AU75:AU77">
    <cfRule type="expression" dxfId="2475" priority="4639">
      <formula>IF(RIGHT(TEXT(AU75,"0.#"),1)=".",FALSE,TRUE)</formula>
    </cfRule>
    <cfRule type="expression" dxfId="2474" priority="4640">
      <formula>IF(RIGHT(TEXT(AU75,"0.#"),1)=".",TRUE,FALSE)</formula>
    </cfRule>
  </conditionalFormatting>
  <conditionalFormatting sqref="AQ87:AQ89">
    <cfRule type="expression" dxfId="2473" priority="4637">
      <formula>IF(RIGHT(TEXT(AQ87,"0.#"),1)=".",FALSE,TRUE)</formula>
    </cfRule>
    <cfRule type="expression" dxfId="2472" priority="4638">
      <formula>IF(RIGHT(TEXT(AQ87,"0.#"),1)=".",TRUE,FALSE)</formula>
    </cfRule>
  </conditionalFormatting>
  <conditionalFormatting sqref="AU87:AU89">
    <cfRule type="expression" dxfId="2471" priority="4635">
      <formula>IF(RIGHT(TEXT(AU87,"0.#"),1)=".",FALSE,TRUE)</formula>
    </cfRule>
    <cfRule type="expression" dxfId="2470" priority="4636">
      <formula>IF(RIGHT(TEXT(AU87,"0.#"),1)=".",TRUE,FALSE)</formula>
    </cfRule>
  </conditionalFormatting>
  <conditionalFormatting sqref="AQ92:AQ94">
    <cfRule type="expression" dxfId="2469" priority="4633">
      <formula>IF(RIGHT(TEXT(AQ92,"0.#"),1)=".",FALSE,TRUE)</formula>
    </cfRule>
    <cfRule type="expression" dxfId="2468" priority="4634">
      <formula>IF(RIGHT(TEXT(AQ92,"0.#"),1)=".",TRUE,FALSE)</formula>
    </cfRule>
  </conditionalFormatting>
  <conditionalFormatting sqref="AU92:AU94">
    <cfRule type="expression" dxfId="2467" priority="4631">
      <formula>IF(RIGHT(TEXT(AU92,"0.#"),1)=".",FALSE,TRUE)</formula>
    </cfRule>
    <cfRule type="expression" dxfId="2466" priority="4632">
      <formula>IF(RIGHT(TEXT(AU92,"0.#"),1)=".",TRUE,FALSE)</formula>
    </cfRule>
  </conditionalFormatting>
  <conditionalFormatting sqref="AQ97:AQ99">
    <cfRule type="expression" dxfId="2465" priority="4629">
      <formula>IF(RIGHT(TEXT(AQ97,"0.#"),1)=".",FALSE,TRUE)</formula>
    </cfRule>
    <cfRule type="expression" dxfId="2464" priority="4630">
      <formula>IF(RIGHT(TEXT(AQ97,"0.#"),1)=".",TRUE,FALSE)</formula>
    </cfRule>
  </conditionalFormatting>
  <conditionalFormatting sqref="AU97:AU99">
    <cfRule type="expression" dxfId="2463" priority="4627">
      <formula>IF(RIGHT(TEXT(AU97,"0.#"),1)=".",FALSE,TRUE)</formula>
    </cfRule>
    <cfRule type="expression" dxfId="2462" priority="4628">
      <formula>IF(RIGHT(TEXT(AU97,"0.#"),1)=".",TRUE,FALSE)</formula>
    </cfRule>
  </conditionalFormatting>
  <conditionalFormatting sqref="AE458">
    <cfRule type="expression" dxfId="2461" priority="4321">
      <formula>IF(RIGHT(TEXT(AE458,"0.#"),1)=".",FALSE,TRUE)</formula>
    </cfRule>
    <cfRule type="expression" dxfId="2460" priority="4322">
      <formula>IF(RIGHT(TEXT(AE458,"0.#"),1)=".",TRUE,FALSE)</formula>
    </cfRule>
  </conditionalFormatting>
  <conditionalFormatting sqref="AM460">
    <cfRule type="expression" dxfId="2459" priority="4311">
      <formula>IF(RIGHT(TEXT(AM460,"0.#"),1)=".",FALSE,TRUE)</formula>
    </cfRule>
    <cfRule type="expression" dxfId="2458" priority="4312">
      <formula>IF(RIGHT(TEXT(AM460,"0.#"),1)=".",TRUE,FALSE)</formula>
    </cfRule>
  </conditionalFormatting>
  <conditionalFormatting sqref="AE459">
    <cfRule type="expression" dxfId="2457" priority="4319">
      <formula>IF(RIGHT(TEXT(AE459,"0.#"),1)=".",FALSE,TRUE)</formula>
    </cfRule>
    <cfRule type="expression" dxfId="2456" priority="4320">
      <formula>IF(RIGHT(TEXT(AE459,"0.#"),1)=".",TRUE,FALSE)</formula>
    </cfRule>
  </conditionalFormatting>
  <conditionalFormatting sqref="AE460">
    <cfRule type="expression" dxfId="2455" priority="4317">
      <formula>IF(RIGHT(TEXT(AE460,"0.#"),1)=".",FALSE,TRUE)</formula>
    </cfRule>
    <cfRule type="expression" dxfId="2454" priority="4318">
      <formula>IF(RIGHT(TEXT(AE460,"0.#"),1)=".",TRUE,FALSE)</formula>
    </cfRule>
  </conditionalFormatting>
  <conditionalFormatting sqref="AM458">
    <cfRule type="expression" dxfId="2453" priority="4315">
      <formula>IF(RIGHT(TEXT(AM458,"0.#"),1)=".",FALSE,TRUE)</formula>
    </cfRule>
    <cfRule type="expression" dxfId="2452" priority="4316">
      <formula>IF(RIGHT(TEXT(AM458,"0.#"),1)=".",TRUE,FALSE)</formula>
    </cfRule>
  </conditionalFormatting>
  <conditionalFormatting sqref="AM459">
    <cfRule type="expression" dxfId="2451" priority="4313">
      <formula>IF(RIGHT(TEXT(AM459,"0.#"),1)=".",FALSE,TRUE)</formula>
    </cfRule>
    <cfRule type="expression" dxfId="2450" priority="4314">
      <formula>IF(RIGHT(TEXT(AM459,"0.#"),1)=".",TRUE,FALSE)</formula>
    </cfRule>
  </conditionalFormatting>
  <conditionalFormatting sqref="AU458">
    <cfRule type="expression" dxfId="2449" priority="4309">
      <formula>IF(RIGHT(TEXT(AU458,"0.#"),1)=".",FALSE,TRUE)</formula>
    </cfRule>
    <cfRule type="expression" dxfId="2448" priority="4310">
      <formula>IF(RIGHT(TEXT(AU458,"0.#"),1)=".",TRUE,FALSE)</formula>
    </cfRule>
  </conditionalFormatting>
  <conditionalFormatting sqref="AU459">
    <cfRule type="expression" dxfId="2447" priority="4307">
      <formula>IF(RIGHT(TEXT(AU459,"0.#"),1)=".",FALSE,TRUE)</formula>
    </cfRule>
    <cfRule type="expression" dxfId="2446" priority="4308">
      <formula>IF(RIGHT(TEXT(AU459,"0.#"),1)=".",TRUE,FALSE)</formula>
    </cfRule>
  </conditionalFormatting>
  <conditionalFormatting sqref="AU460">
    <cfRule type="expression" dxfId="2445" priority="4305">
      <formula>IF(RIGHT(TEXT(AU460,"0.#"),1)=".",FALSE,TRUE)</formula>
    </cfRule>
    <cfRule type="expression" dxfId="2444" priority="4306">
      <formula>IF(RIGHT(TEXT(AU460,"0.#"),1)=".",TRUE,FALSE)</formula>
    </cfRule>
  </conditionalFormatting>
  <conditionalFormatting sqref="AI460">
    <cfRule type="expression" dxfId="2443" priority="4299">
      <formula>IF(RIGHT(TEXT(AI460,"0.#"),1)=".",FALSE,TRUE)</formula>
    </cfRule>
    <cfRule type="expression" dxfId="2442" priority="4300">
      <formula>IF(RIGHT(TEXT(AI460,"0.#"),1)=".",TRUE,FALSE)</formula>
    </cfRule>
  </conditionalFormatting>
  <conditionalFormatting sqref="AI458">
    <cfRule type="expression" dxfId="2441" priority="4303">
      <formula>IF(RIGHT(TEXT(AI458,"0.#"),1)=".",FALSE,TRUE)</formula>
    </cfRule>
    <cfRule type="expression" dxfId="2440" priority="4304">
      <formula>IF(RIGHT(TEXT(AI458,"0.#"),1)=".",TRUE,FALSE)</formula>
    </cfRule>
  </conditionalFormatting>
  <conditionalFormatting sqref="AI459">
    <cfRule type="expression" dxfId="2439" priority="4301">
      <formula>IF(RIGHT(TEXT(AI459,"0.#"),1)=".",FALSE,TRUE)</formula>
    </cfRule>
    <cfRule type="expression" dxfId="2438" priority="4302">
      <formula>IF(RIGHT(TEXT(AI459,"0.#"),1)=".",TRUE,FALSE)</formula>
    </cfRule>
  </conditionalFormatting>
  <conditionalFormatting sqref="AQ459">
    <cfRule type="expression" dxfId="2437" priority="4297">
      <formula>IF(RIGHT(TEXT(AQ459,"0.#"),1)=".",FALSE,TRUE)</formula>
    </cfRule>
    <cfRule type="expression" dxfId="2436" priority="4298">
      <formula>IF(RIGHT(TEXT(AQ459,"0.#"),1)=".",TRUE,FALSE)</formula>
    </cfRule>
  </conditionalFormatting>
  <conditionalFormatting sqref="AQ460">
    <cfRule type="expression" dxfId="2435" priority="4295">
      <formula>IF(RIGHT(TEXT(AQ460,"0.#"),1)=".",FALSE,TRUE)</formula>
    </cfRule>
    <cfRule type="expression" dxfId="2434" priority="4296">
      <formula>IF(RIGHT(TEXT(AQ460,"0.#"),1)=".",TRUE,FALSE)</formula>
    </cfRule>
  </conditionalFormatting>
  <conditionalFormatting sqref="AQ458">
    <cfRule type="expression" dxfId="2433" priority="4293">
      <formula>IF(RIGHT(TEXT(AQ458,"0.#"),1)=".",FALSE,TRUE)</formula>
    </cfRule>
    <cfRule type="expression" dxfId="2432" priority="4294">
      <formula>IF(RIGHT(TEXT(AQ458,"0.#"),1)=".",TRUE,FALSE)</formula>
    </cfRule>
  </conditionalFormatting>
  <conditionalFormatting sqref="AE120 AM120">
    <cfRule type="expression" dxfId="2431" priority="2971">
      <formula>IF(RIGHT(TEXT(AE120,"0.#"),1)=".",FALSE,TRUE)</formula>
    </cfRule>
    <cfRule type="expression" dxfId="2430" priority="2972">
      <formula>IF(RIGHT(TEXT(AE120,"0.#"),1)=".",TRUE,FALSE)</formula>
    </cfRule>
  </conditionalFormatting>
  <conditionalFormatting sqref="AI126">
    <cfRule type="expression" dxfId="2429" priority="2961">
      <formula>IF(RIGHT(TEXT(AI126,"0.#"),1)=".",FALSE,TRUE)</formula>
    </cfRule>
    <cfRule type="expression" dxfId="2428" priority="2962">
      <formula>IF(RIGHT(TEXT(AI126,"0.#"),1)=".",TRUE,FALSE)</formula>
    </cfRule>
  </conditionalFormatting>
  <conditionalFormatting sqref="AI120">
    <cfRule type="expression" dxfId="2427" priority="2969">
      <formula>IF(RIGHT(TEXT(AI120,"0.#"),1)=".",FALSE,TRUE)</formula>
    </cfRule>
    <cfRule type="expression" dxfId="2426" priority="2970">
      <formula>IF(RIGHT(TEXT(AI120,"0.#"),1)=".",TRUE,FALSE)</formula>
    </cfRule>
  </conditionalFormatting>
  <conditionalFormatting sqref="AE123 AM123">
    <cfRule type="expression" dxfId="2425" priority="2967">
      <formula>IF(RIGHT(TEXT(AE123,"0.#"),1)=".",FALSE,TRUE)</formula>
    </cfRule>
    <cfRule type="expression" dxfId="2424" priority="2968">
      <formula>IF(RIGHT(TEXT(AE123,"0.#"),1)=".",TRUE,FALSE)</formula>
    </cfRule>
  </conditionalFormatting>
  <conditionalFormatting sqref="AI123">
    <cfRule type="expression" dxfId="2423" priority="2965">
      <formula>IF(RIGHT(TEXT(AI123,"0.#"),1)=".",FALSE,TRUE)</formula>
    </cfRule>
    <cfRule type="expression" dxfId="2422" priority="2966">
      <formula>IF(RIGHT(TEXT(AI123,"0.#"),1)=".",TRUE,FALSE)</formula>
    </cfRule>
  </conditionalFormatting>
  <conditionalFormatting sqref="AE126 AM126">
    <cfRule type="expression" dxfId="2421" priority="2963">
      <formula>IF(RIGHT(TEXT(AE126,"0.#"),1)=".",FALSE,TRUE)</formula>
    </cfRule>
    <cfRule type="expression" dxfId="2420" priority="2964">
      <formula>IF(RIGHT(TEXT(AE126,"0.#"),1)=".",TRUE,FALSE)</formula>
    </cfRule>
  </conditionalFormatting>
  <conditionalFormatting sqref="AE129 AM129">
    <cfRule type="expression" dxfId="2419" priority="2959">
      <formula>IF(RIGHT(TEXT(AE129,"0.#"),1)=".",FALSE,TRUE)</formula>
    </cfRule>
    <cfRule type="expression" dxfId="2418" priority="2960">
      <formula>IF(RIGHT(TEXT(AE129,"0.#"),1)=".",TRUE,FALSE)</formula>
    </cfRule>
  </conditionalFormatting>
  <conditionalFormatting sqref="AI129">
    <cfRule type="expression" dxfId="2417" priority="2957">
      <formula>IF(RIGHT(TEXT(AI129,"0.#"),1)=".",FALSE,TRUE)</formula>
    </cfRule>
    <cfRule type="expression" dxfId="2416" priority="2958">
      <formula>IF(RIGHT(TEXT(AI129,"0.#"),1)=".",TRUE,FALSE)</formula>
    </cfRule>
  </conditionalFormatting>
  <conditionalFormatting sqref="Y838:Y867">
    <cfRule type="expression" dxfId="2415" priority="2955">
      <formula>IF(RIGHT(TEXT(Y838,"0.#"),1)=".",FALSE,TRUE)</formula>
    </cfRule>
    <cfRule type="expression" dxfId="2414" priority="2956">
      <formula>IF(RIGHT(TEXT(Y838,"0.#"),1)=".",TRUE,FALSE)</formula>
    </cfRule>
  </conditionalFormatting>
  <conditionalFormatting sqref="AU518">
    <cfRule type="expression" dxfId="2413" priority="1465">
      <formula>IF(RIGHT(TEXT(AU518,"0.#"),1)=".",FALSE,TRUE)</formula>
    </cfRule>
    <cfRule type="expression" dxfId="2412" priority="1466">
      <formula>IF(RIGHT(TEXT(AU518,"0.#"),1)=".",TRUE,FALSE)</formula>
    </cfRule>
  </conditionalFormatting>
  <conditionalFormatting sqref="AQ551">
    <cfRule type="expression" dxfId="2411" priority="1241">
      <formula>IF(RIGHT(TEXT(AQ551,"0.#"),1)=".",FALSE,TRUE)</formula>
    </cfRule>
    <cfRule type="expression" dxfId="2410" priority="1242">
      <formula>IF(RIGHT(TEXT(AQ551,"0.#"),1)=".",TRUE,FALSE)</formula>
    </cfRule>
  </conditionalFormatting>
  <conditionalFormatting sqref="AE556">
    <cfRule type="expression" dxfId="2409" priority="1239">
      <formula>IF(RIGHT(TEXT(AE556,"0.#"),1)=".",FALSE,TRUE)</formula>
    </cfRule>
    <cfRule type="expression" dxfId="2408" priority="1240">
      <formula>IF(RIGHT(TEXT(AE556,"0.#"),1)=".",TRUE,FALSE)</formula>
    </cfRule>
  </conditionalFormatting>
  <conditionalFormatting sqref="AE557">
    <cfRule type="expression" dxfId="2407" priority="1237">
      <formula>IF(RIGHT(TEXT(AE557,"0.#"),1)=".",FALSE,TRUE)</formula>
    </cfRule>
    <cfRule type="expression" dxfId="2406" priority="1238">
      <formula>IF(RIGHT(TEXT(AE557,"0.#"),1)=".",TRUE,FALSE)</formula>
    </cfRule>
  </conditionalFormatting>
  <conditionalFormatting sqref="AE558">
    <cfRule type="expression" dxfId="2405" priority="1235">
      <formula>IF(RIGHT(TEXT(AE558,"0.#"),1)=".",FALSE,TRUE)</formula>
    </cfRule>
    <cfRule type="expression" dxfId="2404" priority="1236">
      <formula>IF(RIGHT(TEXT(AE558,"0.#"),1)=".",TRUE,FALSE)</formula>
    </cfRule>
  </conditionalFormatting>
  <conditionalFormatting sqref="AU556">
    <cfRule type="expression" dxfId="2403" priority="1227">
      <formula>IF(RIGHT(TEXT(AU556,"0.#"),1)=".",FALSE,TRUE)</formula>
    </cfRule>
    <cfRule type="expression" dxfId="2402" priority="1228">
      <formula>IF(RIGHT(TEXT(AU556,"0.#"),1)=".",TRUE,FALSE)</formula>
    </cfRule>
  </conditionalFormatting>
  <conditionalFormatting sqref="AU557">
    <cfRule type="expression" dxfId="2401" priority="1225">
      <formula>IF(RIGHT(TEXT(AU557,"0.#"),1)=".",FALSE,TRUE)</formula>
    </cfRule>
    <cfRule type="expression" dxfId="2400" priority="1226">
      <formula>IF(RIGHT(TEXT(AU557,"0.#"),1)=".",TRUE,FALSE)</formula>
    </cfRule>
  </conditionalFormatting>
  <conditionalFormatting sqref="AU558">
    <cfRule type="expression" dxfId="2399" priority="1223">
      <formula>IF(RIGHT(TEXT(AU558,"0.#"),1)=".",FALSE,TRUE)</formula>
    </cfRule>
    <cfRule type="expression" dxfId="2398" priority="1224">
      <formula>IF(RIGHT(TEXT(AU558,"0.#"),1)=".",TRUE,FALSE)</formula>
    </cfRule>
  </conditionalFormatting>
  <conditionalFormatting sqref="AQ557">
    <cfRule type="expression" dxfId="2397" priority="1215">
      <formula>IF(RIGHT(TEXT(AQ557,"0.#"),1)=".",FALSE,TRUE)</formula>
    </cfRule>
    <cfRule type="expression" dxfId="2396" priority="1216">
      <formula>IF(RIGHT(TEXT(AQ557,"0.#"),1)=".",TRUE,FALSE)</formula>
    </cfRule>
  </conditionalFormatting>
  <conditionalFormatting sqref="AQ558">
    <cfRule type="expression" dxfId="2395" priority="1213">
      <formula>IF(RIGHT(TEXT(AQ558,"0.#"),1)=".",FALSE,TRUE)</formula>
    </cfRule>
    <cfRule type="expression" dxfId="2394" priority="1214">
      <formula>IF(RIGHT(TEXT(AQ558,"0.#"),1)=".",TRUE,FALSE)</formula>
    </cfRule>
  </conditionalFormatting>
  <conditionalFormatting sqref="AQ556">
    <cfRule type="expression" dxfId="2393" priority="1211">
      <formula>IF(RIGHT(TEXT(AQ556,"0.#"),1)=".",FALSE,TRUE)</formula>
    </cfRule>
    <cfRule type="expression" dxfId="2392" priority="1212">
      <formula>IF(RIGHT(TEXT(AQ556,"0.#"),1)=".",TRUE,FALSE)</formula>
    </cfRule>
  </conditionalFormatting>
  <conditionalFormatting sqref="AE561">
    <cfRule type="expression" dxfId="2391" priority="1209">
      <formula>IF(RIGHT(TEXT(AE561,"0.#"),1)=".",FALSE,TRUE)</formula>
    </cfRule>
    <cfRule type="expression" dxfId="2390" priority="1210">
      <formula>IF(RIGHT(TEXT(AE561,"0.#"),1)=".",TRUE,FALSE)</formula>
    </cfRule>
  </conditionalFormatting>
  <conditionalFormatting sqref="AE562">
    <cfRule type="expression" dxfId="2389" priority="1207">
      <formula>IF(RIGHT(TEXT(AE562,"0.#"),1)=".",FALSE,TRUE)</formula>
    </cfRule>
    <cfRule type="expression" dxfId="2388" priority="1208">
      <formula>IF(RIGHT(TEXT(AE562,"0.#"),1)=".",TRUE,FALSE)</formula>
    </cfRule>
  </conditionalFormatting>
  <conditionalFormatting sqref="AE563">
    <cfRule type="expression" dxfId="2387" priority="1205">
      <formula>IF(RIGHT(TEXT(AE563,"0.#"),1)=".",FALSE,TRUE)</formula>
    </cfRule>
    <cfRule type="expression" dxfId="2386" priority="1206">
      <formula>IF(RIGHT(TEXT(AE563,"0.#"),1)=".",TRUE,FALSE)</formula>
    </cfRule>
  </conditionalFormatting>
  <conditionalFormatting sqref="AL1103:AO1132">
    <cfRule type="expression" dxfId="2385" priority="2861">
      <formula>IF(AND(AL1103&gt;=0, RIGHT(TEXT(AL1103,"0.#"),1)&lt;&gt;"."),TRUE,FALSE)</formula>
    </cfRule>
    <cfRule type="expression" dxfId="2384" priority="2862">
      <formula>IF(AND(AL1103&gt;=0, RIGHT(TEXT(AL1103,"0.#"),1)="."),TRUE,FALSE)</formula>
    </cfRule>
    <cfRule type="expression" dxfId="2383" priority="2863">
      <formula>IF(AND(AL1103&lt;0, RIGHT(TEXT(AL1103,"0.#"),1)&lt;&gt;"."),TRUE,FALSE)</formula>
    </cfRule>
    <cfRule type="expression" dxfId="2382" priority="2864">
      <formula>IF(AND(AL1103&lt;0, RIGHT(TEXT(AL1103,"0.#"),1)="."),TRUE,FALSE)</formula>
    </cfRule>
  </conditionalFormatting>
  <conditionalFormatting sqref="Y1103:Y1132">
    <cfRule type="expression" dxfId="2381" priority="2859">
      <formula>IF(RIGHT(TEXT(Y1103,"0.#"),1)=".",FALSE,TRUE)</formula>
    </cfRule>
    <cfRule type="expression" dxfId="2380" priority="2860">
      <formula>IF(RIGHT(TEXT(Y1103,"0.#"),1)=".",TRUE,FALSE)</formula>
    </cfRule>
  </conditionalFormatting>
  <conditionalFormatting sqref="AQ553">
    <cfRule type="expression" dxfId="2379" priority="1243">
      <formula>IF(RIGHT(TEXT(AQ553,"0.#"),1)=".",FALSE,TRUE)</formula>
    </cfRule>
    <cfRule type="expression" dxfId="2378" priority="1244">
      <formula>IF(RIGHT(TEXT(AQ553,"0.#"),1)=".",TRUE,FALSE)</formula>
    </cfRule>
  </conditionalFormatting>
  <conditionalFormatting sqref="AU552">
    <cfRule type="expression" dxfId="2377" priority="1255">
      <formula>IF(RIGHT(TEXT(AU552,"0.#"),1)=".",FALSE,TRUE)</formula>
    </cfRule>
    <cfRule type="expression" dxfId="2376" priority="1256">
      <formula>IF(RIGHT(TEXT(AU552,"0.#"),1)=".",TRUE,FALSE)</formula>
    </cfRule>
  </conditionalFormatting>
  <conditionalFormatting sqref="AE552">
    <cfRule type="expression" dxfId="2375" priority="1267">
      <formula>IF(RIGHT(TEXT(AE552,"0.#"),1)=".",FALSE,TRUE)</formula>
    </cfRule>
    <cfRule type="expression" dxfId="2374" priority="1268">
      <formula>IF(RIGHT(TEXT(AE552,"0.#"),1)=".",TRUE,FALSE)</formula>
    </cfRule>
  </conditionalFormatting>
  <conditionalFormatting sqref="AQ548">
    <cfRule type="expression" dxfId="2373" priority="1273">
      <formula>IF(RIGHT(TEXT(AQ548,"0.#"),1)=".",FALSE,TRUE)</formula>
    </cfRule>
    <cfRule type="expression" dxfId="2372" priority="1274">
      <formula>IF(RIGHT(TEXT(AQ548,"0.#"),1)=".",TRUE,FALSE)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3:Y900">
    <cfRule type="expression" dxfId="2055" priority="2071">
      <formula>IF(RIGHT(TEXT(Y873,"0.#"),1)=".",FALSE,TRUE)</formula>
    </cfRule>
    <cfRule type="expression" dxfId="2054" priority="2072">
      <formula>IF(RIGHT(TEXT(Y873,"0.#"),1)=".",TRUE,FALSE)</formula>
    </cfRule>
  </conditionalFormatting>
  <conditionalFormatting sqref="Y871:Y872">
    <cfRule type="expression" dxfId="2053" priority="2065">
      <formula>IF(RIGHT(TEXT(Y871,"0.#"),1)=".",FALSE,TRUE)</formula>
    </cfRule>
    <cfRule type="expression" dxfId="2052" priority="2066">
      <formula>IF(RIGHT(TEXT(Y871,"0.#"),1)=".",TRUE,FALSE)</formula>
    </cfRule>
  </conditionalFormatting>
  <conditionalFormatting sqref="Y906:Y933">
    <cfRule type="expression" dxfId="2051" priority="2059">
      <formula>IF(RIGHT(TEXT(Y906,"0.#"),1)=".",FALSE,TRUE)</formula>
    </cfRule>
    <cfRule type="expression" dxfId="2050" priority="2060">
      <formula>IF(RIGHT(TEXT(Y906,"0.#"),1)=".",TRUE,FALSE)</formula>
    </cfRule>
  </conditionalFormatting>
  <conditionalFormatting sqref="Y904:Y905">
    <cfRule type="expression" dxfId="2049" priority="2053">
      <formula>IF(RIGHT(TEXT(Y904,"0.#"),1)=".",FALSE,TRUE)</formula>
    </cfRule>
    <cfRule type="expression" dxfId="2048" priority="2054">
      <formula>IF(RIGHT(TEXT(Y904,"0.#"),1)=".",TRUE,FALSE)</formula>
    </cfRule>
  </conditionalFormatting>
  <conditionalFormatting sqref="Y939:Y966">
    <cfRule type="expression" dxfId="2047" priority="2047">
      <formula>IF(RIGHT(TEXT(Y939,"0.#"),1)=".",FALSE,TRUE)</formula>
    </cfRule>
    <cfRule type="expression" dxfId="2046" priority="2048">
      <formula>IF(RIGHT(TEXT(Y939,"0.#"),1)=".",TRUE,FALSE)</formula>
    </cfRule>
  </conditionalFormatting>
  <conditionalFormatting sqref="Y937:Y938">
    <cfRule type="expression" dxfId="2045" priority="2041">
      <formula>IF(RIGHT(TEXT(Y937,"0.#"),1)=".",FALSE,TRUE)</formula>
    </cfRule>
    <cfRule type="expression" dxfId="2044" priority="2042">
      <formula>IF(RIGHT(TEXT(Y937,"0.#"),1)=".",TRUE,FALSE)</formula>
    </cfRule>
  </conditionalFormatting>
  <conditionalFormatting sqref="Y972:Y999">
    <cfRule type="expression" dxfId="2043" priority="2035">
      <formula>IF(RIGHT(TEXT(Y972,"0.#"),1)=".",FALSE,TRUE)</formula>
    </cfRule>
    <cfRule type="expression" dxfId="2042" priority="2036">
      <formula>IF(RIGHT(TEXT(Y972,"0.#"),1)=".",TRUE,FALSE)</formula>
    </cfRule>
  </conditionalFormatting>
  <conditionalFormatting sqref="Y970:Y971">
    <cfRule type="expression" dxfId="2041" priority="2029">
      <formula>IF(RIGHT(TEXT(Y970,"0.#"),1)=".",FALSE,TRUE)</formula>
    </cfRule>
    <cfRule type="expression" dxfId="2040" priority="2030">
      <formula>IF(RIGHT(TEXT(Y970,"0.#"),1)=".",TRUE,FALSE)</formula>
    </cfRule>
  </conditionalFormatting>
  <conditionalFormatting sqref="Y1005:Y1032">
    <cfRule type="expression" dxfId="2039" priority="2023">
      <formula>IF(RIGHT(TEXT(Y1005,"0.#"),1)=".",FALSE,TRUE)</formula>
    </cfRule>
    <cfRule type="expression" dxfId="2038" priority="2024">
      <formula>IF(RIGHT(TEXT(Y1005,"0.#"),1)=".",TRUE,FALSE)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81:AO900">
    <cfRule type="expression" dxfId="1957" priority="2073">
      <formula>IF(AND(AL881&gt;=0, RIGHT(TEXT(AL881,"0.#"),1)&lt;&gt;"."),TRUE,FALSE)</formula>
    </cfRule>
    <cfRule type="expression" dxfId="1956" priority="2074">
      <formula>IF(AND(AL881&gt;=0, RIGHT(TEXT(AL881,"0.#"),1)="."),TRUE,FALSE)</formula>
    </cfRule>
    <cfRule type="expression" dxfId="1955" priority="2075">
      <formula>IF(AND(AL881&lt;0, RIGHT(TEXT(AL881,"0.#"),1)&lt;&gt;"."),TRUE,FALSE)</formula>
    </cfRule>
    <cfRule type="expression" dxfId="1954" priority="2076">
      <formula>IF(AND(AL881&lt;0, RIGHT(TEXT(AL881,"0.#"),1)="."),TRUE,FALSE)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5:AO905">
    <cfRule type="expression" dxfId="1949" priority="2055">
      <formula>IF(AND(AL905&gt;=0, RIGHT(TEXT(AL905,"0.#"),1)&lt;&gt;"."),TRUE,FALSE)</formula>
    </cfRule>
    <cfRule type="expression" dxfId="1948" priority="2056">
      <formula>IF(AND(AL905&gt;=0, RIGHT(TEXT(AL905,"0.#"),1)="."),TRUE,FALSE)</formula>
    </cfRule>
    <cfRule type="expression" dxfId="1947" priority="2057">
      <formula>IF(AND(AL905&lt;0, RIGHT(TEXT(AL905,"0.#"),1)&lt;&gt;"."),TRUE,FALSE)</formula>
    </cfRule>
    <cfRule type="expression" dxfId="1946" priority="2058">
      <formula>IF(AND(AL905&lt;0, RIGHT(TEXT(AL905,"0.#"),1)="."),TRUE,FALSE)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35" max="49" man="1"/>
    <brk id="847" max="49" man="1"/>
    <brk id="1103"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680</v>
      </c>
      <c r="H2" s="13" t="str">
        <f>IF(G2="","",F2)</f>
        <v>一般会計</v>
      </c>
      <c r="I2" s="13" t="str">
        <f>IF(H2="","",IF(I1&lt;&gt;"",CONCATENATE(I1,"、",H2),H2))</f>
        <v>一般会計</v>
      </c>
      <c r="K2" s="14" t="s">
        <v>103</v>
      </c>
      <c r="L2" s="15" t="s">
        <v>680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680</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352</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2"/>
      <c r="Z2" s="827"/>
      <c r="AA2" s="828"/>
      <c r="AB2" s="1036" t="s">
        <v>11</v>
      </c>
      <c r="AC2" s="1037"/>
      <c r="AD2" s="1038"/>
      <c r="AE2" s="248" t="s">
        <v>396</v>
      </c>
      <c r="AF2" s="248"/>
      <c r="AG2" s="248"/>
      <c r="AH2" s="248"/>
      <c r="AI2" s="248" t="s">
        <v>394</v>
      </c>
      <c r="AJ2" s="248"/>
      <c r="AK2" s="248"/>
      <c r="AL2" s="248"/>
      <c r="AM2" s="248" t="s">
        <v>423</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5"/>
      <c r="H4" s="1009"/>
      <c r="I4" s="1009"/>
      <c r="J4" s="1009"/>
      <c r="K4" s="1009"/>
      <c r="L4" s="1009"/>
      <c r="M4" s="1009"/>
      <c r="N4" s="1009"/>
      <c r="O4" s="1010"/>
      <c r="P4" s="104"/>
      <c r="Q4" s="1017"/>
      <c r="R4" s="1017"/>
      <c r="S4" s="1017"/>
      <c r="T4" s="1017"/>
      <c r="U4" s="1017"/>
      <c r="V4" s="1017"/>
      <c r="W4" s="1017"/>
      <c r="X4" s="1018"/>
      <c r="Y4" s="1027" t="s">
        <v>12</v>
      </c>
      <c r="Z4" s="1028"/>
      <c r="AA4" s="1029"/>
      <c r="AB4" s="465"/>
      <c r="AC4" s="1031"/>
      <c r="AD4" s="1031"/>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15">
      <c r="A5" s="405"/>
      <c r="B5" s="406"/>
      <c r="C5" s="406"/>
      <c r="D5" s="406"/>
      <c r="E5" s="406"/>
      <c r="F5" s="407"/>
      <c r="G5" s="1011"/>
      <c r="H5" s="1012"/>
      <c r="I5" s="1012"/>
      <c r="J5" s="1012"/>
      <c r="K5" s="1012"/>
      <c r="L5" s="1012"/>
      <c r="M5" s="1012"/>
      <c r="N5" s="1012"/>
      <c r="O5" s="1013"/>
      <c r="P5" s="1019"/>
      <c r="Q5" s="1019"/>
      <c r="R5" s="1019"/>
      <c r="S5" s="1019"/>
      <c r="T5" s="1019"/>
      <c r="U5" s="1019"/>
      <c r="V5" s="1019"/>
      <c r="W5" s="1019"/>
      <c r="X5" s="1020"/>
      <c r="Y5" s="419" t="s">
        <v>54</v>
      </c>
      <c r="Z5" s="1024"/>
      <c r="AA5" s="1025"/>
      <c r="AB5" s="527"/>
      <c r="AC5" s="1030"/>
      <c r="AD5" s="1030"/>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15">
      <c r="A6" s="405"/>
      <c r="B6" s="406"/>
      <c r="C6" s="406"/>
      <c r="D6" s="406"/>
      <c r="E6" s="406"/>
      <c r="F6" s="407"/>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182</v>
      </c>
      <c r="AC6" s="1026"/>
      <c r="AD6" s="1026"/>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352</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2"/>
      <c r="Z9" s="827"/>
      <c r="AA9" s="828"/>
      <c r="AB9" s="1036" t="s">
        <v>11</v>
      </c>
      <c r="AC9" s="1037"/>
      <c r="AD9" s="1038"/>
      <c r="AE9" s="248" t="s">
        <v>396</v>
      </c>
      <c r="AF9" s="248"/>
      <c r="AG9" s="248"/>
      <c r="AH9" s="248"/>
      <c r="AI9" s="248" t="s">
        <v>394</v>
      </c>
      <c r="AJ9" s="248"/>
      <c r="AK9" s="248"/>
      <c r="AL9" s="248"/>
      <c r="AM9" s="248" t="s">
        <v>423</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5"/>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5"/>
      <c r="AC11" s="1031"/>
      <c r="AD11" s="1031"/>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15">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7"/>
      <c r="AC12" s="1030"/>
      <c r="AD12" s="1030"/>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15">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182</v>
      </c>
      <c r="AC13" s="1026"/>
      <c r="AD13" s="1026"/>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352</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2"/>
      <c r="Z16" s="827"/>
      <c r="AA16" s="828"/>
      <c r="AB16" s="1036" t="s">
        <v>11</v>
      </c>
      <c r="AC16" s="1037"/>
      <c r="AD16" s="1038"/>
      <c r="AE16" s="248" t="s">
        <v>396</v>
      </c>
      <c r="AF16" s="248"/>
      <c r="AG16" s="248"/>
      <c r="AH16" s="248"/>
      <c r="AI16" s="248" t="s">
        <v>394</v>
      </c>
      <c r="AJ16" s="248"/>
      <c r="AK16" s="248"/>
      <c r="AL16" s="248"/>
      <c r="AM16" s="248" t="s">
        <v>423</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5"/>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5"/>
      <c r="AC18" s="1031"/>
      <c r="AD18" s="1031"/>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15">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7"/>
      <c r="AC19" s="1030"/>
      <c r="AD19" s="1030"/>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15">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182</v>
      </c>
      <c r="AC20" s="1026"/>
      <c r="AD20" s="1026"/>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352</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2"/>
      <c r="Z23" s="827"/>
      <c r="AA23" s="828"/>
      <c r="AB23" s="1036" t="s">
        <v>11</v>
      </c>
      <c r="AC23" s="1037"/>
      <c r="AD23" s="1038"/>
      <c r="AE23" s="248" t="s">
        <v>396</v>
      </c>
      <c r="AF23" s="248"/>
      <c r="AG23" s="248"/>
      <c r="AH23" s="248"/>
      <c r="AI23" s="248" t="s">
        <v>394</v>
      </c>
      <c r="AJ23" s="248"/>
      <c r="AK23" s="248"/>
      <c r="AL23" s="248"/>
      <c r="AM23" s="248" t="s">
        <v>423</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5"/>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5"/>
      <c r="AC25" s="1031"/>
      <c r="AD25" s="1031"/>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15">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7"/>
      <c r="AC26" s="1030"/>
      <c r="AD26" s="1030"/>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15">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182</v>
      </c>
      <c r="AC27" s="1026"/>
      <c r="AD27" s="1026"/>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352</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2"/>
      <c r="Z30" s="827"/>
      <c r="AA30" s="828"/>
      <c r="AB30" s="1036" t="s">
        <v>11</v>
      </c>
      <c r="AC30" s="1037"/>
      <c r="AD30" s="1038"/>
      <c r="AE30" s="248" t="s">
        <v>396</v>
      </c>
      <c r="AF30" s="248"/>
      <c r="AG30" s="248"/>
      <c r="AH30" s="248"/>
      <c r="AI30" s="248" t="s">
        <v>394</v>
      </c>
      <c r="AJ30" s="248"/>
      <c r="AK30" s="248"/>
      <c r="AL30" s="248"/>
      <c r="AM30" s="248" t="s">
        <v>423</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5"/>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5"/>
      <c r="AC32" s="1031"/>
      <c r="AD32" s="1031"/>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15">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7"/>
      <c r="AC33" s="1030"/>
      <c r="AD33" s="1030"/>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15">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182</v>
      </c>
      <c r="AC34" s="1026"/>
      <c r="AD34" s="1026"/>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352</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2"/>
      <c r="Z37" s="827"/>
      <c r="AA37" s="828"/>
      <c r="AB37" s="1036" t="s">
        <v>11</v>
      </c>
      <c r="AC37" s="1037"/>
      <c r="AD37" s="1038"/>
      <c r="AE37" s="248" t="s">
        <v>396</v>
      </c>
      <c r="AF37" s="248"/>
      <c r="AG37" s="248"/>
      <c r="AH37" s="248"/>
      <c r="AI37" s="248" t="s">
        <v>394</v>
      </c>
      <c r="AJ37" s="248"/>
      <c r="AK37" s="248"/>
      <c r="AL37" s="248"/>
      <c r="AM37" s="248" t="s">
        <v>423</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5"/>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5"/>
      <c r="AC39" s="1031"/>
      <c r="AD39" s="1031"/>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15">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7"/>
      <c r="AC40" s="1030"/>
      <c r="AD40" s="1030"/>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15">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182</v>
      </c>
      <c r="AC41" s="1026"/>
      <c r="AD41" s="1026"/>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352</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2"/>
      <c r="Z44" s="827"/>
      <c r="AA44" s="828"/>
      <c r="AB44" s="1036" t="s">
        <v>11</v>
      </c>
      <c r="AC44" s="1037"/>
      <c r="AD44" s="1038"/>
      <c r="AE44" s="248" t="s">
        <v>396</v>
      </c>
      <c r="AF44" s="248"/>
      <c r="AG44" s="248"/>
      <c r="AH44" s="248"/>
      <c r="AI44" s="248" t="s">
        <v>394</v>
      </c>
      <c r="AJ44" s="248"/>
      <c r="AK44" s="248"/>
      <c r="AL44" s="248"/>
      <c r="AM44" s="248" t="s">
        <v>423</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5"/>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5"/>
      <c r="AC46" s="1031"/>
      <c r="AD46" s="1031"/>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15">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7"/>
      <c r="AC47" s="1030"/>
      <c r="AD47" s="1030"/>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15">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182</v>
      </c>
      <c r="AC48" s="1026"/>
      <c r="AD48" s="1026"/>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352</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2"/>
      <c r="Z51" s="827"/>
      <c r="AA51" s="828"/>
      <c r="AB51" s="242" t="s">
        <v>11</v>
      </c>
      <c r="AC51" s="1037"/>
      <c r="AD51" s="1038"/>
      <c r="AE51" s="248" t="s">
        <v>396</v>
      </c>
      <c r="AF51" s="248"/>
      <c r="AG51" s="248"/>
      <c r="AH51" s="248"/>
      <c r="AI51" s="248" t="s">
        <v>394</v>
      </c>
      <c r="AJ51" s="248"/>
      <c r="AK51" s="248"/>
      <c r="AL51" s="248"/>
      <c r="AM51" s="248" t="s">
        <v>423</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5"/>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5"/>
      <c r="AC53" s="1031"/>
      <c r="AD53" s="1031"/>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15">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7"/>
      <c r="AC54" s="1030"/>
      <c r="AD54" s="1030"/>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15">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182</v>
      </c>
      <c r="AC55" s="1026"/>
      <c r="AD55" s="1026"/>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352</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2"/>
      <c r="Z58" s="827"/>
      <c r="AA58" s="828"/>
      <c r="AB58" s="1036" t="s">
        <v>11</v>
      </c>
      <c r="AC58" s="1037"/>
      <c r="AD58" s="1038"/>
      <c r="AE58" s="248" t="s">
        <v>396</v>
      </c>
      <c r="AF58" s="248"/>
      <c r="AG58" s="248"/>
      <c r="AH58" s="248"/>
      <c r="AI58" s="248" t="s">
        <v>394</v>
      </c>
      <c r="AJ58" s="248"/>
      <c r="AK58" s="248"/>
      <c r="AL58" s="248"/>
      <c r="AM58" s="248" t="s">
        <v>423</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5"/>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5"/>
      <c r="AC60" s="1031"/>
      <c r="AD60" s="1031"/>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15">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7"/>
      <c r="AC61" s="1030"/>
      <c r="AD61" s="1030"/>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15">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182</v>
      </c>
      <c r="AC62" s="1026"/>
      <c r="AD62" s="1026"/>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352</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2"/>
      <c r="Z65" s="827"/>
      <c r="AA65" s="828"/>
      <c r="AB65" s="1036" t="s">
        <v>11</v>
      </c>
      <c r="AC65" s="1037"/>
      <c r="AD65" s="1038"/>
      <c r="AE65" s="248" t="s">
        <v>396</v>
      </c>
      <c r="AF65" s="248"/>
      <c r="AG65" s="248"/>
      <c r="AH65" s="248"/>
      <c r="AI65" s="248" t="s">
        <v>394</v>
      </c>
      <c r="AJ65" s="248"/>
      <c r="AK65" s="248"/>
      <c r="AL65" s="248"/>
      <c r="AM65" s="248" t="s">
        <v>423</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5"/>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5"/>
      <c r="AC67" s="1031"/>
      <c r="AD67" s="1031"/>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15">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7"/>
      <c r="AC68" s="1030"/>
      <c r="AD68" s="1030"/>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15">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60"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6" t="s">
        <v>370</v>
      </c>
      <c r="H2" s="597"/>
      <c r="I2" s="597"/>
      <c r="J2" s="597"/>
      <c r="K2" s="597"/>
      <c r="L2" s="597"/>
      <c r="M2" s="597"/>
      <c r="N2" s="597"/>
      <c r="O2" s="597"/>
      <c r="P2" s="597"/>
      <c r="Q2" s="597"/>
      <c r="R2" s="597"/>
      <c r="S2" s="597"/>
      <c r="T2" s="597"/>
      <c r="U2" s="597"/>
      <c r="V2" s="597"/>
      <c r="W2" s="597"/>
      <c r="X2" s="597"/>
      <c r="Y2" s="597"/>
      <c r="Z2" s="597"/>
      <c r="AA2" s="597"/>
      <c r="AB2" s="598"/>
      <c r="AC2" s="596"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9"/>
      <c r="Z4" s="390"/>
      <c r="AA4" s="390"/>
      <c r="AB4" s="803"/>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4"/>
      <c r="B15" s="1055"/>
      <c r="C15" s="1055"/>
      <c r="D15" s="1055"/>
      <c r="E15" s="1055"/>
      <c r="F15" s="1056"/>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4"/>
      <c r="B16" s="1055"/>
      <c r="C16" s="1055"/>
      <c r="D16" s="1055"/>
      <c r="E16" s="1055"/>
      <c r="F16" s="105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9"/>
      <c r="Z17" s="390"/>
      <c r="AA17" s="390"/>
      <c r="AB17" s="803"/>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4"/>
      <c r="B28" s="1055"/>
      <c r="C28" s="1055"/>
      <c r="D28" s="1055"/>
      <c r="E28" s="1055"/>
      <c r="F28" s="1056"/>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4"/>
      <c r="B29" s="1055"/>
      <c r="C29" s="1055"/>
      <c r="D29" s="1055"/>
      <c r="E29" s="1055"/>
      <c r="F29" s="105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9"/>
      <c r="Z30" s="390"/>
      <c r="AA30" s="390"/>
      <c r="AB30" s="803"/>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4"/>
      <c r="B41" s="1055"/>
      <c r="C41" s="1055"/>
      <c r="D41" s="1055"/>
      <c r="E41" s="1055"/>
      <c r="F41" s="1056"/>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4"/>
      <c r="B42" s="1055"/>
      <c r="C42" s="1055"/>
      <c r="D42" s="1055"/>
      <c r="E42" s="1055"/>
      <c r="F42" s="105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9"/>
      <c r="Z43" s="390"/>
      <c r="AA43" s="390"/>
      <c r="AB43" s="803"/>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4"/>
      <c r="B56" s="1055"/>
      <c r="C56" s="1055"/>
      <c r="D56" s="1055"/>
      <c r="E56" s="1055"/>
      <c r="F56" s="105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9"/>
      <c r="Z57" s="390"/>
      <c r="AA57" s="390"/>
      <c r="AB57" s="803"/>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4"/>
      <c r="B68" s="1055"/>
      <c r="C68" s="1055"/>
      <c r="D68" s="1055"/>
      <c r="E68" s="1055"/>
      <c r="F68" s="1056"/>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4"/>
      <c r="B69" s="1055"/>
      <c r="C69" s="1055"/>
      <c r="D69" s="1055"/>
      <c r="E69" s="1055"/>
      <c r="F69" s="105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9"/>
      <c r="Z70" s="390"/>
      <c r="AA70" s="390"/>
      <c r="AB70" s="803"/>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4"/>
      <c r="B81" s="1055"/>
      <c r="C81" s="1055"/>
      <c r="D81" s="1055"/>
      <c r="E81" s="1055"/>
      <c r="F81" s="1056"/>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4"/>
      <c r="B82" s="1055"/>
      <c r="C82" s="1055"/>
      <c r="D82" s="1055"/>
      <c r="E82" s="1055"/>
      <c r="F82" s="105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9"/>
      <c r="Z83" s="390"/>
      <c r="AA83" s="390"/>
      <c r="AB83" s="803"/>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4"/>
      <c r="B94" s="1055"/>
      <c r="C94" s="1055"/>
      <c r="D94" s="1055"/>
      <c r="E94" s="1055"/>
      <c r="F94" s="1056"/>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4"/>
      <c r="B95" s="1055"/>
      <c r="C95" s="1055"/>
      <c r="D95" s="1055"/>
      <c r="E95" s="1055"/>
      <c r="F95" s="105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9"/>
      <c r="Z96" s="390"/>
      <c r="AA96" s="390"/>
      <c r="AB96" s="803"/>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4"/>
      <c r="B109" s="1055"/>
      <c r="C109" s="1055"/>
      <c r="D109" s="1055"/>
      <c r="E109" s="1055"/>
      <c r="F109" s="105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3"/>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4"/>
      <c r="B121" s="1055"/>
      <c r="C121" s="1055"/>
      <c r="D121" s="1055"/>
      <c r="E121" s="1055"/>
      <c r="F121" s="1056"/>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4"/>
      <c r="B122" s="1055"/>
      <c r="C122" s="1055"/>
      <c r="D122" s="1055"/>
      <c r="E122" s="1055"/>
      <c r="F122" s="105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3"/>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4"/>
      <c r="B134" s="1055"/>
      <c r="C134" s="1055"/>
      <c r="D134" s="1055"/>
      <c r="E134" s="1055"/>
      <c r="F134" s="1056"/>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4"/>
      <c r="B135" s="1055"/>
      <c r="C135" s="1055"/>
      <c r="D135" s="1055"/>
      <c r="E135" s="1055"/>
      <c r="F135" s="105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3"/>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4"/>
      <c r="B147" s="1055"/>
      <c r="C147" s="1055"/>
      <c r="D147" s="1055"/>
      <c r="E147" s="1055"/>
      <c r="F147" s="1056"/>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4"/>
      <c r="B148" s="1055"/>
      <c r="C148" s="1055"/>
      <c r="D148" s="1055"/>
      <c r="E148" s="1055"/>
      <c r="F148" s="105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3"/>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4"/>
      <c r="B162" s="1055"/>
      <c r="C162" s="1055"/>
      <c r="D162" s="1055"/>
      <c r="E162" s="1055"/>
      <c r="F162" s="105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3"/>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4"/>
      <c r="B174" s="1055"/>
      <c r="C174" s="1055"/>
      <c r="D174" s="1055"/>
      <c r="E174" s="1055"/>
      <c r="F174" s="1056"/>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4"/>
      <c r="B175" s="1055"/>
      <c r="C175" s="1055"/>
      <c r="D175" s="1055"/>
      <c r="E175" s="1055"/>
      <c r="F175" s="105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3"/>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4"/>
      <c r="B187" s="1055"/>
      <c r="C187" s="1055"/>
      <c r="D187" s="1055"/>
      <c r="E187" s="1055"/>
      <c r="F187" s="1056"/>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4"/>
      <c r="B188" s="1055"/>
      <c r="C188" s="1055"/>
      <c r="D188" s="1055"/>
      <c r="E188" s="1055"/>
      <c r="F188" s="105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3"/>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4"/>
      <c r="B200" s="1055"/>
      <c r="C200" s="1055"/>
      <c r="D200" s="1055"/>
      <c r="E200" s="1055"/>
      <c r="F200" s="1056"/>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4"/>
      <c r="B201" s="1055"/>
      <c r="C201" s="1055"/>
      <c r="D201" s="1055"/>
      <c r="E201" s="1055"/>
      <c r="F201" s="105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3"/>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4"/>
      <c r="B215" s="1055"/>
      <c r="C215" s="1055"/>
      <c r="D215" s="1055"/>
      <c r="E215" s="1055"/>
      <c r="F215" s="105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3"/>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4"/>
      <c r="B227" s="1055"/>
      <c r="C227" s="1055"/>
      <c r="D227" s="1055"/>
      <c r="E227" s="1055"/>
      <c r="F227" s="1056"/>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4"/>
      <c r="B228" s="1055"/>
      <c r="C228" s="1055"/>
      <c r="D228" s="1055"/>
      <c r="E228" s="1055"/>
      <c r="F228" s="105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3"/>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4"/>
      <c r="B240" s="1055"/>
      <c r="C240" s="1055"/>
      <c r="D240" s="1055"/>
      <c r="E240" s="1055"/>
      <c r="F240" s="1056"/>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4"/>
      <c r="B241" s="1055"/>
      <c r="C241" s="1055"/>
      <c r="D241" s="1055"/>
      <c r="E241" s="1055"/>
      <c r="F241" s="105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3"/>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4"/>
      <c r="B253" s="1055"/>
      <c r="C253" s="1055"/>
      <c r="D253" s="1055"/>
      <c r="E253" s="1055"/>
      <c r="F253" s="1056"/>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4"/>
      <c r="B254" s="1055"/>
      <c r="C254" s="1055"/>
      <c r="D254" s="1055"/>
      <c r="E254" s="1055"/>
      <c r="F254" s="105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3"/>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356</v>
      </c>
      <c r="Z3" s="370"/>
      <c r="AA3" s="370"/>
      <c r="AB3" s="370"/>
      <c r="AC3" s="148" t="s">
        <v>341</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65">
        <v>1</v>
      </c>
      <c r="B4" s="106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5">
        <v>2</v>
      </c>
      <c r="B5" s="106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5">
        <v>3</v>
      </c>
      <c r="B6" s="106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5">
        <v>4</v>
      </c>
      <c r="B7" s="106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5">
        <v>5</v>
      </c>
      <c r="B8" s="106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5">
        <v>6</v>
      </c>
      <c r="B9" s="106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5">
        <v>7</v>
      </c>
      <c r="B10" s="106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5">
        <v>8</v>
      </c>
      <c r="B11" s="106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5">
        <v>9</v>
      </c>
      <c r="B12" s="106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5">
        <v>10</v>
      </c>
      <c r="B13" s="106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5">
        <v>11</v>
      </c>
      <c r="B14" s="106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5">
        <v>12</v>
      </c>
      <c r="B15" s="106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5">
        <v>13</v>
      </c>
      <c r="B16" s="106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5">
        <v>14</v>
      </c>
      <c r="B17" s="106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5">
        <v>15</v>
      </c>
      <c r="B18" s="106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5">
        <v>16</v>
      </c>
      <c r="B19" s="106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5">
        <v>17</v>
      </c>
      <c r="B20" s="106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5">
        <v>18</v>
      </c>
      <c r="B21" s="106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5">
        <v>19</v>
      </c>
      <c r="B22" s="106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5">
        <v>20</v>
      </c>
      <c r="B23" s="106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5">
        <v>21</v>
      </c>
      <c r="B24" s="106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5">
        <v>22</v>
      </c>
      <c r="B25" s="106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5">
        <v>23</v>
      </c>
      <c r="B26" s="106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5">
        <v>24</v>
      </c>
      <c r="B27" s="106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5">
        <v>25</v>
      </c>
      <c r="B28" s="106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5">
        <v>26</v>
      </c>
      <c r="B29" s="106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5">
        <v>27</v>
      </c>
      <c r="B30" s="106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5">
        <v>28</v>
      </c>
      <c r="B31" s="106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5">
        <v>29</v>
      </c>
      <c r="B32" s="106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5">
        <v>30</v>
      </c>
      <c r="B33" s="106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356</v>
      </c>
      <c r="Z36" s="370"/>
      <c r="AA36" s="370"/>
      <c r="AB36" s="370"/>
      <c r="AC36" s="148" t="s">
        <v>341</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65">
        <v>1</v>
      </c>
      <c r="B37" s="106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5">
        <v>2</v>
      </c>
      <c r="B38" s="106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5">
        <v>3</v>
      </c>
      <c r="B39" s="106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5">
        <v>4</v>
      </c>
      <c r="B40" s="106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5">
        <v>5</v>
      </c>
      <c r="B41" s="106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5">
        <v>6</v>
      </c>
      <c r="B42" s="106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5">
        <v>7</v>
      </c>
      <c r="B43" s="106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5">
        <v>8</v>
      </c>
      <c r="B44" s="106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5">
        <v>9</v>
      </c>
      <c r="B45" s="106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5">
        <v>10</v>
      </c>
      <c r="B46" s="106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5">
        <v>11</v>
      </c>
      <c r="B47" s="106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5">
        <v>12</v>
      </c>
      <c r="B48" s="106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5">
        <v>13</v>
      </c>
      <c r="B49" s="106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5">
        <v>14</v>
      </c>
      <c r="B50" s="106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5">
        <v>15</v>
      </c>
      <c r="B51" s="106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5">
        <v>16</v>
      </c>
      <c r="B52" s="106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5">
        <v>17</v>
      </c>
      <c r="B53" s="106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5">
        <v>18</v>
      </c>
      <c r="B54" s="106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5">
        <v>19</v>
      </c>
      <c r="B55" s="106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5">
        <v>20</v>
      </c>
      <c r="B56" s="106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5">
        <v>21</v>
      </c>
      <c r="B57" s="106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5">
        <v>22</v>
      </c>
      <c r="B58" s="106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5">
        <v>23</v>
      </c>
      <c r="B59" s="106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5">
        <v>24</v>
      </c>
      <c r="B60" s="106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5">
        <v>25</v>
      </c>
      <c r="B61" s="106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5">
        <v>26</v>
      </c>
      <c r="B62" s="106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5">
        <v>27</v>
      </c>
      <c r="B63" s="106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5">
        <v>28</v>
      </c>
      <c r="B64" s="106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5">
        <v>29</v>
      </c>
      <c r="B65" s="106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5">
        <v>30</v>
      </c>
      <c r="B66" s="106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356</v>
      </c>
      <c r="Z69" s="370"/>
      <c r="AA69" s="370"/>
      <c r="AB69" s="370"/>
      <c r="AC69" s="148" t="s">
        <v>341</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65">
        <v>1</v>
      </c>
      <c r="B70" s="106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5">
        <v>2</v>
      </c>
      <c r="B71" s="106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5">
        <v>3</v>
      </c>
      <c r="B72" s="106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5">
        <v>4</v>
      </c>
      <c r="B73" s="106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5">
        <v>5</v>
      </c>
      <c r="B74" s="106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5">
        <v>6</v>
      </c>
      <c r="B75" s="106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5">
        <v>7</v>
      </c>
      <c r="B76" s="106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5">
        <v>8</v>
      </c>
      <c r="B77" s="106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5">
        <v>9</v>
      </c>
      <c r="B78" s="106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5">
        <v>10</v>
      </c>
      <c r="B79" s="106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5">
        <v>11</v>
      </c>
      <c r="B80" s="106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5">
        <v>12</v>
      </c>
      <c r="B81" s="106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5">
        <v>13</v>
      </c>
      <c r="B82" s="106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5">
        <v>14</v>
      </c>
      <c r="B83" s="106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5">
        <v>15</v>
      </c>
      <c r="B84" s="106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5">
        <v>16</v>
      </c>
      <c r="B85" s="106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5">
        <v>17</v>
      </c>
      <c r="B86" s="106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5">
        <v>18</v>
      </c>
      <c r="B87" s="106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5">
        <v>19</v>
      </c>
      <c r="B88" s="106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5">
        <v>20</v>
      </c>
      <c r="B89" s="106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5">
        <v>21</v>
      </c>
      <c r="B90" s="106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5">
        <v>22</v>
      </c>
      <c r="B91" s="106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5">
        <v>23</v>
      </c>
      <c r="B92" s="106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5">
        <v>24</v>
      </c>
      <c r="B93" s="106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5">
        <v>25</v>
      </c>
      <c r="B94" s="106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5">
        <v>26</v>
      </c>
      <c r="B95" s="106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5">
        <v>27</v>
      </c>
      <c r="B96" s="106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5">
        <v>28</v>
      </c>
      <c r="B97" s="106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5">
        <v>29</v>
      </c>
      <c r="B98" s="106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5">
        <v>30</v>
      </c>
      <c r="B99" s="106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356</v>
      </c>
      <c r="Z102" s="370"/>
      <c r="AA102" s="370"/>
      <c r="AB102" s="370"/>
      <c r="AC102" s="148" t="s">
        <v>341</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65">
        <v>1</v>
      </c>
      <c r="B103" s="106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5">
        <v>2</v>
      </c>
      <c r="B104" s="106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5">
        <v>3</v>
      </c>
      <c r="B105" s="106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5">
        <v>4</v>
      </c>
      <c r="B106" s="106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5">
        <v>5</v>
      </c>
      <c r="B107" s="106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5">
        <v>6</v>
      </c>
      <c r="B108" s="106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5">
        <v>7</v>
      </c>
      <c r="B109" s="106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5">
        <v>8</v>
      </c>
      <c r="B110" s="106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5">
        <v>9</v>
      </c>
      <c r="B111" s="106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5">
        <v>10</v>
      </c>
      <c r="B112" s="106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5">
        <v>11</v>
      </c>
      <c r="B113" s="106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5">
        <v>12</v>
      </c>
      <c r="B114" s="106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5">
        <v>13</v>
      </c>
      <c r="B115" s="106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5">
        <v>14</v>
      </c>
      <c r="B116" s="106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5">
        <v>15</v>
      </c>
      <c r="B117" s="106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5">
        <v>16</v>
      </c>
      <c r="B118" s="106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5">
        <v>17</v>
      </c>
      <c r="B119" s="106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5">
        <v>18</v>
      </c>
      <c r="B120" s="106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5">
        <v>19</v>
      </c>
      <c r="B121" s="106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5">
        <v>20</v>
      </c>
      <c r="B122" s="106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5">
        <v>21</v>
      </c>
      <c r="B123" s="106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5">
        <v>22</v>
      </c>
      <c r="B124" s="106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5">
        <v>23</v>
      </c>
      <c r="B125" s="106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5">
        <v>24</v>
      </c>
      <c r="B126" s="106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5">
        <v>25</v>
      </c>
      <c r="B127" s="106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5">
        <v>26</v>
      </c>
      <c r="B128" s="106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5">
        <v>27</v>
      </c>
      <c r="B129" s="106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5">
        <v>28</v>
      </c>
      <c r="B130" s="106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5">
        <v>29</v>
      </c>
      <c r="B131" s="106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5">
        <v>30</v>
      </c>
      <c r="B132" s="106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356</v>
      </c>
      <c r="Z135" s="370"/>
      <c r="AA135" s="370"/>
      <c r="AB135" s="370"/>
      <c r="AC135" s="148" t="s">
        <v>341</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65">
        <v>1</v>
      </c>
      <c r="B136" s="106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5">
        <v>2</v>
      </c>
      <c r="B137" s="106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5">
        <v>3</v>
      </c>
      <c r="B138" s="106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5">
        <v>4</v>
      </c>
      <c r="B139" s="106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5">
        <v>5</v>
      </c>
      <c r="B140" s="106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5">
        <v>6</v>
      </c>
      <c r="B141" s="106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5">
        <v>7</v>
      </c>
      <c r="B142" s="106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5">
        <v>8</v>
      </c>
      <c r="B143" s="106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5">
        <v>9</v>
      </c>
      <c r="B144" s="106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5">
        <v>10</v>
      </c>
      <c r="B145" s="106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5">
        <v>11</v>
      </c>
      <c r="B146" s="106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5">
        <v>12</v>
      </c>
      <c r="B147" s="106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5">
        <v>13</v>
      </c>
      <c r="B148" s="106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5">
        <v>14</v>
      </c>
      <c r="B149" s="106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5">
        <v>15</v>
      </c>
      <c r="B150" s="106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5">
        <v>16</v>
      </c>
      <c r="B151" s="106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5">
        <v>17</v>
      </c>
      <c r="B152" s="106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5">
        <v>18</v>
      </c>
      <c r="B153" s="106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5">
        <v>19</v>
      </c>
      <c r="B154" s="106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5">
        <v>20</v>
      </c>
      <c r="B155" s="106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5">
        <v>21</v>
      </c>
      <c r="B156" s="106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5">
        <v>22</v>
      </c>
      <c r="B157" s="106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5">
        <v>23</v>
      </c>
      <c r="B158" s="106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5">
        <v>24</v>
      </c>
      <c r="B159" s="106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5">
        <v>25</v>
      </c>
      <c r="B160" s="106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5">
        <v>26</v>
      </c>
      <c r="B161" s="106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5">
        <v>27</v>
      </c>
      <c r="B162" s="106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5">
        <v>28</v>
      </c>
      <c r="B163" s="106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5">
        <v>29</v>
      </c>
      <c r="B164" s="106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5">
        <v>30</v>
      </c>
      <c r="B165" s="106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356</v>
      </c>
      <c r="Z168" s="370"/>
      <c r="AA168" s="370"/>
      <c r="AB168" s="370"/>
      <c r="AC168" s="148" t="s">
        <v>341</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65">
        <v>1</v>
      </c>
      <c r="B169" s="106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5">
        <v>2</v>
      </c>
      <c r="B170" s="106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5">
        <v>3</v>
      </c>
      <c r="B171" s="106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5">
        <v>4</v>
      </c>
      <c r="B172" s="106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5">
        <v>5</v>
      </c>
      <c r="B173" s="106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5">
        <v>6</v>
      </c>
      <c r="B174" s="106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5">
        <v>7</v>
      </c>
      <c r="B175" s="106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5">
        <v>8</v>
      </c>
      <c r="B176" s="106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5">
        <v>9</v>
      </c>
      <c r="B177" s="106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5">
        <v>10</v>
      </c>
      <c r="B178" s="106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5">
        <v>11</v>
      </c>
      <c r="B179" s="106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5">
        <v>12</v>
      </c>
      <c r="B180" s="106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5">
        <v>13</v>
      </c>
      <c r="B181" s="106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5">
        <v>14</v>
      </c>
      <c r="B182" s="106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5">
        <v>15</v>
      </c>
      <c r="B183" s="106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5">
        <v>16</v>
      </c>
      <c r="B184" s="106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5">
        <v>17</v>
      </c>
      <c r="B185" s="106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5">
        <v>18</v>
      </c>
      <c r="B186" s="106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5">
        <v>19</v>
      </c>
      <c r="B187" s="106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5">
        <v>20</v>
      </c>
      <c r="B188" s="106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5">
        <v>21</v>
      </c>
      <c r="B189" s="106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5">
        <v>22</v>
      </c>
      <c r="B190" s="106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5">
        <v>23</v>
      </c>
      <c r="B191" s="106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5">
        <v>24</v>
      </c>
      <c r="B192" s="106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5">
        <v>25</v>
      </c>
      <c r="B193" s="106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5">
        <v>26</v>
      </c>
      <c r="B194" s="106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5">
        <v>27</v>
      </c>
      <c r="B195" s="106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5">
        <v>28</v>
      </c>
      <c r="B196" s="106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5">
        <v>29</v>
      </c>
      <c r="B197" s="106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5">
        <v>30</v>
      </c>
      <c r="B198" s="106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356</v>
      </c>
      <c r="Z201" s="370"/>
      <c r="AA201" s="370"/>
      <c r="AB201" s="370"/>
      <c r="AC201" s="148" t="s">
        <v>341</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65">
        <v>1</v>
      </c>
      <c r="B202" s="106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5">
        <v>2</v>
      </c>
      <c r="B203" s="106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5">
        <v>3</v>
      </c>
      <c r="B204" s="106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5">
        <v>4</v>
      </c>
      <c r="B205" s="106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5">
        <v>5</v>
      </c>
      <c r="B206" s="106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5">
        <v>6</v>
      </c>
      <c r="B207" s="106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5">
        <v>7</v>
      </c>
      <c r="B208" s="106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5">
        <v>8</v>
      </c>
      <c r="B209" s="106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5">
        <v>9</v>
      </c>
      <c r="B210" s="106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5">
        <v>10</v>
      </c>
      <c r="B211" s="106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5">
        <v>11</v>
      </c>
      <c r="B212" s="106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5">
        <v>12</v>
      </c>
      <c r="B213" s="106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5">
        <v>13</v>
      </c>
      <c r="B214" s="106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5">
        <v>14</v>
      </c>
      <c r="B215" s="106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5">
        <v>15</v>
      </c>
      <c r="B216" s="106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5">
        <v>16</v>
      </c>
      <c r="B217" s="106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5">
        <v>17</v>
      </c>
      <c r="B218" s="106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5">
        <v>18</v>
      </c>
      <c r="B219" s="106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5">
        <v>19</v>
      </c>
      <c r="B220" s="106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5">
        <v>20</v>
      </c>
      <c r="B221" s="106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5">
        <v>21</v>
      </c>
      <c r="B222" s="106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5">
        <v>22</v>
      </c>
      <c r="B223" s="106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5">
        <v>23</v>
      </c>
      <c r="B224" s="106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5">
        <v>24</v>
      </c>
      <c r="B225" s="106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5">
        <v>25</v>
      </c>
      <c r="B226" s="106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5">
        <v>26</v>
      </c>
      <c r="B227" s="106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5">
        <v>27</v>
      </c>
      <c r="B228" s="106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5">
        <v>28</v>
      </c>
      <c r="B229" s="106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5">
        <v>29</v>
      </c>
      <c r="B230" s="106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5">
        <v>30</v>
      </c>
      <c r="B231" s="106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356</v>
      </c>
      <c r="Z234" s="370"/>
      <c r="AA234" s="370"/>
      <c r="AB234" s="370"/>
      <c r="AC234" s="148" t="s">
        <v>341</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65">
        <v>1</v>
      </c>
      <c r="B235" s="106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5">
        <v>2</v>
      </c>
      <c r="B236" s="106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5">
        <v>3</v>
      </c>
      <c r="B237" s="106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5">
        <v>4</v>
      </c>
      <c r="B238" s="106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5">
        <v>5</v>
      </c>
      <c r="B239" s="106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5">
        <v>6</v>
      </c>
      <c r="B240" s="106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5">
        <v>7</v>
      </c>
      <c r="B241" s="106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5">
        <v>8</v>
      </c>
      <c r="B242" s="106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5">
        <v>9</v>
      </c>
      <c r="B243" s="106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5">
        <v>10</v>
      </c>
      <c r="B244" s="106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5">
        <v>11</v>
      </c>
      <c r="B245" s="106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5">
        <v>12</v>
      </c>
      <c r="B246" s="106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5">
        <v>13</v>
      </c>
      <c r="B247" s="106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5">
        <v>14</v>
      </c>
      <c r="B248" s="106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5">
        <v>15</v>
      </c>
      <c r="B249" s="106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5">
        <v>16</v>
      </c>
      <c r="B250" s="106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5">
        <v>17</v>
      </c>
      <c r="B251" s="106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5">
        <v>18</v>
      </c>
      <c r="B252" s="106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5">
        <v>19</v>
      </c>
      <c r="B253" s="106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5">
        <v>20</v>
      </c>
      <c r="B254" s="106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5">
        <v>21</v>
      </c>
      <c r="B255" s="106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5">
        <v>22</v>
      </c>
      <c r="B256" s="106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5">
        <v>23</v>
      </c>
      <c r="B257" s="106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5">
        <v>24</v>
      </c>
      <c r="B258" s="106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5">
        <v>25</v>
      </c>
      <c r="B259" s="106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5">
        <v>26</v>
      </c>
      <c r="B260" s="106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5">
        <v>27</v>
      </c>
      <c r="B261" s="106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5">
        <v>28</v>
      </c>
      <c r="B262" s="106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5">
        <v>29</v>
      </c>
      <c r="B263" s="106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5">
        <v>30</v>
      </c>
      <c r="B264" s="106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356</v>
      </c>
      <c r="Z267" s="370"/>
      <c r="AA267" s="370"/>
      <c r="AB267" s="370"/>
      <c r="AC267" s="148" t="s">
        <v>341</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65">
        <v>1</v>
      </c>
      <c r="B268" s="106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5">
        <v>2</v>
      </c>
      <c r="B269" s="106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5">
        <v>3</v>
      </c>
      <c r="B270" s="106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5">
        <v>4</v>
      </c>
      <c r="B271" s="106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5">
        <v>5</v>
      </c>
      <c r="B272" s="106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5">
        <v>6</v>
      </c>
      <c r="B273" s="106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5">
        <v>7</v>
      </c>
      <c r="B274" s="106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5">
        <v>8</v>
      </c>
      <c r="B275" s="106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5">
        <v>9</v>
      </c>
      <c r="B276" s="106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5">
        <v>10</v>
      </c>
      <c r="B277" s="106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5">
        <v>11</v>
      </c>
      <c r="B278" s="106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5">
        <v>12</v>
      </c>
      <c r="B279" s="106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5">
        <v>13</v>
      </c>
      <c r="B280" s="106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5">
        <v>14</v>
      </c>
      <c r="B281" s="106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5">
        <v>15</v>
      </c>
      <c r="B282" s="106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5">
        <v>16</v>
      </c>
      <c r="B283" s="106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5">
        <v>17</v>
      </c>
      <c r="B284" s="106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5">
        <v>18</v>
      </c>
      <c r="B285" s="106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5">
        <v>19</v>
      </c>
      <c r="B286" s="106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5">
        <v>20</v>
      </c>
      <c r="B287" s="106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5">
        <v>21</v>
      </c>
      <c r="B288" s="106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5">
        <v>22</v>
      </c>
      <c r="B289" s="106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5">
        <v>23</v>
      </c>
      <c r="B290" s="106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5">
        <v>24</v>
      </c>
      <c r="B291" s="106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5">
        <v>25</v>
      </c>
      <c r="B292" s="106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5">
        <v>26</v>
      </c>
      <c r="B293" s="106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5">
        <v>27</v>
      </c>
      <c r="B294" s="106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5">
        <v>28</v>
      </c>
      <c r="B295" s="106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5">
        <v>29</v>
      </c>
      <c r="B296" s="106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5">
        <v>30</v>
      </c>
      <c r="B297" s="106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356</v>
      </c>
      <c r="Z300" s="370"/>
      <c r="AA300" s="370"/>
      <c r="AB300" s="370"/>
      <c r="AC300" s="148" t="s">
        <v>341</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65">
        <v>1</v>
      </c>
      <c r="B301" s="106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5">
        <v>2</v>
      </c>
      <c r="B302" s="106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5">
        <v>3</v>
      </c>
      <c r="B303" s="106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5">
        <v>4</v>
      </c>
      <c r="B304" s="106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5">
        <v>5</v>
      </c>
      <c r="B305" s="106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5">
        <v>6</v>
      </c>
      <c r="B306" s="106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5">
        <v>7</v>
      </c>
      <c r="B307" s="106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5">
        <v>8</v>
      </c>
      <c r="B308" s="106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5">
        <v>9</v>
      </c>
      <c r="B309" s="106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5">
        <v>10</v>
      </c>
      <c r="B310" s="106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5">
        <v>11</v>
      </c>
      <c r="B311" s="106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5">
        <v>12</v>
      </c>
      <c r="B312" s="106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5">
        <v>13</v>
      </c>
      <c r="B313" s="106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5">
        <v>14</v>
      </c>
      <c r="B314" s="106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5">
        <v>15</v>
      </c>
      <c r="B315" s="106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5">
        <v>16</v>
      </c>
      <c r="B316" s="106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5">
        <v>17</v>
      </c>
      <c r="B317" s="106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5">
        <v>18</v>
      </c>
      <c r="B318" s="106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5">
        <v>19</v>
      </c>
      <c r="B319" s="106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5">
        <v>20</v>
      </c>
      <c r="B320" s="106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5">
        <v>21</v>
      </c>
      <c r="B321" s="106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5">
        <v>22</v>
      </c>
      <c r="B322" s="106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5">
        <v>23</v>
      </c>
      <c r="B323" s="106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5">
        <v>24</v>
      </c>
      <c r="B324" s="106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5">
        <v>25</v>
      </c>
      <c r="B325" s="106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5">
        <v>26</v>
      </c>
      <c r="B326" s="106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5">
        <v>27</v>
      </c>
      <c r="B327" s="106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5">
        <v>28</v>
      </c>
      <c r="B328" s="106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5">
        <v>29</v>
      </c>
      <c r="B329" s="106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5">
        <v>30</v>
      </c>
      <c r="B330" s="106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356</v>
      </c>
      <c r="Z333" s="370"/>
      <c r="AA333" s="370"/>
      <c r="AB333" s="370"/>
      <c r="AC333" s="148" t="s">
        <v>341</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65">
        <v>1</v>
      </c>
      <c r="B334" s="106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5">
        <v>2</v>
      </c>
      <c r="B335" s="106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5">
        <v>3</v>
      </c>
      <c r="B336" s="106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5">
        <v>4</v>
      </c>
      <c r="B337" s="106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5">
        <v>5</v>
      </c>
      <c r="B338" s="106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5">
        <v>6</v>
      </c>
      <c r="B339" s="106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5">
        <v>7</v>
      </c>
      <c r="B340" s="106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5">
        <v>8</v>
      </c>
      <c r="B341" s="106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5">
        <v>9</v>
      </c>
      <c r="B342" s="106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5">
        <v>10</v>
      </c>
      <c r="B343" s="106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5">
        <v>11</v>
      </c>
      <c r="B344" s="106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5">
        <v>12</v>
      </c>
      <c r="B345" s="106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5">
        <v>13</v>
      </c>
      <c r="B346" s="106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5">
        <v>14</v>
      </c>
      <c r="B347" s="106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5">
        <v>15</v>
      </c>
      <c r="B348" s="106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5">
        <v>16</v>
      </c>
      <c r="B349" s="106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5">
        <v>17</v>
      </c>
      <c r="B350" s="106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5">
        <v>18</v>
      </c>
      <c r="B351" s="106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5">
        <v>19</v>
      </c>
      <c r="B352" s="106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5">
        <v>20</v>
      </c>
      <c r="B353" s="106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5">
        <v>21</v>
      </c>
      <c r="B354" s="106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5">
        <v>22</v>
      </c>
      <c r="B355" s="106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5">
        <v>23</v>
      </c>
      <c r="B356" s="106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5">
        <v>24</v>
      </c>
      <c r="B357" s="106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5">
        <v>25</v>
      </c>
      <c r="B358" s="106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5">
        <v>26</v>
      </c>
      <c r="B359" s="106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5">
        <v>27</v>
      </c>
      <c r="B360" s="106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5">
        <v>28</v>
      </c>
      <c r="B361" s="106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5">
        <v>29</v>
      </c>
      <c r="B362" s="106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5">
        <v>30</v>
      </c>
      <c r="B363" s="106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356</v>
      </c>
      <c r="Z366" s="370"/>
      <c r="AA366" s="370"/>
      <c r="AB366" s="370"/>
      <c r="AC366" s="148" t="s">
        <v>341</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65">
        <v>1</v>
      </c>
      <c r="B367" s="106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5">
        <v>2</v>
      </c>
      <c r="B368" s="106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5">
        <v>3</v>
      </c>
      <c r="B369" s="106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5">
        <v>4</v>
      </c>
      <c r="B370" s="106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5">
        <v>5</v>
      </c>
      <c r="B371" s="106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5">
        <v>6</v>
      </c>
      <c r="B372" s="106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5">
        <v>7</v>
      </c>
      <c r="B373" s="106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5">
        <v>8</v>
      </c>
      <c r="B374" s="106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5">
        <v>9</v>
      </c>
      <c r="B375" s="106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5">
        <v>10</v>
      </c>
      <c r="B376" s="106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5">
        <v>11</v>
      </c>
      <c r="B377" s="106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5">
        <v>12</v>
      </c>
      <c r="B378" s="106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5">
        <v>13</v>
      </c>
      <c r="B379" s="106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5">
        <v>14</v>
      </c>
      <c r="B380" s="106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5">
        <v>15</v>
      </c>
      <c r="B381" s="106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5">
        <v>16</v>
      </c>
      <c r="B382" s="106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5">
        <v>17</v>
      </c>
      <c r="B383" s="106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5">
        <v>18</v>
      </c>
      <c r="B384" s="106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5">
        <v>19</v>
      </c>
      <c r="B385" s="106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5">
        <v>20</v>
      </c>
      <c r="B386" s="106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5">
        <v>21</v>
      </c>
      <c r="B387" s="106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5">
        <v>22</v>
      </c>
      <c r="B388" s="106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5">
        <v>23</v>
      </c>
      <c r="B389" s="106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5">
        <v>24</v>
      </c>
      <c r="B390" s="106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5">
        <v>25</v>
      </c>
      <c r="B391" s="106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5">
        <v>26</v>
      </c>
      <c r="B392" s="106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5">
        <v>27</v>
      </c>
      <c r="B393" s="106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5">
        <v>28</v>
      </c>
      <c r="B394" s="106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5">
        <v>29</v>
      </c>
      <c r="B395" s="106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5">
        <v>30</v>
      </c>
      <c r="B396" s="106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356</v>
      </c>
      <c r="Z399" s="370"/>
      <c r="AA399" s="370"/>
      <c r="AB399" s="370"/>
      <c r="AC399" s="148" t="s">
        <v>341</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65">
        <v>1</v>
      </c>
      <c r="B400" s="106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5">
        <v>2</v>
      </c>
      <c r="B401" s="106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5">
        <v>3</v>
      </c>
      <c r="B402" s="106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5">
        <v>4</v>
      </c>
      <c r="B403" s="106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5">
        <v>5</v>
      </c>
      <c r="B404" s="106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5">
        <v>6</v>
      </c>
      <c r="B405" s="106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5">
        <v>7</v>
      </c>
      <c r="B406" s="106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5">
        <v>8</v>
      </c>
      <c r="B407" s="106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5">
        <v>9</v>
      </c>
      <c r="B408" s="106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5">
        <v>10</v>
      </c>
      <c r="B409" s="106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5">
        <v>11</v>
      </c>
      <c r="B410" s="106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5">
        <v>12</v>
      </c>
      <c r="B411" s="106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5">
        <v>13</v>
      </c>
      <c r="B412" s="106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5">
        <v>14</v>
      </c>
      <c r="B413" s="106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5">
        <v>15</v>
      </c>
      <c r="B414" s="106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5">
        <v>16</v>
      </c>
      <c r="B415" s="106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5">
        <v>17</v>
      </c>
      <c r="B416" s="106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5">
        <v>18</v>
      </c>
      <c r="B417" s="106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5">
        <v>19</v>
      </c>
      <c r="B418" s="106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5">
        <v>20</v>
      </c>
      <c r="B419" s="106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5">
        <v>21</v>
      </c>
      <c r="B420" s="106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5">
        <v>22</v>
      </c>
      <c r="B421" s="106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5">
        <v>23</v>
      </c>
      <c r="B422" s="106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5">
        <v>24</v>
      </c>
      <c r="B423" s="106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5">
        <v>25</v>
      </c>
      <c r="B424" s="106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5">
        <v>26</v>
      </c>
      <c r="B425" s="106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5">
        <v>27</v>
      </c>
      <c r="B426" s="106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5">
        <v>28</v>
      </c>
      <c r="B427" s="106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5">
        <v>29</v>
      </c>
      <c r="B428" s="106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5">
        <v>30</v>
      </c>
      <c r="B429" s="106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356</v>
      </c>
      <c r="Z432" s="370"/>
      <c r="AA432" s="370"/>
      <c r="AB432" s="370"/>
      <c r="AC432" s="148" t="s">
        <v>341</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65">
        <v>1</v>
      </c>
      <c r="B433" s="106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5">
        <v>2</v>
      </c>
      <c r="B434" s="106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5">
        <v>3</v>
      </c>
      <c r="B435" s="106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5">
        <v>4</v>
      </c>
      <c r="B436" s="106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5">
        <v>5</v>
      </c>
      <c r="B437" s="106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5">
        <v>6</v>
      </c>
      <c r="B438" s="106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5">
        <v>7</v>
      </c>
      <c r="B439" s="106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5">
        <v>8</v>
      </c>
      <c r="B440" s="106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5">
        <v>9</v>
      </c>
      <c r="B441" s="106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5">
        <v>10</v>
      </c>
      <c r="B442" s="106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5">
        <v>11</v>
      </c>
      <c r="B443" s="106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5">
        <v>12</v>
      </c>
      <c r="B444" s="106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5">
        <v>13</v>
      </c>
      <c r="B445" s="106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5">
        <v>14</v>
      </c>
      <c r="B446" s="106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5">
        <v>15</v>
      </c>
      <c r="B447" s="106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5">
        <v>16</v>
      </c>
      <c r="B448" s="106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5">
        <v>17</v>
      </c>
      <c r="B449" s="106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5">
        <v>18</v>
      </c>
      <c r="B450" s="106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5">
        <v>19</v>
      </c>
      <c r="B451" s="106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5">
        <v>20</v>
      </c>
      <c r="B452" s="106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5">
        <v>21</v>
      </c>
      <c r="B453" s="106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5">
        <v>22</v>
      </c>
      <c r="B454" s="106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5">
        <v>23</v>
      </c>
      <c r="B455" s="106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5">
        <v>24</v>
      </c>
      <c r="B456" s="106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5">
        <v>25</v>
      </c>
      <c r="B457" s="106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5">
        <v>26</v>
      </c>
      <c r="B458" s="106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5">
        <v>27</v>
      </c>
      <c r="B459" s="106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5">
        <v>28</v>
      </c>
      <c r="B460" s="106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5">
        <v>29</v>
      </c>
      <c r="B461" s="106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5">
        <v>30</v>
      </c>
      <c r="B462" s="106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356</v>
      </c>
      <c r="Z465" s="370"/>
      <c r="AA465" s="370"/>
      <c r="AB465" s="370"/>
      <c r="AC465" s="148" t="s">
        <v>341</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65">
        <v>1</v>
      </c>
      <c r="B466" s="106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5">
        <v>2</v>
      </c>
      <c r="B467" s="106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5">
        <v>3</v>
      </c>
      <c r="B468" s="106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5">
        <v>4</v>
      </c>
      <c r="B469" s="106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5">
        <v>5</v>
      </c>
      <c r="B470" s="106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5">
        <v>6</v>
      </c>
      <c r="B471" s="106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5">
        <v>7</v>
      </c>
      <c r="B472" s="106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5">
        <v>8</v>
      </c>
      <c r="B473" s="106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5">
        <v>9</v>
      </c>
      <c r="B474" s="106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5">
        <v>10</v>
      </c>
      <c r="B475" s="106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5">
        <v>11</v>
      </c>
      <c r="B476" s="106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5">
        <v>12</v>
      </c>
      <c r="B477" s="106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5">
        <v>13</v>
      </c>
      <c r="B478" s="106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5">
        <v>14</v>
      </c>
      <c r="B479" s="106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5">
        <v>15</v>
      </c>
      <c r="B480" s="106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5">
        <v>16</v>
      </c>
      <c r="B481" s="106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5">
        <v>17</v>
      </c>
      <c r="B482" s="106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5">
        <v>18</v>
      </c>
      <c r="B483" s="106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5">
        <v>19</v>
      </c>
      <c r="B484" s="106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5">
        <v>20</v>
      </c>
      <c r="B485" s="106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5">
        <v>21</v>
      </c>
      <c r="B486" s="106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5">
        <v>22</v>
      </c>
      <c r="B487" s="106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5">
        <v>23</v>
      </c>
      <c r="B488" s="106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5">
        <v>24</v>
      </c>
      <c r="B489" s="106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5">
        <v>25</v>
      </c>
      <c r="B490" s="106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5">
        <v>26</v>
      </c>
      <c r="B491" s="106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5">
        <v>27</v>
      </c>
      <c r="B492" s="106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5">
        <v>28</v>
      </c>
      <c r="B493" s="106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5">
        <v>29</v>
      </c>
      <c r="B494" s="106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5">
        <v>30</v>
      </c>
      <c r="B495" s="106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356</v>
      </c>
      <c r="Z498" s="370"/>
      <c r="AA498" s="370"/>
      <c r="AB498" s="370"/>
      <c r="AC498" s="148" t="s">
        <v>341</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65">
        <v>1</v>
      </c>
      <c r="B499" s="106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5">
        <v>2</v>
      </c>
      <c r="B500" s="106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5">
        <v>3</v>
      </c>
      <c r="B501" s="106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5">
        <v>4</v>
      </c>
      <c r="B502" s="106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5">
        <v>5</v>
      </c>
      <c r="B503" s="106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5">
        <v>6</v>
      </c>
      <c r="B504" s="106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5">
        <v>7</v>
      </c>
      <c r="B505" s="106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5">
        <v>8</v>
      </c>
      <c r="B506" s="106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5">
        <v>9</v>
      </c>
      <c r="B507" s="106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5">
        <v>10</v>
      </c>
      <c r="B508" s="106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5">
        <v>11</v>
      </c>
      <c r="B509" s="106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5">
        <v>12</v>
      </c>
      <c r="B510" s="106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5">
        <v>13</v>
      </c>
      <c r="B511" s="106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5">
        <v>14</v>
      </c>
      <c r="B512" s="106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5">
        <v>15</v>
      </c>
      <c r="B513" s="106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5">
        <v>16</v>
      </c>
      <c r="B514" s="106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5">
        <v>17</v>
      </c>
      <c r="B515" s="106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5">
        <v>18</v>
      </c>
      <c r="B516" s="106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5">
        <v>19</v>
      </c>
      <c r="B517" s="106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5">
        <v>20</v>
      </c>
      <c r="B518" s="106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5">
        <v>21</v>
      </c>
      <c r="B519" s="106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5">
        <v>22</v>
      </c>
      <c r="B520" s="106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5">
        <v>23</v>
      </c>
      <c r="B521" s="106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5">
        <v>24</v>
      </c>
      <c r="B522" s="106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5">
        <v>25</v>
      </c>
      <c r="B523" s="106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5">
        <v>26</v>
      </c>
      <c r="B524" s="106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5">
        <v>27</v>
      </c>
      <c r="B525" s="106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5">
        <v>28</v>
      </c>
      <c r="B526" s="106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5">
        <v>29</v>
      </c>
      <c r="B527" s="106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5">
        <v>30</v>
      </c>
      <c r="B528" s="106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356</v>
      </c>
      <c r="Z531" s="370"/>
      <c r="AA531" s="370"/>
      <c r="AB531" s="370"/>
      <c r="AC531" s="148" t="s">
        <v>341</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65">
        <v>1</v>
      </c>
      <c r="B532" s="106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5">
        <v>2</v>
      </c>
      <c r="B533" s="106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5">
        <v>3</v>
      </c>
      <c r="B534" s="106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5">
        <v>4</v>
      </c>
      <c r="B535" s="106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5">
        <v>5</v>
      </c>
      <c r="B536" s="106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5">
        <v>6</v>
      </c>
      <c r="B537" s="106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5">
        <v>7</v>
      </c>
      <c r="B538" s="106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5">
        <v>8</v>
      </c>
      <c r="B539" s="106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5">
        <v>9</v>
      </c>
      <c r="B540" s="106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5">
        <v>10</v>
      </c>
      <c r="B541" s="106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5">
        <v>11</v>
      </c>
      <c r="B542" s="106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5">
        <v>12</v>
      </c>
      <c r="B543" s="106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5">
        <v>13</v>
      </c>
      <c r="B544" s="106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5">
        <v>14</v>
      </c>
      <c r="B545" s="106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5">
        <v>15</v>
      </c>
      <c r="B546" s="106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5">
        <v>16</v>
      </c>
      <c r="B547" s="106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5">
        <v>17</v>
      </c>
      <c r="B548" s="106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5">
        <v>18</v>
      </c>
      <c r="B549" s="106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5">
        <v>19</v>
      </c>
      <c r="B550" s="106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5">
        <v>20</v>
      </c>
      <c r="B551" s="106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5">
        <v>21</v>
      </c>
      <c r="B552" s="106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5">
        <v>22</v>
      </c>
      <c r="B553" s="106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5">
        <v>23</v>
      </c>
      <c r="B554" s="106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5">
        <v>24</v>
      </c>
      <c r="B555" s="106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5">
        <v>25</v>
      </c>
      <c r="B556" s="106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5">
        <v>26</v>
      </c>
      <c r="B557" s="106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5">
        <v>27</v>
      </c>
      <c r="B558" s="106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5">
        <v>28</v>
      </c>
      <c r="B559" s="106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5">
        <v>29</v>
      </c>
      <c r="B560" s="106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5">
        <v>30</v>
      </c>
      <c r="B561" s="106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356</v>
      </c>
      <c r="Z564" s="370"/>
      <c r="AA564" s="370"/>
      <c r="AB564" s="370"/>
      <c r="AC564" s="148" t="s">
        <v>341</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65">
        <v>1</v>
      </c>
      <c r="B565" s="106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5">
        <v>2</v>
      </c>
      <c r="B566" s="106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5">
        <v>3</v>
      </c>
      <c r="B567" s="106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5">
        <v>4</v>
      </c>
      <c r="B568" s="106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5">
        <v>5</v>
      </c>
      <c r="B569" s="106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5">
        <v>6</v>
      </c>
      <c r="B570" s="106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5">
        <v>7</v>
      </c>
      <c r="B571" s="106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5">
        <v>8</v>
      </c>
      <c r="B572" s="106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5">
        <v>9</v>
      </c>
      <c r="B573" s="106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5">
        <v>10</v>
      </c>
      <c r="B574" s="106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5">
        <v>11</v>
      </c>
      <c r="B575" s="106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5">
        <v>12</v>
      </c>
      <c r="B576" s="106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5">
        <v>13</v>
      </c>
      <c r="B577" s="106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5">
        <v>14</v>
      </c>
      <c r="B578" s="106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5">
        <v>15</v>
      </c>
      <c r="B579" s="106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5">
        <v>16</v>
      </c>
      <c r="B580" s="106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5">
        <v>17</v>
      </c>
      <c r="B581" s="106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5">
        <v>18</v>
      </c>
      <c r="B582" s="106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5">
        <v>19</v>
      </c>
      <c r="B583" s="106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5">
        <v>20</v>
      </c>
      <c r="B584" s="106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5">
        <v>21</v>
      </c>
      <c r="B585" s="106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5">
        <v>22</v>
      </c>
      <c r="B586" s="106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5">
        <v>23</v>
      </c>
      <c r="B587" s="106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5">
        <v>24</v>
      </c>
      <c r="B588" s="106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5">
        <v>25</v>
      </c>
      <c r="B589" s="106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5">
        <v>26</v>
      </c>
      <c r="B590" s="106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5">
        <v>27</v>
      </c>
      <c r="B591" s="106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5">
        <v>28</v>
      </c>
      <c r="B592" s="106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5">
        <v>29</v>
      </c>
      <c r="B593" s="106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5">
        <v>30</v>
      </c>
      <c r="B594" s="106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356</v>
      </c>
      <c r="Z597" s="370"/>
      <c r="AA597" s="370"/>
      <c r="AB597" s="370"/>
      <c r="AC597" s="148" t="s">
        <v>341</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65">
        <v>1</v>
      </c>
      <c r="B598" s="106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5">
        <v>2</v>
      </c>
      <c r="B599" s="106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5">
        <v>3</v>
      </c>
      <c r="B600" s="106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5">
        <v>4</v>
      </c>
      <c r="B601" s="106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5">
        <v>5</v>
      </c>
      <c r="B602" s="106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5">
        <v>6</v>
      </c>
      <c r="B603" s="106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5">
        <v>7</v>
      </c>
      <c r="B604" s="106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5">
        <v>8</v>
      </c>
      <c r="B605" s="106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5">
        <v>9</v>
      </c>
      <c r="B606" s="106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5">
        <v>10</v>
      </c>
      <c r="B607" s="106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5">
        <v>11</v>
      </c>
      <c r="B608" s="106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5">
        <v>12</v>
      </c>
      <c r="B609" s="106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5">
        <v>13</v>
      </c>
      <c r="B610" s="106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5">
        <v>14</v>
      </c>
      <c r="B611" s="106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5">
        <v>15</v>
      </c>
      <c r="B612" s="106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5">
        <v>16</v>
      </c>
      <c r="B613" s="106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5">
        <v>17</v>
      </c>
      <c r="B614" s="106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5">
        <v>18</v>
      </c>
      <c r="B615" s="106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5">
        <v>19</v>
      </c>
      <c r="B616" s="106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5">
        <v>20</v>
      </c>
      <c r="B617" s="106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5">
        <v>21</v>
      </c>
      <c r="B618" s="106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5">
        <v>22</v>
      </c>
      <c r="B619" s="106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5">
        <v>23</v>
      </c>
      <c r="B620" s="106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5">
        <v>24</v>
      </c>
      <c r="B621" s="106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5">
        <v>25</v>
      </c>
      <c r="B622" s="106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5">
        <v>26</v>
      </c>
      <c r="B623" s="106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5">
        <v>27</v>
      </c>
      <c r="B624" s="106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5">
        <v>28</v>
      </c>
      <c r="B625" s="106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5">
        <v>29</v>
      </c>
      <c r="B626" s="106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5">
        <v>30</v>
      </c>
      <c r="B627" s="106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356</v>
      </c>
      <c r="Z630" s="370"/>
      <c r="AA630" s="370"/>
      <c r="AB630" s="370"/>
      <c r="AC630" s="148" t="s">
        <v>341</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65">
        <v>1</v>
      </c>
      <c r="B631" s="106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5">
        <v>2</v>
      </c>
      <c r="B632" s="106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5">
        <v>3</v>
      </c>
      <c r="B633" s="106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5">
        <v>4</v>
      </c>
      <c r="B634" s="106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5">
        <v>5</v>
      </c>
      <c r="B635" s="106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5">
        <v>6</v>
      </c>
      <c r="B636" s="106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5">
        <v>7</v>
      </c>
      <c r="B637" s="106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5">
        <v>8</v>
      </c>
      <c r="B638" s="106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5">
        <v>9</v>
      </c>
      <c r="B639" s="106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5">
        <v>10</v>
      </c>
      <c r="B640" s="106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5">
        <v>11</v>
      </c>
      <c r="B641" s="106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5">
        <v>12</v>
      </c>
      <c r="B642" s="106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5">
        <v>13</v>
      </c>
      <c r="B643" s="106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5">
        <v>14</v>
      </c>
      <c r="B644" s="106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5">
        <v>15</v>
      </c>
      <c r="B645" s="106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5">
        <v>16</v>
      </c>
      <c r="B646" s="106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5">
        <v>17</v>
      </c>
      <c r="B647" s="106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5">
        <v>18</v>
      </c>
      <c r="B648" s="106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5">
        <v>19</v>
      </c>
      <c r="B649" s="106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5">
        <v>20</v>
      </c>
      <c r="B650" s="106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5">
        <v>21</v>
      </c>
      <c r="B651" s="106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5">
        <v>22</v>
      </c>
      <c r="B652" s="106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5">
        <v>23</v>
      </c>
      <c r="B653" s="106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5">
        <v>24</v>
      </c>
      <c r="B654" s="106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5">
        <v>25</v>
      </c>
      <c r="B655" s="106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5">
        <v>26</v>
      </c>
      <c r="B656" s="106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5">
        <v>27</v>
      </c>
      <c r="B657" s="106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5">
        <v>28</v>
      </c>
      <c r="B658" s="106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5">
        <v>29</v>
      </c>
      <c r="B659" s="106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5">
        <v>30</v>
      </c>
      <c r="B660" s="106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356</v>
      </c>
      <c r="Z663" s="370"/>
      <c r="AA663" s="370"/>
      <c r="AB663" s="370"/>
      <c r="AC663" s="148" t="s">
        <v>341</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65">
        <v>1</v>
      </c>
      <c r="B664" s="106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5">
        <v>2</v>
      </c>
      <c r="B665" s="106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5">
        <v>3</v>
      </c>
      <c r="B666" s="106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5">
        <v>4</v>
      </c>
      <c r="B667" s="106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5">
        <v>5</v>
      </c>
      <c r="B668" s="106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5">
        <v>6</v>
      </c>
      <c r="B669" s="106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5">
        <v>7</v>
      </c>
      <c r="B670" s="106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5">
        <v>8</v>
      </c>
      <c r="B671" s="106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5">
        <v>9</v>
      </c>
      <c r="B672" s="106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5">
        <v>10</v>
      </c>
      <c r="B673" s="106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5">
        <v>11</v>
      </c>
      <c r="B674" s="106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5">
        <v>12</v>
      </c>
      <c r="B675" s="106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5">
        <v>13</v>
      </c>
      <c r="B676" s="106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5">
        <v>14</v>
      </c>
      <c r="B677" s="106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5">
        <v>15</v>
      </c>
      <c r="B678" s="106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5">
        <v>16</v>
      </c>
      <c r="B679" s="106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5">
        <v>17</v>
      </c>
      <c r="B680" s="106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5">
        <v>18</v>
      </c>
      <c r="B681" s="106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5">
        <v>19</v>
      </c>
      <c r="B682" s="106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5">
        <v>20</v>
      </c>
      <c r="B683" s="106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5">
        <v>21</v>
      </c>
      <c r="B684" s="106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5">
        <v>22</v>
      </c>
      <c r="B685" s="106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5">
        <v>23</v>
      </c>
      <c r="B686" s="106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5">
        <v>24</v>
      </c>
      <c r="B687" s="106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5">
        <v>25</v>
      </c>
      <c r="B688" s="106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5">
        <v>26</v>
      </c>
      <c r="B689" s="106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5">
        <v>27</v>
      </c>
      <c r="B690" s="106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5">
        <v>28</v>
      </c>
      <c r="B691" s="106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5">
        <v>29</v>
      </c>
      <c r="B692" s="106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5">
        <v>30</v>
      </c>
      <c r="B693" s="106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356</v>
      </c>
      <c r="Z696" s="370"/>
      <c r="AA696" s="370"/>
      <c r="AB696" s="370"/>
      <c r="AC696" s="148" t="s">
        <v>341</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65">
        <v>1</v>
      </c>
      <c r="B697" s="106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5">
        <v>2</v>
      </c>
      <c r="B698" s="106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5">
        <v>3</v>
      </c>
      <c r="B699" s="106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5">
        <v>4</v>
      </c>
      <c r="B700" s="106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5">
        <v>5</v>
      </c>
      <c r="B701" s="106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5">
        <v>6</v>
      </c>
      <c r="B702" s="106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5">
        <v>7</v>
      </c>
      <c r="B703" s="106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5">
        <v>8</v>
      </c>
      <c r="B704" s="106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5">
        <v>9</v>
      </c>
      <c r="B705" s="106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5">
        <v>10</v>
      </c>
      <c r="B706" s="106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5">
        <v>11</v>
      </c>
      <c r="B707" s="106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5">
        <v>12</v>
      </c>
      <c r="B708" s="106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5">
        <v>13</v>
      </c>
      <c r="B709" s="106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5">
        <v>14</v>
      </c>
      <c r="B710" s="106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5">
        <v>15</v>
      </c>
      <c r="B711" s="106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5">
        <v>16</v>
      </c>
      <c r="B712" s="106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5">
        <v>17</v>
      </c>
      <c r="B713" s="106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5">
        <v>18</v>
      </c>
      <c r="B714" s="106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5">
        <v>19</v>
      </c>
      <c r="B715" s="106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5">
        <v>20</v>
      </c>
      <c r="B716" s="106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5">
        <v>21</v>
      </c>
      <c r="B717" s="106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5">
        <v>22</v>
      </c>
      <c r="B718" s="106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5">
        <v>23</v>
      </c>
      <c r="B719" s="106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5">
        <v>24</v>
      </c>
      <c r="B720" s="106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5">
        <v>25</v>
      </c>
      <c r="B721" s="106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5">
        <v>26</v>
      </c>
      <c r="B722" s="106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5">
        <v>27</v>
      </c>
      <c r="B723" s="106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5">
        <v>28</v>
      </c>
      <c r="B724" s="106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5">
        <v>29</v>
      </c>
      <c r="B725" s="106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5">
        <v>30</v>
      </c>
      <c r="B726" s="106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356</v>
      </c>
      <c r="Z729" s="370"/>
      <c r="AA729" s="370"/>
      <c r="AB729" s="370"/>
      <c r="AC729" s="148" t="s">
        <v>341</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65">
        <v>1</v>
      </c>
      <c r="B730" s="106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5">
        <v>2</v>
      </c>
      <c r="B731" s="106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5">
        <v>3</v>
      </c>
      <c r="B732" s="106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5">
        <v>4</v>
      </c>
      <c r="B733" s="106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5">
        <v>5</v>
      </c>
      <c r="B734" s="106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5">
        <v>6</v>
      </c>
      <c r="B735" s="106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5">
        <v>7</v>
      </c>
      <c r="B736" s="106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5">
        <v>8</v>
      </c>
      <c r="B737" s="106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5">
        <v>9</v>
      </c>
      <c r="B738" s="106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5">
        <v>10</v>
      </c>
      <c r="B739" s="106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5">
        <v>11</v>
      </c>
      <c r="B740" s="106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5">
        <v>12</v>
      </c>
      <c r="B741" s="106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5">
        <v>13</v>
      </c>
      <c r="B742" s="106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5">
        <v>14</v>
      </c>
      <c r="B743" s="106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5">
        <v>15</v>
      </c>
      <c r="B744" s="106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5">
        <v>16</v>
      </c>
      <c r="B745" s="106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5">
        <v>17</v>
      </c>
      <c r="B746" s="106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5">
        <v>18</v>
      </c>
      <c r="B747" s="106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5">
        <v>19</v>
      </c>
      <c r="B748" s="106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5">
        <v>20</v>
      </c>
      <c r="B749" s="106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5">
        <v>21</v>
      </c>
      <c r="B750" s="106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5">
        <v>22</v>
      </c>
      <c r="B751" s="106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5">
        <v>23</v>
      </c>
      <c r="B752" s="106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5">
        <v>24</v>
      </c>
      <c r="B753" s="106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5">
        <v>25</v>
      </c>
      <c r="B754" s="106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5">
        <v>26</v>
      </c>
      <c r="B755" s="106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5">
        <v>27</v>
      </c>
      <c r="B756" s="106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5">
        <v>28</v>
      </c>
      <c r="B757" s="106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5">
        <v>29</v>
      </c>
      <c r="B758" s="106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5">
        <v>30</v>
      </c>
      <c r="B759" s="106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356</v>
      </c>
      <c r="Z762" s="370"/>
      <c r="AA762" s="370"/>
      <c r="AB762" s="370"/>
      <c r="AC762" s="148" t="s">
        <v>341</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65">
        <v>1</v>
      </c>
      <c r="B763" s="106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5">
        <v>2</v>
      </c>
      <c r="B764" s="106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5">
        <v>3</v>
      </c>
      <c r="B765" s="106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5">
        <v>4</v>
      </c>
      <c r="B766" s="106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5">
        <v>5</v>
      </c>
      <c r="B767" s="106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5">
        <v>6</v>
      </c>
      <c r="B768" s="106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5">
        <v>7</v>
      </c>
      <c r="B769" s="106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5">
        <v>8</v>
      </c>
      <c r="B770" s="106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5">
        <v>9</v>
      </c>
      <c r="B771" s="106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5">
        <v>10</v>
      </c>
      <c r="B772" s="106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5">
        <v>11</v>
      </c>
      <c r="B773" s="106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5">
        <v>12</v>
      </c>
      <c r="B774" s="106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5">
        <v>13</v>
      </c>
      <c r="B775" s="106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5">
        <v>14</v>
      </c>
      <c r="B776" s="106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5">
        <v>15</v>
      </c>
      <c r="B777" s="106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5">
        <v>16</v>
      </c>
      <c r="B778" s="106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5">
        <v>17</v>
      </c>
      <c r="B779" s="106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5">
        <v>18</v>
      </c>
      <c r="B780" s="106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5">
        <v>19</v>
      </c>
      <c r="B781" s="106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5">
        <v>20</v>
      </c>
      <c r="B782" s="106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5">
        <v>21</v>
      </c>
      <c r="B783" s="106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5">
        <v>22</v>
      </c>
      <c r="B784" s="106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5">
        <v>23</v>
      </c>
      <c r="B785" s="106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5">
        <v>24</v>
      </c>
      <c r="B786" s="106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5">
        <v>25</v>
      </c>
      <c r="B787" s="106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5">
        <v>26</v>
      </c>
      <c r="B788" s="106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5">
        <v>27</v>
      </c>
      <c r="B789" s="106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5">
        <v>28</v>
      </c>
      <c r="B790" s="106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5">
        <v>29</v>
      </c>
      <c r="B791" s="106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5">
        <v>30</v>
      </c>
      <c r="B792" s="106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356</v>
      </c>
      <c r="Z795" s="370"/>
      <c r="AA795" s="370"/>
      <c r="AB795" s="370"/>
      <c r="AC795" s="148" t="s">
        <v>341</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65">
        <v>1</v>
      </c>
      <c r="B796" s="106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5">
        <v>2</v>
      </c>
      <c r="B797" s="106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5">
        <v>3</v>
      </c>
      <c r="B798" s="106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5">
        <v>4</v>
      </c>
      <c r="B799" s="106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5">
        <v>5</v>
      </c>
      <c r="B800" s="106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5">
        <v>6</v>
      </c>
      <c r="B801" s="106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5">
        <v>7</v>
      </c>
      <c r="B802" s="106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5">
        <v>8</v>
      </c>
      <c r="B803" s="106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5">
        <v>9</v>
      </c>
      <c r="B804" s="106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5">
        <v>10</v>
      </c>
      <c r="B805" s="106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5">
        <v>11</v>
      </c>
      <c r="B806" s="106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5">
        <v>12</v>
      </c>
      <c r="B807" s="106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5">
        <v>13</v>
      </c>
      <c r="B808" s="106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5">
        <v>14</v>
      </c>
      <c r="B809" s="106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5">
        <v>15</v>
      </c>
      <c r="B810" s="106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5">
        <v>16</v>
      </c>
      <c r="B811" s="106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5">
        <v>17</v>
      </c>
      <c r="B812" s="106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5">
        <v>18</v>
      </c>
      <c r="B813" s="106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5">
        <v>19</v>
      </c>
      <c r="B814" s="106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5">
        <v>20</v>
      </c>
      <c r="B815" s="106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5">
        <v>21</v>
      </c>
      <c r="B816" s="106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5">
        <v>22</v>
      </c>
      <c r="B817" s="106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5">
        <v>23</v>
      </c>
      <c r="B818" s="106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5">
        <v>24</v>
      </c>
      <c r="B819" s="106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5">
        <v>25</v>
      </c>
      <c r="B820" s="106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5">
        <v>26</v>
      </c>
      <c r="B821" s="106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5">
        <v>27</v>
      </c>
      <c r="B822" s="106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5">
        <v>28</v>
      </c>
      <c r="B823" s="106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5">
        <v>29</v>
      </c>
      <c r="B824" s="106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5">
        <v>30</v>
      </c>
      <c r="B825" s="106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356</v>
      </c>
      <c r="Z828" s="370"/>
      <c r="AA828" s="370"/>
      <c r="AB828" s="370"/>
      <c r="AC828" s="148" t="s">
        <v>341</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65">
        <v>1</v>
      </c>
      <c r="B829" s="106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5">
        <v>2</v>
      </c>
      <c r="B830" s="106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5">
        <v>3</v>
      </c>
      <c r="B831" s="106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5">
        <v>4</v>
      </c>
      <c r="B832" s="106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5">
        <v>5</v>
      </c>
      <c r="B833" s="106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5">
        <v>6</v>
      </c>
      <c r="B834" s="106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5">
        <v>7</v>
      </c>
      <c r="B835" s="106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5">
        <v>8</v>
      </c>
      <c r="B836" s="106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5">
        <v>9</v>
      </c>
      <c r="B837" s="106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5">
        <v>10</v>
      </c>
      <c r="B838" s="106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5">
        <v>11</v>
      </c>
      <c r="B839" s="106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5">
        <v>12</v>
      </c>
      <c r="B840" s="106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5">
        <v>13</v>
      </c>
      <c r="B841" s="106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5">
        <v>14</v>
      </c>
      <c r="B842" s="106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5">
        <v>15</v>
      </c>
      <c r="B843" s="106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5">
        <v>16</v>
      </c>
      <c r="B844" s="106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5">
        <v>17</v>
      </c>
      <c r="B845" s="106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5">
        <v>18</v>
      </c>
      <c r="B846" s="106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5">
        <v>19</v>
      </c>
      <c r="B847" s="106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5">
        <v>20</v>
      </c>
      <c r="B848" s="106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5">
        <v>21</v>
      </c>
      <c r="B849" s="106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5">
        <v>22</v>
      </c>
      <c r="B850" s="106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5">
        <v>23</v>
      </c>
      <c r="B851" s="106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5">
        <v>24</v>
      </c>
      <c r="B852" s="106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5">
        <v>25</v>
      </c>
      <c r="B853" s="106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5">
        <v>26</v>
      </c>
      <c r="B854" s="106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5">
        <v>27</v>
      </c>
      <c r="B855" s="106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5">
        <v>28</v>
      </c>
      <c r="B856" s="106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5">
        <v>29</v>
      </c>
      <c r="B857" s="106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5">
        <v>30</v>
      </c>
      <c r="B858" s="106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356</v>
      </c>
      <c r="Z861" s="370"/>
      <c r="AA861" s="370"/>
      <c r="AB861" s="370"/>
      <c r="AC861" s="148" t="s">
        <v>341</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65">
        <v>1</v>
      </c>
      <c r="B862" s="106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5">
        <v>2</v>
      </c>
      <c r="B863" s="106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5">
        <v>3</v>
      </c>
      <c r="B864" s="106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5">
        <v>4</v>
      </c>
      <c r="B865" s="106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5">
        <v>5</v>
      </c>
      <c r="B866" s="106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5">
        <v>6</v>
      </c>
      <c r="B867" s="106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5">
        <v>7</v>
      </c>
      <c r="B868" s="106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5">
        <v>8</v>
      </c>
      <c r="B869" s="106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5">
        <v>9</v>
      </c>
      <c r="B870" s="106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5">
        <v>10</v>
      </c>
      <c r="B871" s="106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5">
        <v>11</v>
      </c>
      <c r="B872" s="106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5">
        <v>12</v>
      </c>
      <c r="B873" s="106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5">
        <v>13</v>
      </c>
      <c r="B874" s="106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5">
        <v>14</v>
      </c>
      <c r="B875" s="106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5">
        <v>15</v>
      </c>
      <c r="B876" s="106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5">
        <v>16</v>
      </c>
      <c r="B877" s="106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5">
        <v>17</v>
      </c>
      <c r="B878" s="106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5">
        <v>18</v>
      </c>
      <c r="B879" s="106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5">
        <v>19</v>
      </c>
      <c r="B880" s="106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5">
        <v>20</v>
      </c>
      <c r="B881" s="106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5">
        <v>21</v>
      </c>
      <c r="B882" s="106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5">
        <v>22</v>
      </c>
      <c r="B883" s="106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5">
        <v>23</v>
      </c>
      <c r="B884" s="106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5">
        <v>24</v>
      </c>
      <c r="B885" s="106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5">
        <v>25</v>
      </c>
      <c r="B886" s="106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5">
        <v>26</v>
      </c>
      <c r="B887" s="106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5">
        <v>27</v>
      </c>
      <c r="B888" s="106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5">
        <v>28</v>
      </c>
      <c r="B889" s="106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5">
        <v>29</v>
      </c>
      <c r="B890" s="106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5">
        <v>30</v>
      </c>
      <c r="B891" s="106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356</v>
      </c>
      <c r="Z894" s="370"/>
      <c r="AA894" s="370"/>
      <c r="AB894" s="370"/>
      <c r="AC894" s="148" t="s">
        <v>341</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65">
        <v>1</v>
      </c>
      <c r="B895" s="106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5">
        <v>2</v>
      </c>
      <c r="B896" s="106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5">
        <v>3</v>
      </c>
      <c r="B897" s="106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5">
        <v>4</v>
      </c>
      <c r="B898" s="106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5">
        <v>5</v>
      </c>
      <c r="B899" s="106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5">
        <v>6</v>
      </c>
      <c r="B900" s="106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5">
        <v>7</v>
      </c>
      <c r="B901" s="106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5">
        <v>8</v>
      </c>
      <c r="B902" s="106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5">
        <v>9</v>
      </c>
      <c r="B903" s="106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5">
        <v>10</v>
      </c>
      <c r="B904" s="106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5">
        <v>11</v>
      </c>
      <c r="B905" s="106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5">
        <v>12</v>
      </c>
      <c r="B906" s="106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5">
        <v>13</v>
      </c>
      <c r="B907" s="106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5">
        <v>14</v>
      </c>
      <c r="B908" s="106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5">
        <v>15</v>
      </c>
      <c r="B909" s="106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5">
        <v>16</v>
      </c>
      <c r="B910" s="106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5">
        <v>17</v>
      </c>
      <c r="B911" s="106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5">
        <v>18</v>
      </c>
      <c r="B912" s="106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5">
        <v>19</v>
      </c>
      <c r="B913" s="106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5">
        <v>20</v>
      </c>
      <c r="B914" s="106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5">
        <v>21</v>
      </c>
      <c r="B915" s="106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5">
        <v>22</v>
      </c>
      <c r="B916" s="106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5">
        <v>23</v>
      </c>
      <c r="B917" s="106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5">
        <v>24</v>
      </c>
      <c r="B918" s="106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5">
        <v>25</v>
      </c>
      <c r="B919" s="106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5">
        <v>26</v>
      </c>
      <c r="B920" s="106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5">
        <v>27</v>
      </c>
      <c r="B921" s="106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5">
        <v>28</v>
      </c>
      <c r="B922" s="106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5">
        <v>29</v>
      </c>
      <c r="B923" s="106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5">
        <v>30</v>
      </c>
      <c r="B924" s="106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356</v>
      </c>
      <c r="Z927" s="370"/>
      <c r="AA927" s="370"/>
      <c r="AB927" s="370"/>
      <c r="AC927" s="148" t="s">
        <v>341</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65">
        <v>1</v>
      </c>
      <c r="B928" s="106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5">
        <v>2</v>
      </c>
      <c r="B929" s="106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5">
        <v>3</v>
      </c>
      <c r="B930" s="106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5">
        <v>4</v>
      </c>
      <c r="B931" s="106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5">
        <v>5</v>
      </c>
      <c r="B932" s="106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5">
        <v>6</v>
      </c>
      <c r="B933" s="106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5">
        <v>7</v>
      </c>
      <c r="B934" s="106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5">
        <v>8</v>
      </c>
      <c r="B935" s="106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5">
        <v>9</v>
      </c>
      <c r="B936" s="106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5">
        <v>10</v>
      </c>
      <c r="B937" s="106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5">
        <v>11</v>
      </c>
      <c r="B938" s="106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5">
        <v>12</v>
      </c>
      <c r="B939" s="106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5">
        <v>13</v>
      </c>
      <c r="B940" s="106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5">
        <v>14</v>
      </c>
      <c r="B941" s="106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5">
        <v>15</v>
      </c>
      <c r="B942" s="106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5">
        <v>16</v>
      </c>
      <c r="B943" s="106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5">
        <v>17</v>
      </c>
      <c r="B944" s="106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5">
        <v>18</v>
      </c>
      <c r="B945" s="106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5">
        <v>19</v>
      </c>
      <c r="B946" s="106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5">
        <v>20</v>
      </c>
      <c r="B947" s="106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5">
        <v>21</v>
      </c>
      <c r="B948" s="106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5">
        <v>22</v>
      </c>
      <c r="B949" s="106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5">
        <v>23</v>
      </c>
      <c r="B950" s="106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5">
        <v>24</v>
      </c>
      <c r="B951" s="106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5">
        <v>25</v>
      </c>
      <c r="B952" s="106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5">
        <v>26</v>
      </c>
      <c r="B953" s="106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5">
        <v>27</v>
      </c>
      <c r="B954" s="106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5">
        <v>28</v>
      </c>
      <c r="B955" s="106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5">
        <v>29</v>
      </c>
      <c r="B956" s="106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5">
        <v>30</v>
      </c>
      <c r="B957" s="106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356</v>
      </c>
      <c r="Z960" s="370"/>
      <c r="AA960" s="370"/>
      <c r="AB960" s="370"/>
      <c r="AC960" s="148" t="s">
        <v>341</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65">
        <v>1</v>
      </c>
      <c r="B961" s="106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5">
        <v>2</v>
      </c>
      <c r="B962" s="106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5">
        <v>3</v>
      </c>
      <c r="B963" s="106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5">
        <v>4</v>
      </c>
      <c r="B964" s="106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5">
        <v>5</v>
      </c>
      <c r="B965" s="106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5">
        <v>6</v>
      </c>
      <c r="B966" s="106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5">
        <v>7</v>
      </c>
      <c r="B967" s="106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5">
        <v>8</v>
      </c>
      <c r="B968" s="106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5">
        <v>9</v>
      </c>
      <c r="B969" s="106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5">
        <v>10</v>
      </c>
      <c r="B970" s="106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5">
        <v>11</v>
      </c>
      <c r="B971" s="106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5">
        <v>12</v>
      </c>
      <c r="B972" s="106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5">
        <v>13</v>
      </c>
      <c r="B973" s="106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5">
        <v>14</v>
      </c>
      <c r="B974" s="106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5">
        <v>15</v>
      </c>
      <c r="B975" s="106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5">
        <v>16</v>
      </c>
      <c r="B976" s="106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5">
        <v>17</v>
      </c>
      <c r="B977" s="106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5">
        <v>18</v>
      </c>
      <c r="B978" s="106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5">
        <v>19</v>
      </c>
      <c r="B979" s="106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5">
        <v>20</v>
      </c>
      <c r="B980" s="106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5">
        <v>21</v>
      </c>
      <c r="B981" s="106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5">
        <v>22</v>
      </c>
      <c r="B982" s="106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5">
        <v>23</v>
      </c>
      <c r="B983" s="106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5">
        <v>24</v>
      </c>
      <c r="B984" s="106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5">
        <v>25</v>
      </c>
      <c r="B985" s="106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5">
        <v>26</v>
      </c>
      <c r="B986" s="106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5">
        <v>27</v>
      </c>
      <c r="B987" s="106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5">
        <v>28</v>
      </c>
      <c r="B988" s="106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5">
        <v>29</v>
      </c>
      <c r="B989" s="106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5">
        <v>30</v>
      </c>
      <c r="B990" s="106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356</v>
      </c>
      <c r="Z993" s="370"/>
      <c r="AA993" s="370"/>
      <c r="AB993" s="370"/>
      <c r="AC993" s="148" t="s">
        <v>341</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65">
        <v>1</v>
      </c>
      <c r="B994" s="106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5">
        <v>2</v>
      </c>
      <c r="B995" s="106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5">
        <v>3</v>
      </c>
      <c r="B996" s="106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5">
        <v>4</v>
      </c>
      <c r="B997" s="106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5">
        <v>5</v>
      </c>
      <c r="B998" s="106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5">
        <v>6</v>
      </c>
      <c r="B999" s="106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5">
        <v>7</v>
      </c>
      <c r="B1000" s="106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5">
        <v>8</v>
      </c>
      <c r="B1001" s="106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5">
        <v>9</v>
      </c>
      <c r="B1002" s="106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5">
        <v>10</v>
      </c>
      <c r="B1003" s="106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5">
        <v>11</v>
      </c>
      <c r="B1004" s="106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5">
        <v>12</v>
      </c>
      <c r="B1005" s="106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5">
        <v>13</v>
      </c>
      <c r="B1006" s="106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5">
        <v>14</v>
      </c>
      <c r="B1007" s="106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5">
        <v>15</v>
      </c>
      <c r="B1008" s="106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5">
        <v>16</v>
      </c>
      <c r="B1009" s="106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5">
        <v>17</v>
      </c>
      <c r="B1010" s="106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5">
        <v>18</v>
      </c>
      <c r="B1011" s="106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5">
        <v>19</v>
      </c>
      <c r="B1012" s="106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5">
        <v>20</v>
      </c>
      <c r="B1013" s="106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5">
        <v>21</v>
      </c>
      <c r="B1014" s="106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5">
        <v>22</v>
      </c>
      <c r="B1015" s="106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5">
        <v>23</v>
      </c>
      <c r="B1016" s="106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5">
        <v>24</v>
      </c>
      <c r="B1017" s="106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5">
        <v>25</v>
      </c>
      <c r="B1018" s="106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5">
        <v>26</v>
      </c>
      <c r="B1019" s="106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5">
        <v>27</v>
      </c>
      <c r="B1020" s="106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5">
        <v>28</v>
      </c>
      <c r="B1021" s="106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5">
        <v>29</v>
      </c>
      <c r="B1022" s="106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5">
        <v>30</v>
      </c>
      <c r="B1023" s="106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356</v>
      </c>
      <c r="Z1026" s="370"/>
      <c r="AA1026" s="370"/>
      <c r="AB1026" s="370"/>
      <c r="AC1026" s="148" t="s">
        <v>341</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65">
        <v>1</v>
      </c>
      <c r="B1027" s="106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5">
        <v>2</v>
      </c>
      <c r="B1028" s="106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5">
        <v>3</v>
      </c>
      <c r="B1029" s="106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5">
        <v>4</v>
      </c>
      <c r="B1030" s="106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5">
        <v>5</v>
      </c>
      <c r="B1031" s="106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5">
        <v>6</v>
      </c>
      <c r="B1032" s="106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5">
        <v>7</v>
      </c>
      <c r="B1033" s="106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5">
        <v>8</v>
      </c>
      <c r="B1034" s="106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5">
        <v>9</v>
      </c>
      <c r="B1035" s="106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5">
        <v>10</v>
      </c>
      <c r="B1036" s="106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5">
        <v>11</v>
      </c>
      <c r="B1037" s="106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5">
        <v>12</v>
      </c>
      <c r="B1038" s="106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5">
        <v>13</v>
      </c>
      <c r="B1039" s="106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5">
        <v>14</v>
      </c>
      <c r="B1040" s="106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5">
        <v>15</v>
      </c>
      <c r="B1041" s="106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5">
        <v>16</v>
      </c>
      <c r="B1042" s="106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5">
        <v>17</v>
      </c>
      <c r="B1043" s="106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5">
        <v>18</v>
      </c>
      <c r="B1044" s="106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5">
        <v>19</v>
      </c>
      <c r="B1045" s="106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5">
        <v>20</v>
      </c>
      <c r="B1046" s="106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5">
        <v>21</v>
      </c>
      <c r="B1047" s="106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5">
        <v>22</v>
      </c>
      <c r="B1048" s="106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5">
        <v>23</v>
      </c>
      <c r="B1049" s="106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5">
        <v>24</v>
      </c>
      <c r="B1050" s="106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5">
        <v>25</v>
      </c>
      <c r="B1051" s="106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5">
        <v>26</v>
      </c>
      <c r="B1052" s="106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5">
        <v>27</v>
      </c>
      <c r="B1053" s="106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5">
        <v>28</v>
      </c>
      <c r="B1054" s="106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5">
        <v>29</v>
      </c>
      <c r="B1055" s="106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5">
        <v>30</v>
      </c>
      <c r="B1056" s="106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356</v>
      </c>
      <c r="Z1059" s="370"/>
      <c r="AA1059" s="370"/>
      <c r="AB1059" s="370"/>
      <c r="AC1059" s="148" t="s">
        <v>341</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65">
        <v>1</v>
      </c>
      <c r="B1060" s="106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5">
        <v>2</v>
      </c>
      <c r="B1061" s="106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5">
        <v>3</v>
      </c>
      <c r="B1062" s="106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5">
        <v>4</v>
      </c>
      <c r="B1063" s="106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5">
        <v>5</v>
      </c>
      <c r="B1064" s="106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5">
        <v>6</v>
      </c>
      <c r="B1065" s="106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5">
        <v>7</v>
      </c>
      <c r="B1066" s="106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5">
        <v>8</v>
      </c>
      <c r="B1067" s="106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5">
        <v>9</v>
      </c>
      <c r="B1068" s="106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5">
        <v>10</v>
      </c>
      <c r="B1069" s="106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5">
        <v>11</v>
      </c>
      <c r="B1070" s="106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5">
        <v>12</v>
      </c>
      <c r="B1071" s="106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5">
        <v>13</v>
      </c>
      <c r="B1072" s="106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5">
        <v>14</v>
      </c>
      <c r="B1073" s="106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5">
        <v>15</v>
      </c>
      <c r="B1074" s="106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5">
        <v>16</v>
      </c>
      <c r="B1075" s="106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5">
        <v>17</v>
      </c>
      <c r="B1076" s="106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5">
        <v>18</v>
      </c>
      <c r="B1077" s="106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5">
        <v>19</v>
      </c>
      <c r="B1078" s="106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5">
        <v>20</v>
      </c>
      <c r="B1079" s="106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5">
        <v>21</v>
      </c>
      <c r="B1080" s="106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5">
        <v>22</v>
      </c>
      <c r="B1081" s="106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5">
        <v>23</v>
      </c>
      <c r="B1082" s="106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5">
        <v>24</v>
      </c>
      <c r="B1083" s="106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5">
        <v>25</v>
      </c>
      <c r="B1084" s="106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5">
        <v>26</v>
      </c>
      <c r="B1085" s="106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5">
        <v>27</v>
      </c>
      <c r="B1086" s="106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5">
        <v>28</v>
      </c>
      <c r="B1087" s="106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5">
        <v>29</v>
      </c>
      <c r="B1088" s="106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5">
        <v>30</v>
      </c>
      <c r="B1089" s="106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356</v>
      </c>
      <c r="Z1092" s="370"/>
      <c r="AA1092" s="370"/>
      <c r="AB1092" s="370"/>
      <c r="AC1092" s="148" t="s">
        <v>341</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65">
        <v>1</v>
      </c>
      <c r="B1093" s="106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5">
        <v>2</v>
      </c>
      <c r="B1094" s="106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5">
        <v>3</v>
      </c>
      <c r="B1095" s="106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5">
        <v>4</v>
      </c>
      <c r="B1096" s="106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5">
        <v>5</v>
      </c>
      <c r="B1097" s="106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5">
        <v>6</v>
      </c>
      <c r="B1098" s="106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5">
        <v>7</v>
      </c>
      <c r="B1099" s="106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5">
        <v>8</v>
      </c>
      <c r="B1100" s="106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5">
        <v>9</v>
      </c>
      <c r="B1101" s="106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5">
        <v>10</v>
      </c>
      <c r="B1102" s="106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5">
        <v>11</v>
      </c>
      <c r="B1103" s="106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5">
        <v>12</v>
      </c>
      <c r="B1104" s="106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5">
        <v>13</v>
      </c>
      <c r="B1105" s="106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5">
        <v>14</v>
      </c>
      <c r="B1106" s="106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5">
        <v>15</v>
      </c>
      <c r="B1107" s="106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5">
        <v>16</v>
      </c>
      <c r="B1108" s="106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5">
        <v>17</v>
      </c>
      <c r="B1109" s="106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5">
        <v>18</v>
      </c>
      <c r="B1110" s="106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5">
        <v>19</v>
      </c>
      <c r="B1111" s="106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5">
        <v>20</v>
      </c>
      <c r="B1112" s="106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5">
        <v>21</v>
      </c>
      <c r="B1113" s="106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5">
        <v>22</v>
      </c>
      <c r="B1114" s="106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5">
        <v>23</v>
      </c>
      <c r="B1115" s="106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5">
        <v>24</v>
      </c>
      <c r="B1116" s="106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5">
        <v>25</v>
      </c>
      <c r="B1117" s="106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5">
        <v>26</v>
      </c>
      <c r="B1118" s="106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5">
        <v>27</v>
      </c>
      <c r="B1119" s="106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5">
        <v>28</v>
      </c>
      <c r="B1120" s="106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5">
        <v>29</v>
      </c>
      <c r="B1121" s="106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5">
        <v>30</v>
      </c>
      <c r="B1122" s="106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356</v>
      </c>
      <c r="Z1125" s="370"/>
      <c r="AA1125" s="370"/>
      <c r="AB1125" s="370"/>
      <c r="AC1125" s="148" t="s">
        <v>341</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65">
        <v>1</v>
      </c>
      <c r="B1126" s="106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5">
        <v>2</v>
      </c>
      <c r="B1127" s="106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5">
        <v>3</v>
      </c>
      <c r="B1128" s="106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5">
        <v>4</v>
      </c>
      <c r="B1129" s="106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5">
        <v>5</v>
      </c>
      <c r="B1130" s="106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5">
        <v>6</v>
      </c>
      <c r="B1131" s="106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5">
        <v>7</v>
      </c>
      <c r="B1132" s="106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5">
        <v>8</v>
      </c>
      <c r="B1133" s="106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5">
        <v>9</v>
      </c>
      <c r="B1134" s="106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5">
        <v>10</v>
      </c>
      <c r="B1135" s="106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5">
        <v>11</v>
      </c>
      <c r="B1136" s="106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5">
        <v>12</v>
      </c>
      <c r="B1137" s="106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5">
        <v>13</v>
      </c>
      <c r="B1138" s="106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5">
        <v>14</v>
      </c>
      <c r="B1139" s="106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5">
        <v>15</v>
      </c>
      <c r="B1140" s="106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5">
        <v>16</v>
      </c>
      <c r="B1141" s="106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5">
        <v>17</v>
      </c>
      <c r="B1142" s="106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5">
        <v>18</v>
      </c>
      <c r="B1143" s="106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5">
        <v>19</v>
      </c>
      <c r="B1144" s="106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5">
        <v>20</v>
      </c>
      <c r="B1145" s="106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5">
        <v>21</v>
      </c>
      <c r="B1146" s="106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5">
        <v>22</v>
      </c>
      <c r="B1147" s="106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5">
        <v>23</v>
      </c>
      <c r="B1148" s="106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5">
        <v>24</v>
      </c>
      <c r="B1149" s="106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5">
        <v>25</v>
      </c>
      <c r="B1150" s="106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5">
        <v>26</v>
      </c>
      <c r="B1151" s="106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5">
        <v>27</v>
      </c>
      <c r="B1152" s="106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5">
        <v>28</v>
      </c>
      <c r="B1153" s="106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5">
        <v>29</v>
      </c>
      <c r="B1154" s="106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5">
        <v>30</v>
      </c>
      <c r="B1155" s="106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356</v>
      </c>
      <c r="Z1158" s="370"/>
      <c r="AA1158" s="370"/>
      <c r="AB1158" s="370"/>
      <c r="AC1158" s="148" t="s">
        <v>341</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65">
        <v>1</v>
      </c>
      <c r="B1159" s="106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5">
        <v>2</v>
      </c>
      <c r="B1160" s="106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5">
        <v>3</v>
      </c>
      <c r="B1161" s="106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5">
        <v>4</v>
      </c>
      <c r="B1162" s="106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5">
        <v>5</v>
      </c>
      <c r="B1163" s="106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5">
        <v>6</v>
      </c>
      <c r="B1164" s="106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5">
        <v>7</v>
      </c>
      <c r="B1165" s="106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5">
        <v>8</v>
      </c>
      <c r="B1166" s="106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5">
        <v>9</v>
      </c>
      <c r="B1167" s="106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5">
        <v>10</v>
      </c>
      <c r="B1168" s="106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5">
        <v>11</v>
      </c>
      <c r="B1169" s="106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5">
        <v>12</v>
      </c>
      <c r="B1170" s="106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5">
        <v>13</v>
      </c>
      <c r="B1171" s="106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5">
        <v>14</v>
      </c>
      <c r="B1172" s="106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5">
        <v>15</v>
      </c>
      <c r="B1173" s="106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5">
        <v>16</v>
      </c>
      <c r="B1174" s="106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5">
        <v>17</v>
      </c>
      <c r="B1175" s="106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5">
        <v>18</v>
      </c>
      <c r="B1176" s="106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5">
        <v>19</v>
      </c>
      <c r="B1177" s="106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5">
        <v>20</v>
      </c>
      <c r="B1178" s="106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5">
        <v>21</v>
      </c>
      <c r="B1179" s="106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5">
        <v>22</v>
      </c>
      <c r="B1180" s="106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5">
        <v>23</v>
      </c>
      <c r="B1181" s="106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5">
        <v>24</v>
      </c>
      <c r="B1182" s="106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5">
        <v>25</v>
      </c>
      <c r="B1183" s="106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5">
        <v>26</v>
      </c>
      <c r="B1184" s="106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5">
        <v>27</v>
      </c>
      <c r="B1185" s="106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5">
        <v>28</v>
      </c>
      <c r="B1186" s="106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5">
        <v>29</v>
      </c>
      <c r="B1187" s="106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5">
        <v>30</v>
      </c>
      <c r="B1188" s="106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356</v>
      </c>
      <c r="Z1191" s="370"/>
      <c r="AA1191" s="370"/>
      <c r="AB1191" s="370"/>
      <c r="AC1191" s="148" t="s">
        <v>341</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65">
        <v>1</v>
      </c>
      <c r="B1192" s="106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5">
        <v>2</v>
      </c>
      <c r="B1193" s="106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5">
        <v>3</v>
      </c>
      <c r="B1194" s="106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5">
        <v>4</v>
      </c>
      <c r="B1195" s="106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5">
        <v>5</v>
      </c>
      <c r="B1196" s="106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5">
        <v>6</v>
      </c>
      <c r="B1197" s="106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5">
        <v>7</v>
      </c>
      <c r="B1198" s="106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5">
        <v>8</v>
      </c>
      <c r="B1199" s="106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5">
        <v>9</v>
      </c>
      <c r="B1200" s="106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5">
        <v>10</v>
      </c>
      <c r="B1201" s="106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5">
        <v>11</v>
      </c>
      <c r="B1202" s="106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5">
        <v>12</v>
      </c>
      <c r="B1203" s="106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5">
        <v>13</v>
      </c>
      <c r="B1204" s="106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5">
        <v>14</v>
      </c>
      <c r="B1205" s="106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5">
        <v>15</v>
      </c>
      <c r="B1206" s="106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5">
        <v>16</v>
      </c>
      <c r="B1207" s="106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5">
        <v>17</v>
      </c>
      <c r="B1208" s="106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5">
        <v>18</v>
      </c>
      <c r="B1209" s="106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5">
        <v>19</v>
      </c>
      <c r="B1210" s="106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5">
        <v>20</v>
      </c>
      <c r="B1211" s="106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5">
        <v>21</v>
      </c>
      <c r="B1212" s="106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5">
        <v>22</v>
      </c>
      <c r="B1213" s="106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5">
        <v>23</v>
      </c>
      <c r="B1214" s="106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5">
        <v>24</v>
      </c>
      <c r="B1215" s="106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5">
        <v>25</v>
      </c>
      <c r="B1216" s="106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5">
        <v>26</v>
      </c>
      <c r="B1217" s="106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5">
        <v>27</v>
      </c>
      <c r="B1218" s="106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5">
        <v>28</v>
      </c>
      <c r="B1219" s="106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5">
        <v>29</v>
      </c>
      <c r="B1220" s="106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5">
        <v>30</v>
      </c>
      <c r="B1221" s="106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356</v>
      </c>
      <c r="Z1224" s="370"/>
      <c r="AA1224" s="370"/>
      <c r="AB1224" s="370"/>
      <c r="AC1224" s="148" t="s">
        <v>341</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65">
        <v>1</v>
      </c>
      <c r="B1225" s="106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5">
        <v>2</v>
      </c>
      <c r="B1226" s="106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5">
        <v>3</v>
      </c>
      <c r="B1227" s="106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5">
        <v>4</v>
      </c>
      <c r="B1228" s="106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5">
        <v>5</v>
      </c>
      <c r="B1229" s="106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5">
        <v>6</v>
      </c>
      <c r="B1230" s="106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5">
        <v>7</v>
      </c>
      <c r="B1231" s="106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5">
        <v>8</v>
      </c>
      <c r="B1232" s="106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5">
        <v>9</v>
      </c>
      <c r="B1233" s="106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5">
        <v>10</v>
      </c>
      <c r="B1234" s="106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5">
        <v>11</v>
      </c>
      <c r="B1235" s="106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5">
        <v>12</v>
      </c>
      <c r="B1236" s="106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5">
        <v>13</v>
      </c>
      <c r="B1237" s="106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5">
        <v>14</v>
      </c>
      <c r="B1238" s="106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5">
        <v>15</v>
      </c>
      <c r="B1239" s="106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5">
        <v>16</v>
      </c>
      <c r="B1240" s="106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5">
        <v>17</v>
      </c>
      <c r="B1241" s="106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5">
        <v>18</v>
      </c>
      <c r="B1242" s="106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5">
        <v>19</v>
      </c>
      <c r="B1243" s="106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5">
        <v>20</v>
      </c>
      <c r="B1244" s="106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5">
        <v>21</v>
      </c>
      <c r="B1245" s="106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5">
        <v>22</v>
      </c>
      <c r="B1246" s="106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5">
        <v>23</v>
      </c>
      <c r="B1247" s="106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5">
        <v>24</v>
      </c>
      <c r="B1248" s="106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5">
        <v>25</v>
      </c>
      <c r="B1249" s="106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5">
        <v>26</v>
      </c>
      <c r="B1250" s="106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5">
        <v>27</v>
      </c>
      <c r="B1251" s="106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5">
        <v>28</v>
      </c>
      <c r="B1252" s="106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5">
        <v>29</v>
      </c>
      <c r="B1253" s="106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5">
        <v>30</v>
      </c>
      <c r="B1254" s="106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356</v>
      </c>
      <c r="Z1257" s="370"/>
      <c r="AA1257" s="370"/>
      <c r="AB1257" s="370"/>
      <c r="AC1257" s="148" t="s">
        <v>341</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65">
        <v>1</v>
      </c>
      <c r="B1258" s="106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5">
        <v>2</v>
      </c>
      <c r="B1259" s="106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5">
        <v>3</v>
      </c>
      <c r="B1260" s="106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5">
        <v>4</v>
      </c>
      <c r="B1261" s="106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5">
        <v>5</v>
      </c>
      <c r="B1262" s="106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5">
        <v>6</v>
      </c>
      <c r="B1263" s="106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5">
        <v>7</v>
      </c>
      <c r="B1264" s="106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5">
        <v>8</v>
      </c>
      <c r="B1265" s="106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5">
        <v>9</v>
      </c>
      <c r="B1266" s="106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5">
        <v>10</v>
      </c>
      <c r="B1267" s="106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5">
        <v>11</v>
      </c>
      <c r="B1268" s="106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5">
        <v>12</v>
      </c>
      <c r="B1269" s="106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5">
        <v>13</v>
      </c>
      <c r="B1270" s="106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5">
        <v>14</v>
      </c>
      <c r="B1271" s="106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5">
        <v>15</v>
      </c>
      <c r="B1272" s="106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5">
        <v>16</v>
      </c>
      <c r="B1273" s="106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5">
        <v>17</v>
      </c>
      <c r="B1274" s="106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5">
        <v>18</v>
      </c>
      <c r="B1275" s="106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5">
        <v>19</v>
      </c>
      <c r="B1276" s="106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5">
        <v>20</v>
      </c>
      <c r="B1277" s="106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5">
        <v>21</v>
      </c>
      <c r="B1278" s="106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5">
        <v>22</v>
      </c>
      <c r="B1279" s="106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5">
        <v>23</v>
      </c>
      <c r="B1280" s="106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5">
        <v>24</v>
      </c>
      <c r="B1281" s="106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5">
        <v>25</v>
      </c>
      <c r="B1282" s="106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5">
        <v>26</v>
      </c>
      <c r="B1283" s="106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5">
        <v>27</v>
      </c>
      <c r="B1284" s="106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5">
        <v>28</v>
      </c>
      <c r="B1285" s="106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5">
        <v>29</v>
      </c>
      <c r="B1286" s="106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5">
        <v>30</v>
      </c>
      <c r="B1287" s="106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356</v>
      </c>
      <c r="Z1290" s="370"/>
      <c r="AA1290" s="370"/>
      <c r="AB1290" s="370"/>
      <c r="AC1290" s="148" t="s">
        <v>341</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65">
        <v>1</v>
      </c>
      <c r="B1291" s="106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5">
        <v>2</v>
      </c>
      <c r="B1292" s="106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5">
        <v>3</v>
      </c>
      <c r="B1293" s="106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5">
        <v>4</v>
      </c>
      <c r="B1294" s="106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5">
        <v>5</v>
      </c>
      <c r="B1295" s="106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5">
        <v>6</v>
      </c>
      <c r="B1296" s="106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5">
        <v>7</v>
      </c>
      <c r="B1297" s="106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5">
        <v>8</v>
      </c>
      <c r="B1298" s="106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5">
        <v>9</v>
      </c>
      <c r="B1299" s="106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5">
        <v>10</v>
      </c>
      <c r="B1300" s="106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5">
        <v>11</v>
      </c>
      <c r="B1301" s="106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5">
        <v>12</v>
      </c>
      <c r="B1302" s="106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5">
        <v>13</v>
      </c>
      <c r="B1303" s="106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5">
        <v>14</v>
      </c>
      <c r="B1304" s="106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5">
        <v>15</v>
      </c>
      <c r="B1305" s="106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5">
        <v>16</v>
      </c>
      <c r="B1306" s="106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5">
        <v>17</v>
      </c>
      <c r="B1307" s="106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5">
        <v>18</v>
      </c>
      <c r="B1308" s="106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5">
        <v>19</v>
      </c>
      <c r="B1309" s="106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5">
        <v>20</v>
      </c>
      <c r="B1310" s="106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5">
        <v>21</v>
      </c>
      <c r="B1311" s="106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5">
        <v>22</v>
      </c>
      <c r="B1312" s="106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5">
        <v>23</v>
      </c>
      <c r="B1313" s="106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5">
        <v>24</v>
      </c>
      <c r="B1314" s="106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5">
        <v>25</v>
      </c>
      <c r="B1315" s="106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5">
        <v>26</v>
      </c>
      <c r="B1316" s="106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5">
        <v>27</v>
      </c>
      <c r="B1317" s="106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5">
        <v>28</v>
      </c>
      <c r="B1318" s="106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5">
        <v>29</v>
      </c>
      <c r="B1319" s="106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5">
        <v>30</v>
      </c>
      <c r="B1320" s="106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2020-09-29T01:04:28Z</cp:lastPrinted>
  <dcterms:created xsi:type="dcterms:W3CDTF">2012-03-13T00:50:25Z</dcterms:created>
  <dcterms:modified xsi:type="dcterms:W3CDTF">2020-11-19T11:26:12Z</dcterms:modified>
</cp:coreProperties>
</file>