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D18" i="3" l="1"/>
  <c r="AD20" i="3" s="1"/>
  <c r="AL881" i="3" l="1"/>
</calcChain>
</file>

<file path=xl/sharedStrings.xml><?xml version="1.0" encoding="utf-8"?>
<sst xmlns="http://schemas.openxmlformats.org/spreadsheetml/2006/main" count="3182" uniqueCount="771">
  <si>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</si>
  <si>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</si>
  <si>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</si>
  <si>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</si>
  <si>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</si>
  <si>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</si>
  <si>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</si>
  <si>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</si>
  <si>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</si>
  <si>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</si>
  <si>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</si>
  <si>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</si>
  <si>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</si>
  <si>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</si>
  <si>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</si>
  <si>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</si>
  <si>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</si>
  <si>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</si>
  <si>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</si>
  <si>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</si>
  <si>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</si>
  <si>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</si>
  <si>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</si>
  <si>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</si>
  <si>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</si>
  <si>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</si>
  <si>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</si>
  <si>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</si>
  <si>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</si>
  <si>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</si>
  <si>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</si>
  <si>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</si>
  <si>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</si>
  <si>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</si>
  <si>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</si>
  <si>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</si>
  <si>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</si>
  <si>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</si>
  <si>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</si>
  <si>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</si>
  <si>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</si>
  <si>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</si>
  <si>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</si>
  <si>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</si>
  <si>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</si>
  <si>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</si>
  <si>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</si>
  <si>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</si>
  <si>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</si>
  <si>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</si>
  <si>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</si>
  <si>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</si>
  <si>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</si>
  <si>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</si>
  <si>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</si>
  <si>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</si>
  <si>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</si>
  <si>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</si>
  <si>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</si>
  <si>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</si>
  <si>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</si>
  <si>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</si>
  <si>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</si>
  <si>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</si>
  <si>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</si>
  <si>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</si>
  <si>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</si>
  <si>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</si>
  <si>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</si>
  <si>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</si>
  <si>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</si>
  <si>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</si>
  <si>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</si>
  <si>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</si>
  <si>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</si>
  <si>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</si>
  <si>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</si>
  <si>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</si>
  <si>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</si>
  <si>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</si>
  <si>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</si>
  <si>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</si>
  <si>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</si>
  <si>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</si>
  <si>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</si>
  <si>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</si>
  <si>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</si>
  <si>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</si>
  <si>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</si>
  <si>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</si>
  <si>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</si>
  <si>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</si>
  <si>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</si>
  <si>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</si>
  <si>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</si>
  <si>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</si>
  <si>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</si>
  <si>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</si>
  <si>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</si>
  <si>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</si>
  <si>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</si>
  <si>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</si>
  <si>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</si>
  <si>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</si>
  <si>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</si>
  <si>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</si>
  <si>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</si>
  <si>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</si>
  <si>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</si>
  <si>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</si>
  <si>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</si>
  <si>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</si>
  <si>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</si>
  <si>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</si>
  <si>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</si>
  <si>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</si>
  <si>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</si>
  <si>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</si>
  <si>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</si>
  <si>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</si>
  <si>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</si>
  <si>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</si>
  <si>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</si>
  <si>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</si>
  <si>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</si>
  <si>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</si>
  <si>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</si>
  <si>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</si>
  <si>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</si>
  <si>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</si>
  <si>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</si>
  <si>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</si>
  <si>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</si>
  <si>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</si>
  <si>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</si>
  <si>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</si>
  <si>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</si>
  <si>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</si>
  <si>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</si>
  <si>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</si>
  <si>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</si>
  <si>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</si>
  <si>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</si>
  <si>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</si>
  <si>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</si>
  <si>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</si>
  <si>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</si>
  <si>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</si>
  <si>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</si>
  <si>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</si>
  <si>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</si>
  <si>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</si>
  <si>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</si>
  <si>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</si>
  <si>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</si>
  <si>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</si>
  <si>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</si>
  <si>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</si>
  <si>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</si>
  <si>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</si>
  <si>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</si>
  <si>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</si>
  <si>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</si>
  <si>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</si>
  <si>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</si>
  <si>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</si>
  <si>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</si>
  <si>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</si>
  <si>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</si>
  <si>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</si>
  <si>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</si>
  <si>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</si>
  <si>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</si>
  <si>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</si>
  <si>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</si>
  <si>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</si>
  <si>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</si>
  <si>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</si>
  <si>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</si>
  <si>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</si>
  <si>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</si>
  <si>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</si>
  <si>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</si>
  <si>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</si>
  <si>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</si>
  <si>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</si>
  <si>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</si>
  <si>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</si>
  <si>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</si>
  <si>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</si>
  <si>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</si>
  <si>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</si>
  <si>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</si>
  <si>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</si>
  <si>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</si>
  <si>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</si>
  <si>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</si>
  <si>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</si>
  <si>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</si>
  <si>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</si>
  <si>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</si>
  <si>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</si>
  <si>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</si>
  <si>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</si>
  <si>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</si>
  <si>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</si>
  <si>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</si>
  <si>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</si>
  <si>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</si>
  <si>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</si>
  <si>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</si>
  <si>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</si>
  <si>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</si>
  <si>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</si>
  <si>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</si>
  <si>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</si>
  <si>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</si>
  <si>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</si>
  <si>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</si>
  <si>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</si>
  <si>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</si>
  <si>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</si>
  <si>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</si>
  <si>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</si>
  <si>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</si>
  <si>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</si>
  <si>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</si>
  <si>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</si>
  <si>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</si>
  <si>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</si>
  <si>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</si>
  <si>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</si>
  <si>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</si>
  <si>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</si>
  <si>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</si>
  <si>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</si>
  <si>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</si>
  <si>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</si>
  <si>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</si>
  <si>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</si>
  <si>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</si>
  <si>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</si>
  <si>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</si>
  <si>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</si>
  <si>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</si>
  <si>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</si>
  <si>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</si>
  <si>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</si>
  <si>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</si>
  <si>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</si>
  <si>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</si>
  <si>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</si>
  <si>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</si>
  <si>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</si>
  <si>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</si>
  <si>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</si>
  <si>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</si>
  <si>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</si>
  <si>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</si>
  <si>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</si>
  <si>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</si>
  <si>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</si>
  <si>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</si>
  <si>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</si>
  <si>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</si>
  <si>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</si>
  <si>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</si>
  <si>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</si>
  <si>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</si>
  <si>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</si>
  <si>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</si>
  <si>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</si>
  <si>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</si>
  <si>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</si>
  <si>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</si>
  <si>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</si>
  <si>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</si>
  <si>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</si>
  <si>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</si>
  <si>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</si>
  <si>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</si>
  <si>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</si>
  <si>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</si>
  <si>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</si>
  <si>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</si>
  <si>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</si>
  <si>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</si>
  <si>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</si>
  <si>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</si>
  <si>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</si>
  <si>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</si>
  <si>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</si>
  <si>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</si>
  <si>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</si>
  <si>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</si>
  <si>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</si>
  <si>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</si>
  <si>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</si>
  <si>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</si>
  <si>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</si>
  <si>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</si>
  <si>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</si>
  <si>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</si>
  <si>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</si>
  <si>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</si>
  <si>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</si>
  <si>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</si>
  <si>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</si>
  <si>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</si>
  <si>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</si>
  <si>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</si>
  <si>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</si>
  <si>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</si>
  <si>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</si>
  <si>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</si>
  <si>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</si>
  <si>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</si>
  <si>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</si>
  <si>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</si>
  <si>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</si>
  <si>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</si>
  <si>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</si>
  <si>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</si>
  <si>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</si>
  <si>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</si>
  <si>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</si>
  <si>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</si>
  <si>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</si>
  <si>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</si>
  <si>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</si>
  <si>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</si>
  <si>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</si>
  <si>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</si>
  <si>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</si>
  <si>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</si>
  <si>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</si>
  <si>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</si>
  <si>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</si>
  <si>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</si>
  <si>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</si>
  <si>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</si>
  <si>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</si>
  <si>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</si>
  <si>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</si>
  <si>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</si>
  <si>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</si>
  <si>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</si>
  <si>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</si>
  <si>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</si>
  <si>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</si>
  <si>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</si>
  <si>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</si>
  <si>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</si>
  <si>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</si>
  <si>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</si>
  <si>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</si>
  <si>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</si>
  <si>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</si>
  <si>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</si>
  <si>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</si>
  <si>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</si>
  <si>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</si>
  <si>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</si>
  <si>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</si>
  <si>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</si>
  <si>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</si>
  <si>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</si>
  <si>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</si>
  <si>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</si>
  <si>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</si>
  <si>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</si>
  <si>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</si>
  <si>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</si>
  <si>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</si>
  <si>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</si>
  <si>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</si>
  <si>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</si>
  <si>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</si>
  <si>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</si>
  <si>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</si>
  <si>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</si>
  <si>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</si>
  <si>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</si>
  <si>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</si>
  <si>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</si>
  <si>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</si>
  <si>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</si>
  <si>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</si>
  <si>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</si>
  <si>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</si>
  <si>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</si>
  <si>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</si>
  <si>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</si>
  <si>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</si>
  <si>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</si>
  <si>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</si>
  <si>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</si>
  <si>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</si>
  <si>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</si>
  <si>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</si>
  <si>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</si>
  <si>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</si>
  <si>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</si>
  <si>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</si>
  <si>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</si>
  <si>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</si>
  <si>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</si>
  <si>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</si>
  <si>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</si>
  <si>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</si>
  <si>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</si>
  <si>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</si>
  <si>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</si>
  <si>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</si>
  <si>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</si>
  <si>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</si>
  <si>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</si>
  <si>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</si>
  <si>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</si>
  <si>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</si>
  <si>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</si>
  <si>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</si>
  <si>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</si>
  <si>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</si>
  <si>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</si>
  <si>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</si>
  <si>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</si>
  <si>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</si>
  <si>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</si>
  <si>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</si>
  <si>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</si>
  <si>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</si>
  <si>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</si>
  <si>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</si>
  <si>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</si>
  <si>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</si>
  <si>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</si>
  <si>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</si>
  <si>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</si>
  <si>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</si>
  <si>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</si>
  <si>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</si>
  <si>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</si>
  <si>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</si>
  <si>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</si>
  <si>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</si>
  <si>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</si>
  <si>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</si>
  <si>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</si>
  <si>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</si>
  <si>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</si>
  <si>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</si>
  <si>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</si>
  <si>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</si>
  <si>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</si>
  <si>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</si>
  <si>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</si>
  <si>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</si>
  <si>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</si>
  <si>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</si>
  <si>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</si>
  <si>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</si>
  <si>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</si>
  <si>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</si>
  <si>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</si>
  <si>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</si>
  <si>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</si>
  <si>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</si>
  <si>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</si>
  <si>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</si>
  <si>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</si>
  <si>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</si>
  <si>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</si>
  <si>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</si>
  <si>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</si>
  <si>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</si>
  <si>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</si>
  <si>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</si>
  <si>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</si>
  <si>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</si>
  <si>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</si>
  <si>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</si>
  <si>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</si>
  <si>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</si>
  <si>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</si>
  <si>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</si>
  <si>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</si>
  <si>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</si>
  <si>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</si>
  <si>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</si>
  <si>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</si>
  <si>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</si>
  <si>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</si>
  <si>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</si>
  <si>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</si>
  <si>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</si>
  <si>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</si>
  <si>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</si>
  <si>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</si>
  <si>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</si>
  <si>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</si>
  <si>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</si>
  <si>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</si>
  <si>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</si>
  <si>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</si>
  <si>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</si>
  <si>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</si>
  <si>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</si>
  <si>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</si>
  <si>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</si>
  <si>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</si>
  <si>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</si>
  <si>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</si>
  <si>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</si>
  <si>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</si>
  <si>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</si>
  <si>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</si>
  <si>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</si>
  <si>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</si>
  <si>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</si>
  <si>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</si>
  <si>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</si>
  <si>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</si>
  <si>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</si>
  <si>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</si>
  <si>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</si>
  <si>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</si>
  <si>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</si>
  <si>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</si>
  <si>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</si>
  <si>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</si>
  <si>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</si>
  <si>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</si>
  <si>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</si>
  <si>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</si>
  <si>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</si>
  <si>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</si>
  <si>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</si>
  <si>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</si>
  <si>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</si>
  <si>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</si>
  <si>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</si>
  <si>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</si>
  <si>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</si>
  <si>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</si>
  <si>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</si>
  <si>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</si>
  <si>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</si>
  <si>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</si>
  <si>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</si>
  <si>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</si>
  <si>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</si>
  <si>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</si>
  <si>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</si>
  <si>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</si>
  <si>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</si>
  <si>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</si>
  <si>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</si>
  <si>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</si>
  <si>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rPh sb="0" eb="5">
      <t>コウセイロウドウショウ</t>
    </rPh>
    <phoneticPr fontId="5"/>
  </si>
  <si>
    <t>地方改善事業</t>
    <rPh sb="0" eb="2">
      <t>チホウ</t>
    </rPh>
    <rPh sb="2" eb="4">
      <t>カイゼン</t>
    </rPh>
    <rPh sb="4" eb="6">
      <t>ジギョウ</t>
    </rPh>
    <phoneticPr fontId="5"/>
  </si>
  <si>
    <t>昭和35年度</t>
    <rPh sb="0" eb="2">
      <t>ショウワ</t>
    </rPh>
    <rPh sb="4" eb="6">
      <t>ネンド</t>
    </rPh>
    <phoneticPr fontId="5"/>
  </si>
  <si>
    <t>終了予定なし</t>
    <rPh sb="0" eb="2">
      <t>シュウリョウ</t>
    </rPh>
    <rPh sb="2" eb="4">
      <t>ヨテイ</t>
    </rPh>
    <phoneticPr fontId="5"/>
  </si>
  <si>
    <t>社会援護局</t>
    <rPh sb="0" eb="5">
      <t>シャカイエンゴキョク</t>
    </rPh>
    <phoneticPr fontId="5"/>
  </si>
  <si>
    <t>地域福祉課</t>
    <rPh sb="0" eb="5">
      <t>チイキフクシカ</t>
    </rPh>
    <phoneticPr fontId="5"/>
  </si>
  <si>
    <t>岡河義孝</t>
    <rPh sb="0" eb="2">
      <t>オカガワ</t>
    </rPh>
    <rPh sb="2" eb="4">
      <t>ヨシタカ</t>
    </rPh>
    <phoneticPr fontId="5"/>
  </si>
  <si>
    <t>地方改善事業費（隣保館運営費等）の国庫補助について（平10.12.11厚生省発社援第292号）、隣保館の設置及び運営について（平14.8.29厚生労働省発社援第0829002号）</t>
    <phoneticPr fontId="5"/>
  </si>
  <si>
    <t>生活環境等の安定向上を図る必要がある地域及びその周辺地域の住民の社会的、経済的、文化的改善向上を図るとともに、生活上の課題や様々な人種課題の速やかな解決に資することを目的とする。
また、アイヌの電話相談員が北海道内に限らず存在するアイヌの人々からの電話相談を受け付ける事業を実施し、生活に関する悩みをはじめとした多様な相談に対応することで、孤独感の解消等を図ることを目的とする。</t>
    <rPh sb="97" eb="99">
      <t>デンワ</t>
    </rPh>
    <rPh sb="99" eb="102">
      <t>ソウダンイン</t>
    </rPh>
    <rPh sb="103" eb="106">
      <t>ホッカイドウ</t>
    </rPh>
    <rPh sb="106" eb="107">
      <t>ナイ</t>
    </rPh>
    <rPh sb="108" eb="109">
      <t>カギ</t>
    </rPh>
    <rPh sb="111" eb="113">
      <t>ソンザイ</t>
    </rPh>
    <rPh sb="119" eb="121">
      <t>ヒトビト</t>
    </rPh>
    <rPh sb="124" eb="126">
      <t>デンワ</t>
    </rPh>
    <rPh sb="126" eb="128">
      <t>ソウダン</t>
    </rPh>
    <rPh sb="129" eb="130">
      <t>ウ</t>
    </rPh>
    <rPh sb="131" eb="132">
      <t>ツ</t>
    </rPh>
    <rPh sb="134" eb="136">
      <t>ジギョウ</t>
    </rPh>
    <rPh sb="137" eb="139">
      <t>ジッシ</t>
    </rPh>
    <rPh sb="141" eb="143">
      <t>セイカツ</t>
    </rPh>
    <rPh sb="144" eb="145">
      <t>カン</t>
    </rPh>
    <rPh sb="147" eb="148">
      <t>ナヤ</t>
    </rPh>
    <rPh sb="156" eb="158">
      <t>タヨウ</t>
    </rPh>
    <rPh sb="159" eb="161">
      <t>ソウダン</t>
    </rPh>
    <rPh sb="162" eb="164">
      <t>タイオウ</t>
    </rPh>
    <rPh sb="170" eb="173">
      <t>コドクカン</t>
    </rPh>
    <rPh sb="174" eb="176">
      <t>カイショウ</t>
    </rPh>
    <rPh sb="176" eb="177">
      <t>トウ</t>
    </rPh>
    <rPh sb="178" eb="179">
      <t>ハカ</t>
    </rPh>
    <rPh sb="183" eb="185">
      <t>モクテキ</t>
    </rPh>
    <phoneticPr fontId="5"/>
  </si>
  <si>
    <t>市町村が設置する隣保館において実施する基本事業（社会調査及び研究事業、相談事業、啓発・広報活動事業、地域交流事業、周辺地域巡回事業、地域福祉事業）や、地域の実情に応じて実施する特別事業（隣保館デイサービス事業、地域交流促進事業、相談機能強化事業）に対し補助を行う。
また、電話により、アイヌの人々からの生活上の悩みなどの相談に対応する生活相談業務や、本事業の円滑な実施のため、ポスター等の作成を行う周知・広報業務を委託する。(補助率：1／2）</t>
    <rPh sb="213" eb="216">
      <t>ホジョリツ</t>
    </rPh>
    <phoneticPr fontId="5"/>
  </si>
  <si>
    <t>-</t>
    <phoneticPr fontId="5"/>
  </si>
  <si>
    <t>-</t>
    <phoneticPr fontId="5"/>
  </si>
  <si>
    <t>-</t>
    <phoneticPr fontId="5"/>
  </si>
  <si>
    <t>-</t>
    <phoneticPr fontId="5"/>
  </si>
  <si>
    <t>-</t>
    <phoneticPr fontId="5"/>
  </si>
  <si>
    <t>-</t>
    <phoneticPr fontId="5"/>
  </si>
  <si>
    <t>-</t>
    <phoneticPr fontId="5"/>
  </si>
  <si>
    <t>地方改善事業費補助金</t>
    <rPh sb="0" eb="10">
      <t>チホウカイゼンジギョウヒホジョキン</t>
    </rPh>
    <phoneticPr fontId="5"/>
  </si>
  <si>
    <t>地方改善委託費</t>
    <rPh sb="0" eb="4">
      <t>チホウカイゼン</t>
    </rPh>
    <rPh sb="4" eb="7">
      <t>イタクヒ</t>
    </rPh>
    <phoneticPr fontId="5"/>
  </si>
  <si>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5"/>
  </si>
  <si>
    <t>件</t>
    <rPh sb="0" eb="1">
      <t>ケン</t>
    </rPh>
    <phoneticPr fontId="5"/>
  </si>
  <si>
    <t>-</t>
    <phoneticPr fontId="5"/>
  </si>
  <si>
    <t>-</t>
    <phoneticPr fontId="5"/>
  </si>
  <si>
    <t>隣保館及び生活館数</t>
    <phoneticPr fontId="5"/>
  </si>
  <si>
    <t>アイヌの人々を対象とした電話相談件数</t>
    <phoneticPr fontId="5"/>
  </si>
  <si>
    <t>「地方改善事業委託費（円）」／「相談件数（件）」　</t>
    <rPh sb="1" eb="3">
      <t>チホウ</t>
    </rPh>
    <rPh sb="3" eb="5">
      <t>カイゼン</t>
    </rPh>
    <rPh sb="5" eb="7">
      <t>ジギョウ</t>
    </rPh>
    <rPh sb="7" eb="9">
      <t>イタク</t>
    </rPh>
    <rPh sb="9" eb="10">
      <t>ヒ</t>
    </rPh>
    <rPh sb="11" eb="12">
      <t>エン</t>
    </rPh>
    <rPh sb="16" eb="18">
      <t>ソウダン</t>
    </rPh>
    <rPh sb="18" eb="20">
      <t>ケンスウ</t>
    </rPh>
    <rPh sb="21" eb="22">
      <t>ケン</t>
    </rPh>
    <phoneticPr fontId="5"/>
  </si>
  <si>
    <t>館</t>
    <rPh sb="0" eb="1">
      <t>カン</t>
    </rPh>
    <phoneticPr fontId="5"/>
  </si>
  <si>
    <t>4,143,000/963</t>
    <phoneticPr fontId="5"/>
  </si>
  <si>
    <t>4,143,000/809</t>
    <phoneticPr fontId="5"/>
  </si>
  <si>
    <t>　福祉・介護人材の養成確保を推進すること等により、福祉サービスの質の向上を図ること（施策大目標2）</t>
    <rPh sb="1" eb="3">
      <t>フクシ</t>
    </rPh>
    <rPh sb="4" eb="6">
      <t>カイゴ</t>
    </rPh>
    <rPh sb="6" eb="8">
      <t>ジンザイ</t>
    </rPh>
    <rPh sb="9" eb="11">
      <t>ヨウセイ</t>
    </rPh>
    <rPh sb="11" eb="13">
      <t>カクホ</t>
    </rPh>
    <rPh sb="14" eb="16">
      <t>スイシン</t>
    </rPh>
    <rPh sb="20" eb="21">
      <t>トウ</t>
    </rPh>
    <rPh sb="25" eb="27">
      <t>フクシ</t>
    </rPh>
    <rPh sb="32" eb="33">
      <t>シツ</t>
    </rPh>
    <rPh sb="34" eb="36">
      <t>コウジョウ</t>
    </rPh>
    <rPh sb="37" eb="38">
      <t>ハカ</t>
    </rPh>
    <rPh sb="42" eb="44">
      <t>セサク</t>
    </rPh>
    <rPh sb="44" eb="47">
      <t>ダイモクヒョウ</t>
    </rPh>
    <phoneticPr fontId="5"/>
  </si>
  <si>
    <t xml:space="preserve">   福祉・介護人材の養成確保を推進すること等により、福祉サービスの質の向上を図ること（施策目標Ⅷ-2-1)</t>
    <rPh sb="3" eb="5">
      <t>フクシ</t>
    </rPh>
    <rPh sb="6" eb="8">
      <t>カイゴ</t>
    </rPh>
    <rPh sb="8" eb="10">
      <t>ジンザイ</t>
    </rPh>
    <rPh sb="11" eb="13">
      <t>ヨウセイ</t>
    </rPh>
    <rPh sb="13" eb="15">
      <t>カクホ</t>
    </rPh>
    <rPh sb="16" eb="18">
      <t>スイシン</t>
    </rPh>
    <rPh sb="22" eb="23">
      <t>トウ</t>
    </rPh>
    <rPh sb="27" eb="29">
      <t>フクシ</t>
    </rPh>
    <rPh sb="34" eb="35">
      <t>シツ</t>
    </rPh>
    <rPh sb="36" eb="38">
      <t>コウジョウ</t>
    </rPh>
    <rPh sb="39" eb="40">
      <t>ハカ</t>
    </rPh>
    <rPh sb="44" eb="46">
      <t>セサク</t>
    </rPh>
    <rPh sb="46" eb="48">
      <t>モクヒョウ</t>
    </rPh>
    <phoneticPr fontId="5"/>
  </si>
  <si>
    <t>地域住民の社会的、経済的、文化的改善向上を図るとともに、生活上の課題や様々な人権課題の速やかな解決に資することを目的とする事業であり、国民のニーズはあるといえる。地方偏在性の強い事業であるために、特定の自治体の過度の負担を強いないためにも国費を投入する必要がある。</t>
    <phoneticPr fontId="5"/>
  </si>
  <si>
    <t>地域的偏在性が強い事業であることから、特定の自治体のみに過度の負担を負わせるのではなく、国も関与し、責任の一端を担う必要がある。</t>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</si>
  <si>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3">
      <t>ケイザイテキ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</si>
  <si>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過去に入札説明会に参加した業者への呼びかけや公告期間を長く設定する等により、複数応札の実施を図る。</t>
    <rPh sb="0" eb="2">
      <t>カコ</t>
    </rPh>
    <rPh sb="3" eb="5">
      <t>ニュウサツ</t>
    </rPh>
    <rPh sb="5" eb="8">
      <t>セツメイカイ</t>
    </rPh>
    <rPh sb="9" eb="11">
      <t>サンカ</t>
    </rPh>
    <rPh sb="13" eb="15">
      <t>ギョウシャ</t>
    </rPh>
    <rPh sb="17" eb="18">
      <t>ヨ</t>
    </rPh>
    <rPh sb="22" eb="24">
      <t>コウコク</t>
    </rPh>
    <rPh sb="24" eb="26">
      <t>キカン</t>
    </rPh>
    <rPh sb="27" eb="28">
      <t>ナガ</t>
    </rPh>
    <rPh sb="29" eb="31">
      <t>セッテイ</t>
    </rPh>
    <rPh sb="33" eb="34">
      <t>トウ</t>
    </rPh>
    <rPh sb="38" eb="40">
      <t>フクスウ</t>
    </rPh>
    <rPh sb="40" eb="42">
      <t>オウサツ</t>
    </rPh>
    <rPh sb="43" eb="45">
      <t>ジッシ</t>
    </rPh>
    <rPh sb="46" eb="47">
      <t>ハカ</t>
    </rPh>
    <phoneticPr fontId="5"/>
  </si>
  <si>
    <t>都道府県、政令市、中核市、その他市町村にて負担割合を定めており妥当である。</t>
    <phoneticPr fontId="5"/>
  </si>
  <si>
    <t>地域における実情を考慮し精査を行うことにより、必要金額の把握を行っている。</t>
    <phoneticPr fontId="5"/>
  </si>
  <si>
    <t>都道府県の事業報告書により、市町村への支出が合理的なものとなっていることを確認している。</t>
    <rPh sb="0" eb="4">
      <t>トドウフケン</t>
    </rPh>
    <rPh sb="5" eb="7">
      <t>ジギョウ</t>
    </rPh>
    <rPh sb="7" eb="10">
      <t>ホウコクショ</t>
    </rPh>
    <rPh sb="14" eb="17">
      <t>シチョウソン</t>
    </rPh>
    <rPh sb="19" eb="21">
      <t>シシュツ</t>
    </rPh>
    <rPh sb="22" eb="25">
      <t>ゴウリテキ</t>
    </rPh>
    <rPh sb="37" eb="39">
      <t>カクニン</t>
    </rPh>
    <phoneticPr fontId="5"/>
  </si>
  <si>
    <t>指導職員に係る経費など、真に必要なものに限定されている。</t>
    <phoneticPr fontId="5"/>
  </si>
  <si>
    <t>○</t>
    <phoneticPr fontId="5"/>
  </si>
  <si>
    <t>○</t>
    <phoneticPr fontId="5"/>
  </si>
  <si>
    <t>○</t>
    <phoneticPr fontId="5"/>
  </si>
  <si>
    <t>有</t>
    <rPh sb="0" eb="1">
      <t>ア</t>
    </rPh>
    <phoneticPr fontId="5"/>
  </si>
  <si>
    <t>無</t>
    <rPh sb="0" eb="1">
      <t>ナ</t>
    </rPh>
    <phoneticPr fontId="5"/>
  </si>
  <si>
    <t>○</t>
    <phoneticPr fontId="5"/>
  </si>
  <si>
    <t>○</t>
    <phoneticPr fontId="5"/>
  </si>
  <si>
    <t>‐</t>
    <phoneticPr fontId="5"/>
  </si>
  <si>
    <t>‐</t>
    <phoneticPr fontId="5"/>
  </si>
  <si>
    <t>‐</t>
    <phoneticPr fontId="5"/>
  </si>
  <si>
    <t>‐</t>
    <phoneticPr fontId="5"/>
  </si>
  <si>
    <t>○</t>
    <phoneticPr fontId="5"/>
  </si>
  <si>
    <t>相談事業など、活動実績はおおむね見込みに見合ったものとなっている。</t>
    <phoneticPr fontId="5"/>
  </si>
  <si>
    <t>地域における相談事業や地域交流事業などを通じて、地域住民等の社会的、経済的、文化的改善向上や生活上の課題、様々な人権課題の速やかな解決等に活用されている。</t>
    <phoneticPr fontId="5"/>
  </si>
  <si>
    <t>隣保館については、地域住民の身近な第一線の機関として、地域において重要な役割を果たすとともに、最近の様々な福祉課題に鑑み、広く国民のニーズにかなうものとなっている。今後も自治体と連携し、隣保館が引き続き地域社会全体の中で、福祉の向上と人権啓発の住民交流の拠点となる開かれたコミュニティセンターとして、地域住民の生活の改善や人権意識の向上を目指して、効率的な執行に努める。</t>
    <phoneticPr fontId="5"/>
  </si>
  <si>
    <t>706</t>
    <phoneticPr fontId="5"/>
  </si>
  <si>
    <t>692</t>
    <phoneticPr fontId="5"/>
  </si>
  <si>
    <t>400</t>
    <phoneticPr fontId="5"/>
  </si>
  <si>
    <t>722</t>
    <phoneticPr fontId="5"/>
  </si>
  <si>
    <t>690</t>
    <phoneticPr fontId="5"/>
  </si>
  <si>
    <t>348</t>
    <phoneticPr fontId="5"/>
  </si>
  <si>
    <t>706</t>
    <phoneticPr fontId="5"/>
  </si>
  <si>
    <t>692</t>
    <phoneticPr fontId="5"/>
  </si>
  <si>
    <t>兵庫県</t>
    <rPh sb="0" eb="3">
      <t>ヒョウゴケン</t>
    </rPh>
    <phoneticPr fontId="5"/>
  </si>
  <si>
    <t>三重県</t>
    <rPh sb="0" eb="3">
      <t>ミエケン</t>
    </rPh>
    <phoneticPr fontId="5"/>
  </si>
  <si>
    <t>愛媛県</t>
    <rPh sb="0" eb="3">
      <t>エヒメケン</t>
    </rPh>
    <phoneticPr fontId="5"/>
  </si>
  <si>
    <t>徳島県</t>
    <rPh sb="0" eb="3">
      <t>トクシマケン</t>
    </rPh>
    <phoneticPr fontId="5"/>
  </si>
  <si>
    <t>福岡県</t>
    <rPh sb="0" eb="3">
      <t>フクオカケン</t>
    </rPh>
    <phoneticPr fontId="5"/>
  </si>
  <si>
    <t>京都府</t>
    <rPh sb="0" eb="3">
      <t>キョウトフ</t>
    </rPh>
    <phoneticPr fontId="5"/>
  </si>
  <si>
    <t>和歌山県</t>
    <rPh sb="0" eb="4">
      <t>ワカヤマケン</t>
    </rPh>
    <phoneticPr fontId="5"/>
  </si>
  <si>
    <t>奈良県</t>
    <rPh sb="0" eb="3">
      <t>ナラケン</t>
    </rPh>
    <phoneticPr fontId="5"/>
  </si>
  <si>
    <t>高知県</t>
    <rPh sb="0" eb="3">
      <t>コウチケン</t>
    </rPh>
    <phoneticPr fontId="5"/>
  </si>
  <si>
    <t>福岡市</t>
    <rPh sb="0" eb="3">
      <t>フクオカシ</t>
    </rPh>
    <phoneticPr fontId="5"/>
  </si>
  <si>
    <t>和歌山市</t>
    <rPh sb="0" eb="4">
      <t>ワカヤマシ</t>
    </rPh>
    <phoneticPr fontId="5"/>
  </si>
  <si>
    <t>高知市</t>
    <rPh sb="0" eb="3">
      <t>コウチシ</t>
    </rPh>
    <phoneticPr fontId="5"/>
  </si>
  <si>
    <t>北九州市</t>
    <rPh sb="0" eb="4">
      <t>キタキュウシュウシ</t>
    </rPh>
    <phoneticPr fontId="5"/>
  </si>
  <si>
    <t>姫路市</t>
    <rPh sb="0" eb="3">
      <t>ヒメジシ</t>
    </rPh>
    <phoneticPr fontId="5"/>
  </si>
  <si>
    <t>岡山市</t>
    <rPh sb="0" eb="3">
      <t>オカヤマシ</t>
    </rPh>
    <phoneticPr fontId="5"/>
  </si>
  <si>
    <t>鳥取市</t>
    <rPh sb="0" eb="2">
      <t>トットリ</t>
    </rPh>
    <rPh sb="2" eb="3">
      <t>シ</t>
    </rPh>
    <phoneticPr fontId="5"/>
  </si>
  <si>
    <t>福山市</t>
    <rPh sb="0" eb="3">
      <t>フクヤマシ</t>
    </rPh>
    <phoneticPr fontId="5"/>
  </si>
  <si>
    <t>呉市</t>
    <rPh sb="0" eb="2">
      <t>クレシ</t>
    </rPh>
    <phoneticPr fontId="5"/>
  </si>
  <si>
    <t>高松市</t>
    <rPh sb="0" eb="2">
      <t>タカマツ</t>
    </rPh>
    <rPh sb="2" eb="3">
      <t>シ</t>
    </rPh>
    <phoneticPr fontId="5"/>
  </si>
  <si>
    <t>隣保館運営事業</t>
    <rPh sb="0" eb="2">
      <t>リンポ</t>
    </rPh>
    <rPh sb="2" eb="3">
      <t>カン</t>
    </rPh>
    <rPh sb="3" eb="5">
      <t>ウンエイ</t>
    </rPh>
    <rPh sb="5" eb="7">
      <t>ジギョウ</t>
    </rPh>
    <phoneticPr fontId="5"/>
  </si>
  <si>
    <t>補助金等交付</t>
  </si>
  <si>
    <t>鳥取県</t>
    <rPh sb="0" eb="3">
      <t>トットリケン</t>
    </rPh>
    <phoneticPr fontId="5"/>
  </si>
  <si>
    <t>福智町</t>
    <rPh sb="0" eb="1">
      <t>フク</t>
    </rPh>
    <rPh sb="1" eb="2">
      <t>チ</t>
    </rPh>
    <rPh sb="2" eb="3">
      <t>マチ</t>
    </rPh>
    <phoneticPr fontId="5"/>
  </si>
  <si>
    <t>筑紫野市</t>
    <rPh sb="0" eb="2">
      <t>ツクシ</t>
    </rPh>
    <rPh sb="2" eb="3">
      <t>ノ</t>
    </rPh>
    <rPh sb="3" eb="4">
      <t>シ</t>
    </rPh>
    <phoneticPr fontId="5"/>
  </si>
  <si>
    <t>宮若市</t>
    <rPh sb="0" eb="3">
      <t>ミヤワカシ</t>
    </rPh>
    <phoneticPr fontId="5"/>
  </si>
  <si>
    <t>嘉麻市</t>
    <rPh sb="0" eb="1">
      <t>カ</t>
    </rPh>
    <rPh sb="1" eb="2">
      <t>アサ</t>
    </rPh>
    <rPh sb="2" eb="3">
      <t>シ</t>
    </rPh>
    <phoneticPr fontId="5"/>
  </si>
  <si>
    <t>田川市</t>
    <rPh sb="0" eb="3">
      <t>タガワシ</t>
    </rPh>
    <phoneticPr fontId="5"/>
  </si>
  <si>
    <t>築上町</t>
    <rPh sb="0" eb="1">
      <t>チク</t>
    </rPh>
    <rPh sb="1" eb="2">
      <t>ウエ</t>
    </rPh>
    <rPh sb="2" eb="3">
      <t>マチ</t>
    </rPh>
    <phoneticPr fontId="5"/>
  </si>
  <si>
    <t>朝倉市</t>
    <rPh sb="0" eb="3">
      <t>アサクラシ</t>
    </rPh>
    <phoneticPr fontId="5"/>
  </si>
  <si>
    <t>粕屋町</t>
    <rPh sb="0" eb="2">
      <t>カスヤ</t>
    </rPh>
    <rPh sb="2" eb="3">
      <t>チョウ</t>
    </rPh>
    <phoneticPr fontId="5"/>
  </si>
  <si>
    <t>八女市</t>
    <rPh sb="0" eb="1">
      <t>ハチ</t>
    </rPh>
    <rPh sb="1" eb="2">
      <t>オンナ</t>
    </rPh>
    <rPh sb="2" eb="3">
      <t>シ</t>
    </rPh>
    <phoneticPr fontId="5"/>
  </si>
  <si>
    <t>大任町</t>
    <rPh sb="0" eb="2">
      <t>オオトウ</t>
    </rPh>
    <rPh sb="2" eb="3">
      <t>マチ</t>
    </rPh>
    <phoneticPr fontId="5"/>
  </si>
  <si>
    <t>6000020302015</t>
  </si>
  <si>
    <t>9000020342025</t>
  </si>
  <si>
    <t>5000020331007</t>
  </si>
  <si>
    <t>9000020312011</t>
  </si>
  <si>
    <t>1000020282014</t>
  </si>
  <si>
    <t>1000020372013</t>
  </si>
  <si>
    <t>7000020392014</t>
  </si>
  <si>
    <t>7000020342076</t>
  </si>
  <si>
    <t>3000020401307</t>
  </si>
  <si>
    <t>8000020401005</t>
  </si>
  <si>
    <t>7000020402061</t>
  </si>
  <si>
    <t>1000020402109</t>
  </si>
  <si>
    <t>8000020402176</t>
  </si>
  <si>
    <t>1000020402265</t>
  </si>
  <si>
    <t>1000020402273</t>
  </si>
  <si>
    <t>1000020402281</t>
  </si>
  <si>
    <t>4000020403491</t>
  </si>
  <si>
    <t>7000020406104</t>
  </si>
  <si>
    <t>9000020406473</t>
  </si>
  <si>
    <t>3000020406082</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</si>
  <si>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</si>
  <si>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</si>
  <si>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</si>
  <si>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</si>
  <si>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</si>
  <si>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</si>
  <si>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</si>
  <si>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</si>
  <si>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</si>
  <si>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</si>
  <si>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</si>
  <si>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</si>
  <si>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</si>
  <si>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</si>
  <si>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A.福岡県</t>
    <rPh sb="2" eb="5">
      <t>フクオカケン</t>
    </rPh>
    <phoneticPr fontId="5"/>
  </si>
  <si>
    <t>指導監督等事業費</t>
  </si>
  <si>
    <t>隣保館運営費等事業費用</t>
  </si>
  <si>
    <t>隣保館運営費</t>
  </si>
  <si>
    <t>隣保館デイサービス事業費</t>
  </si>
  <si>
    <t>地域交流促進事業費</t>
  </si>
  <si>
    <t>相談機能強化事業費</t>
  </si>
  <si>
    <t>B.福岡市</t>
    <rPh sb="2" eb="5">
      <t>フクオカシ</t>
    </rPh>
    <phoneticPr fontId="5"/>
  </si>
  <si>
    <t>C.福智町</t>
    <rPh sb="2" eb="3">
      <t>フク</t>
    </rPh>
    <rPh sb="3" eb="4">
      <t>サトシ</t>
    </rPh>
    <rPh sb="4" eb="5">
      <t>チョウ</t>
    </rPh>
    <phoneticPr fontId="5"/>
  </si>
  <si>
    <t>-</t>
    <phoneticPr fontId="5"/>
  </si>
  <si>
    <t>6000020400009</t>
  </si>
  <si>
    <t>5000020390003</t>
  </si>
  <si>
    <t>8000020280003</t>
  </si>
  <si>
    <t>4000020300004</t>
  </si>
  <si>
    <t>1000020290009</t>
  </si>
  <si>
    <t>1000020380008</t>
  </si>
  <si>
    <t>7000020310000</t>
  </si>
  <si>
    <t>4000020360007</t>
  </si>
  <si>
    <t>2000020260002</t>
  </si>
  <si>
    <t>5000020240001</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</si>
  <si>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</si>
  <si>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</si>
  <si>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</si>
  <si>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</si>
  <si>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</si>
  <si>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</si>
  <si>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</si>
  <si>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</si>
  <si>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</si>
  <si>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</si>
  <si>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</si>
  <si>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</si>
  <si>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5"/>
  </si>
  <si>
    <t>生活相談充実事業</t>
    <rPh sb="0" eb="2">
      <t>セイカツ</t>
    </rPh>
    <rPh sb="2" eb="4">
      <t>ソウダン</t>
    </rPh>
    <rPh sb="4" eb="6">
      <t>ジュウジツ</t>
    </rPh>
    <rPh sb="6" eb="8">
      <t>ジギョウ</t>
    </rPh>
    <phoneticPr fontId="5"/>
  </si>
  <si>
    <t>厚生労働省</t>
    <rPh sb="0" eb="5">
      <t>コウセイロウドウショウ</t>
    </rPh>
    <phoneticPr fontId="5"/>
  </si>
  <si>
    <t>法務省の人権擁護機関における同和問題に関する人権侵犯事件数の減小</t>
    <rPh sb="0" eb="3">
      <t>ホウムショウ</t>
    </rPh>
    <rPh sb="4" eb="6">
      <t>ジンケン</t>
    </rPh>
    <rPh sb="6" eb="8">
      <t>ヨウゴ</t>
    </rPh>
    <rPh sb="8" eb="10">
      <t>キカン</t>
    </rPh>
    <rPh sb="31" eb="32">
      <t>ショウ</t>
    </rPh>
    <phoneticPr fontId="5"/>
  </si>
  <si>
    <t>活動実績については、地方改善事業費（隣保館運営費等）補助金交付要綱に基づき、翌年度に提出される事業実績報告により確認しており、適正な執行に努めている。
隣保館数は年々減少傾向にあるが、令和元年度における予算額に対する交付決定額は99％となっている。</t>
    <rPh sb="92" eb="94">
      <t>レイワ</t>
    </rPh>
    <rPh sb="94" eb="95">
      <t>モト</t>
    </rPh>
    <phoneticPr fontId="5"/>
  </si>
  <si>
    <t>5,810,000/826</t>
    <phoneticPr fontId="5"/>
  </si>
  <si>
    <t>同和問題に関する人権侵犯事件の新規救済手続処理件数</t>
    <rPh sb="21" eb="23">
      <t>ショリ</t>
    </rPh>
    <phoneticPr fontId="5"/>
  </si>
  <si>
    <t>定性的な成果目標である法務省の人権擁護機関における同和問題に関する人権侵犯事件処理件数については、10年前と比べると約半減しており、社会福祉に関する事業に従事する人材の養成確保を推進すること等に、一定程度寄与していることから、より質の高い福祉サービスの提供をより一層促進することができる。</t>
    <rPh sb="11" eb="14">
      <t>ホウムショウ</t>
    </rPh>
    <rPh sb="15" eb="17">
      <t>ジンケン</t>
    </rPh>
    <rPh sb="17" eb="19">
      <t>ヨウゴ</t>
    </rPh>
    <rPh sb="19" eb="21">
      <t>キカン</t>
    </rPh>
    <rPh sb="39" eb="43">
      <t>ショリケンスウ</t>
    </rPh>
    <rPh sb="51" eb="53">
      <t>ネンマエ</t>
    </rPh>
    <rPh sb="54" eb="55">
      <t>クラ</t>
    </rPh>
    <rPh sb="58" eb="59">
      <t>ヤク</t>
    </rPh>
    <rPh sb="59" eb="61">
      <t>ハンゲン</t>
    </rPh>
    <rPh sb="84" eb="86">
      <t>ヨウセイ</t>
    </rPh>
    <phoneticPr fontId="5"/>
  </si>
  <si>
    <t>同和問題に関する人権侵犯事件新規救済手続処理件数は、2017年～2019年の平均は84件であり、10年前の2007年～2009年の平均は172件である。10年間で約半減していることから、本事業の目的に一定程度寄与している。</t>
    <rPh sb="0" eb="2">
      <t>ドウワ</t>
    </rPh>
    <rPh sb="2" eb="4">
      <t>モンダイ</t>
    </rPh>
    <rPh sb="5" eb="6">
      <t>カン</t>
    </rPh>
    <rPh sb="8" eb="10">
      <t>ジンケン</t>
    </rPh>
    <rPh sb="10" eb="12">
      <t>シンパン</t>
    </rPh>
    <rPh sb="12" eb="14">
      <t>ジケン</t>
    </rPh>
    <rPh sb="14" eb="16">
      <t>シンキ</t>
    </rPh>
    <rPh sb="16" eb="18">
      <t>キュウサイ</t>
    </rPh>
    <rPh sb="18" eb="20">
      <t>テツヅ</t>
    </rPh>
    <rPh sb="20" eb="22">
      <t>ショリ</t>
    </rPh>
    <rPh sb="22" eb="23">
      <t>ケン</t>
    </rPh>
    <rPh sb="23" eb="24">
      <t>スウ</t>
    </rPh>
    <rPh sb="30" eb="31">
      <t>ネン</t>
    </rPh>
    <rPh sb="36" eb="37">
      <t>ネン</t>
    </rPh>
    <rPh sb="38" eb="40">
      <t>ヘイキン</t>
    </rPh>
    <rPh sb="43" eb="44">
      <t>ケン</t>
    </rPh>
    <rPh sb="50" eb="52">
      <t>ネンマエ</t>
    </rPh>
    <rPh sb="57" eb="58">
      <t>ネン</t>
    </rPh>
    <rPh sb="63" eb="64">
      <t>ネン</t>
    </rPh>
    <rPh sb="71" eb="72">
      <t>ケン</t>
    </rPh>
    <rPh sb="78" eb="80">
      <t>ネンカン</t>
    </rPh>
    <rPh sb="81" eb="82">
      <t>ヤク</t>
    </rPh>
    <rPh sb="82" eb="84">
      <t>ハンゲン</t>
    </rPh>
    <rPh sb="93" eb="94">
      <t>ホン</t>
    </rPh>
    <rPh sb="94" eb="96">
      <t>ジギョウ</t>
    </rPh>
    <rPh sb="97" eb="99">
      <t>モクテキ</t>
    </rPh>
    <rPh sb="100" eb="102">
      <t>イッテイ</t>
    </rPh>
    <rPh sb="102" eb="104">
      <t>テイド</t>
    </rPh>
    <rPh sb="104" eb="106">
      <t>キヨ</t>
    </rPh>
    <phoneticPr fontId="5"/>
  </si>
  <si>
    <t>‐</t>
    <phoneticPr fontId="5"/>
  </si>
  <si>
    <t>-</t>
    <phoneticPr fontId="5"/>
  </si>
  <si>
    <t>-</t>
    <phoneticPr fontId="5"/>
  </si>
  <si>
    <t>-</t>
    <phoneticPr fontId="5"/>
  </si>
  <si>
    <t>-</t>
    <phoneticPr fontId="5"/>
  </si>
  <si>
    <t>3610388/939</t>
    <phoneticPr fontId="5"/>
  </si>
  <si>
    <t>-</t>
    <phoneticPr fontId="5"/>
  </si>
  <si>
    <t>-</t>
    <phoneticPr fontId="5"/>
  </si>
  <si>
    <t>-</t>
    <phoneticPr fontId="5"/>
  </si>
  <si>
    <t>-</t>
    <phoneticPr fontId="5"/>
  </si>
  <si>
    <t>賃金</t>
    <rPh sb="0" eb="2">
      <t>チンギン</t>
    </rPh>
    <phoneticPr fontId="5"/>
  </si>
  <si>
    <t>職員賃金</t>
    <rPh sb="0" eb="2">
      <t>ショクイン</t>
    </rPh>
    <rPh sb="2" eb="4">
      <t>チンギン</t>
    </rPh>
    <phoneticPr fontId="5"/>
  </si>
  <si>
    <t>消費税</t>
    <rPh sb="0" eb="3">
      <t>ショウヒゼイ</t>
    </rPh>
    <phoneticPr fontId="5"/>
  </si>
  <si>
    <t>印刷製本費</t>
    <rPh sb="0" eb="2">
      <t>インサツ</t>
    </rPh>
    <rPh sb="2" eb="5">
      <t>セイホンヒ</t>
    </rPh>
    <phoneticPr fontId="5"/>
  </si>
  <si>
    <t>広域隣保活動事業費</t>
    <phoneticPr fontId="5"/>
  </si>
  <si>
    <t>D.公益財団法　人権教育啓発推進センター</t>
    <phoneticPr fontId="5"/>
  </si>
  <si>
    <t>地方改善事業費（隣保館運営費等）は、隣保館等の運営に要する費用に対する事業であるのに対し、地方改善施設整備費補助金は、隣保館及び共同作業場等の施設整備に要する費用に対する事業である。</t>
    <rPh sb="0" eb="2">
      <t>チホウ</t>
    </rPh>
    <rPh sb="6" eb="7">
      <t>ヒ</t>
    </rPh>
    <rPh sb="8" eb="11">
      <t>リンポカン</t>
    </rPh>
    <rPh sb="11" eb="13">
      <t>ウンエイ</t>
    </rPh>
    <rPh sb="13" eb="14">
      <t>ヒ</t>
    </rPh>
    <rPh sb="14" eb="15">
      <t>トウ</t>
    </rPh>
    <rPh sb="26" eb="27">
      <t>ヨウ</t>
    </rPh>
    <rPh sb="29" eb="31">
      <t>ヒヨウ</t>
    </rPh>
    <rPh sb="32" eb="33">
      <t>タイ</t>
    </rPh>
    <rPh sb="35" eb="37">
      <t>ジギョウ</t>
    </rPh>
    <rPh sb="42" eb="43">
      <t>タイ</t>
    </rPh>
    <rPh sb="79" eb="81">
      <t>ヒヨウ</t>
    </rPh>
    <rPh sb="82" eb="83">
      <t>タイ</t>
    </rPh>
    <rPh sb="85" eb="87">
      <t>ジギョウ</t>
    </rPh>
    <phoneticPr fontId="5"/>
  </si>
  <si>
    <t>地方改善施設整備費補助金</t>
    <rPh sb="0" eb="2">
      <t>チホウ</t>
    </rPh>
    <rPh sb="2" eb="4">
      <t>カイゼン</t>
    </rPh>
    <rPh sb="4" eb="6">
      <t>シセツ</t>
    </rPh>
    <rPh sb="6" eb="9">
      <t>セイビヒ</t>
    </rPh>
    <rPh sb="9" eb="12">
      <t>ホジョキン</t>
    </rPh>
    <phoneticPr fontId="5"/>
  </si>
  <si>
    <t>円</t>
    <rPh sb="0" eb="1">
      <t>エン</t>
    </rPh>
    <phoneticPr fontId="5"/>
  </si>
  <si>
    <t>「地方改善事業費補助金（円）」／「地方隣保館及び生活館数（館）」　※補助率は１／２　　　　　　　　　　　　　　　　　　　　　　　　　　　</t>
    <rPh sb="1" eb="3">
      <t>チホウ</t>
    </rPh>
    <rPh sb="3" eb="5">
      <t>カイゼン</t>
    </rPh>
    <rPh sb="5" eb="8">
      <t>ジギョウヒ</t>
    </rPh>
    <rPh sb="8" eb="11">
      <t>ホジョキン</t>
    </rPh>
    <rPh sb="12" eb="13">
      <t>エン</t>
    </rPh>
    <rPh sb="17" eb="19">
      <t>チホウ</t>
    </rPh>
    <rPh sb="19" eb="21">
      <t>リンポ</t>
    </rPh>
    <rPh sb="21" eb="22">
      <t>カン</t>
    </rPh>
    <rPh sb="22" eb="23">
      <t>オヨ</t>
    </rPh>
    <rPh sb="24" eb="27">
      <t>セイカツカン</t>
    </rPh>
    <rPh sb="27" eb="28">
      <t>スウ</t>
    </rPh>
    <rPh sb="29" eb="30">
      <t>カン</t>
    </rPh>
    <rPh sb="34" eb="37">
      <t>ホジョリツ</t>
    </rPh>
    <phoneticPr fontId="5"/>
  </si>
  <si>
    <t>3,578,988,000/930</t>
    <phoneticPr fontId="5"/>
  </si>
  <si>
    <t>3,589,510,000/927</t>
    <phoneticPr fontId="5"/>
  </si>
  <si>
    <t>3,581,778,000/920</t>
    <phoneticPr fontId="5"/>
  </si>
  <si>
    <t>5,792,000/826</t>
    <phoneticPr fontId="5"/>
  </si>
  <si>
    <t>隣保館運営費</t>
    <rPh sb="0" eb="2">
      <t>リンポ</t>
    </rPh>
    <rPh sb="2" eb="3">
      <t>カン</t>
    </rPh>
    <rPh sb="3" eb="6">
      <t>ウンエイヒ</t>
    </rPh>
    <phoneticPr fontId="5"/>
  </si>
  <si>
    <t>隣保館デイサービス事業費</t>
    <rPh sb="0" eb="2">
      <t>リンポ</t>
    </rPh>
    <rPh sb="2" eb="3">
      <t>カン</t>
    </rPh>
    <rPh sb="9" eb="11">
      <t>ジギョウ</t>
    </rPh>
    <rPh sb="11" eb="12">
      <t>ヒ</t>
    </rPh>
    <phoneticPr fontId="5"/>
  </si>
  <si>
    <t>地域交流促進事業費</t>
    <rPh sb="0" eb="2">
      <t>チイキ</t>
    </rPh>
    <rPh sb="2" eb="4">
      <t>コウリュウ</t>
    </rPh>
    <rPh sb="4" eb="6">
      <t>ソクシン</t>
    </rPh>
    <rPh sb="6" eb="9">
      <t>ジギョウヒ</t>
    </rPh>
    <phoneticPr fontId="5"/>
  </si>
  <si>
    <t>広域隣保活動事業費</t>
    <phoneticPr fontId="5"/>
  </si>
  <si>
    <t>指導監督事業費</t>
    <rPh sb="0" eb="2">
      <t>シドウ</t>
    </rPh>
    <rPh sb="2" eb="4">
      <t>カントク</t>
    </rPh>
    <rPh sb="4" eb="7">
      <t>ジギョウヒ</t>
    </rPh>
    <phoneticPr fontId="5"/>
  </si>
  <si>
    <t>広域隣保活動事業費</t>
    <rPh sb="0" eb="6">
      <t>コウイキリンポカツドウ</t>
    </rPh>
    <rPh sb="6" eb="9">
      <t>ジギョウヒ</t>
    </rPh>
    <phoneticPr fontId="5"/>
  </si>
  <si>
    <t>通信運搬費</t>
    <rPh sb="0" eb="2">
      <t>ツウシン</t>
    </rPh>
    <rPh sb="2" eb="5">
      <t>ウンパンヒ</t>
    </rPh>
    <phoneticPr fontId="5"/>
  </si>
  <si>
    <t>一般管理費</t>
    <rPh sb="0" eb="2">
      <t>イッパン</t>
    </rPh>
    <rPh sb="2" eb="5">
      <t>カンリヒ</t>
    </rPh>
    <phoneticPr fontId="5"/>
  </si>
  <si>
    <t>電話相談通話料等</t>
    <rPh sb="0" eb="2">
      <t>デンワ</t>
    </rPh>
    <rPh sb="2" eb="4">
      <t>ソウダン</t>
    </rPh>
    <rPh sb="4" eb="7">
      <t>ツウワリョウ</t>
    </rPh>
    <rPh sb="7" eb="8">
      <t>トウ</t>
    </rPh>
    <phoneticPr fontId="5"/>
  </si>
  <si>
    <t>事務局職員賃金</t>
    <rPh sb="0" eb="3">
      <t>ジムキョク</t>
    </rPh>
    <rPh sb="3" eb="5">
      <t>ショクイン</t>
    </rPh>
    <rPh sb="5" eb="7">
      <t>チンギン</t>
    </rPh>
    <phoneticPr fontId="5"/>
  </si>
  <si>
    <t>印刷製本費</t>
    <rPh sb="0" eb="2">
      <t>インサツ</t>
    </rPh>
    <rPh sb="2" eb="4">
      <t>セイホン</t>
    </rPh>
    <rPh sb="4" eb="5">
      <t>ヒ</t>
    </rPh>
    <phoneticPr fontId="5"/>
  </si>
  <si>
    <t>ポスター等印刷費等</t>
    <rPh sb="4" eb="5">
      <t>トウ</t>
    </rPh>
    <rPh sb="5" eb="8">
      <t>インサツヒ</t>
    </rPh>
    <rPh sb="8" eb="9">
      <t>トウ</t>
    </rPh>
    <phoneticPr fontId="5"/>
  </si>
  <si>
    <t>雑役務費</t>
    <rPh sb="0" eb="1">
      <t>ザツ</t>
    </rPh>
    <rPh sb="1" eb="3">
      <t>エキム</t>
    </rPh>
    <rPh sb="3" eb="4">
      <t>ヒ</t>
    </rPh>
    <phoneticPr fontId="5"/>
  </si>
  <si>
    <t>相談員賃金</t>
    <rPh sb="0" eb="2">
      <t>ソウダン</t>
    </rPh>
    <rPh sb="2" eb="3">
      <t>イン</t>
    </rPh>
    <rPh sb="3" eb="5">
      <t>チンギン</t>
    </rPh>
    <phoneticPr fontId="5"/>
  </si>
  <si>
    <t>引き続き必要な予算額を確保し、適正な執行に努めること。</t>
    <phoneticPr fontId="5"/>
  </si>
  <si>
    <t>点検対象外</t>
    <rPh sb="0" eb="2">
      <t>テンケン</t>
    </rPh>
    <rPh sb="2" eb="5">
      <t>タイショウガイ</t>
    </rPh>
    <phoneticPr fontId="5"/>
  </si>
  <si>
    <t>-</t>
    <phoneticPr fontId="5"/>
  </si>
  <si>
    <t>-</t>
    <phoneticPr fontId="5"/>
  </si>
  <si>
    <t>人件費（最低賃金単価）の引き上げに伴う増額</t>
    <rPh sb="0" eb="3">
      <t>ジンケンヒ</t>
    </rPh>
    <rPh sb="4" eb="6">
      <t>サイテイ</t>
    </rPh>
    <rPh sb="6" eb="8">
      <t>チンギン</t>
    </rPh>
    <rPh sb="8" eb="10">
      <t>タンカ</t>
    </rPh>
    <rPh sb="12" eb="13">
      <t>ヒ</t>
    </rPh>
    <rPh sb="14" eb="15">
      <t>ア</t>
    </rPh>
    <rPh sb="17" eb="18">
      <t>トモナ</t>
    </rPh>
    <rPh sb="19" eb="2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</si>
</sst>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29</xdr:col>
      <xdr:colOff>92869</xdr:colOff>
      <xdr:row>744</xdr:row>
      <xdr:rowOff>17463</xdr:rowOff>
    </xdr:to>
    <xdr:sp macro="" textlink="">
      <xdr:nvSpPr>
        <xdr:cNvPr id="3" name="テキスト ボックス 2"/>
        <xdr:cNvSpPr txBox="1"/>
      </xdr:nvSpPr>
      <xdr:spPr>
        <a:xfrm>
          <a:off x="4048125" y="49708594"/>
          <a:ext cx="1914525" cy="374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厚生労働省　</a:t>
          </a:r>
          <a:r>
            <a:rPr kumimoji="1" lang="en-US" altLang="ja-JP" sz="1100"/>
            <a:t>3,588</a:t>
          </a:r>
          <a:r>
            <a:rPr kumimoji="1" lang="ja-JP" altLang="en-US" sz="1100"/>
            <a:t>百万円</a:t>
          </a:r>
          <a:endParaRPr kumimoji="1" lang="en-US" altLang="ja-JP" sz="1100"/>
        </a:p>
        <a:p>
          <a:endParaRPr kumimoji="1" lang="ja-JP" altLang="en-US" sz="1100"/>
        </a:p>
      </xdr:txBody>
    </xdr:sp>
    <xdr:clientData/>
  </xdr:twoCellAnchor>
  <xdr:twoCellAnchor>
    <xdr:from>
      <xdr:col>25</xdr:col>
      <xdr:colOff>0</xdr:colOff>
      <xdr:row>744</xdr:row>
      <xdr:rowOff>0</xdr:rowOff>
    </xdr:from>
    <xdr:to>
      <xdr:col>25</xdr:col>
      <xdr:colOff>6350</xdr:colOff>
      <xdr:row>744</xdr:row>
      <xdr:rowOff>339725</xdr:rowOff>
    </xdr:to>
    <xdr:cxnSp macro="">
      <xdr:nvCxnSpPr>
        <xdr:cNvPr id="5" name="直線コネクタ 4"/>
        <xdr:cNvCxnSpPr/>
      </xdr:nvCxnSpPr>
      <xdr:spPr>
        <a:xfrm>
          <a:off x="5060156" y="50065781"/>
          <a:ext cx="6350" cy="339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71438</xdr:colOff>
      <xdr:row>744</xdr:row>
      <xdr:rowOff>333375</xdr:rowOff>
    </xdr:from>
    <xdr:to>
      <xdr:col>41</xdr:col>
      <xdr:colOff>0</xdr:colOff>
      <xdr:row>745</xdr:row>
      <xdr:rowOff>9720</xdr:rowOff>
    </xdr:to>
    <xdr:cxnSp macro="">
      <xdr:nvCxnSpPr>
        <xdr:cNvPr id="7" name="直線コネクタ 6"/>
        <xdr:cNvCxnSpPr/>
      </xdr:nvCxnSpPr>
      <xdr:spPr>
        <a:xfrm>
          <a:off x="2724831" y="48347151"/>
          <a:ext cx="5643562" cy="2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154782</xdr:colOff>
      <xdr:row>747</xdr:row>
      <xdr:rowOff>59530</xdr:rowOff>
    </xdr:from>
    <xdr:ext cx="1993900" cy="256087"/>
    <xdr:sp macro="" textlink="">
      <xdr:nvSpPr>
        <xdr:cNvPr id="9" name="テキスト ボックス 8"/>
        <xdr:cNvSpPr txBox="1"/>
      </xdr:nvSpPr>
      <xdr:spPr>
        <a:xfrm>
          <a:off x="1774032" y="51196874"/>
          <a:ext cx="19939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A</a:t>
          </a:r>
          <a:r>
            <a:rPr kumimoji="1" lang="ja-JP" altLang="en-US" sz="1100"/>
            <a:t>　都道府県（</a:t>
          </a:r>
          <a:r>
            <a:rPr kumimoji="1" lang="en-US" altLang="ja-JP" sz="1100"/>
            <a:t>36</a:t>
          </a:r>
          <a:r>
            <a:rPr kumimoji="1" lang="ja-JP" altLang="en-US" sz="1100"/>
            <a:t>）　</a:t>
          </a:r>
          <a:r>
            <a:rPr kumimoji="1" lang="en-US" altLang="ja-JP" sz="1100"/>
            <a:t>2,754</a:t>
          </a:r>
          <a:r>
            <a:rPr kumimoji="1" lang="ja-JP" altLang="en-US" sz="1100"/>
            <a:t>百万円</a:t>
          </a:r>
          <a:endParaRPr kumimoji="1" lang="en-US" altLang="ja-JP" sz="1100"/>
        </a:p>
      </xdr:txBody>
    </xdr:sp>
    <xdr:clientData/>
  </xdr:oneCellAnchor>
  <xdr:oneCellAnchor>
    <xdr:from>
      <xdr:col>23</xdr:col>
      <xdr:colOff>154781</xdr:colOff>
      <xdr:row>747</xdr:row>
      <xdr:rowOff>83343</xdr:rowOff>
    </xdr:from>
    <xdr:ext cx="2489200" cy="256087"/>
    <xdr:sp macro="" textlink="">
      <xdr:nvSpPr>
        <xdr:cNvPr id="11" name="テキスト ボックス 10"/>
        <xdr:cNvSpPr txBox="1"/>
      </xdr:nvSpPr>
      <xdr:spPr>
        <a:xfrm>
          <a:off x="4810125" y="51220687"/>
          <a:ext cx="24892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B</a:t>
          </a:r>
          <a:r>
            <a:rPr kumimoji="1" lang="ja-JP" altLang="en-US" sz="1100"/>
            <a:t>　指定都市、中核市（</a:t>
          </a:r>
          <a:r>
            <a:rPr kumimoji="1" lang="en-US" altLang="ja-JP" sz="1100"/>
            <a:t>34</a:t>
          </a:r>
          <a:r>
            <a:rPr kumimoji="1" lang="ja-JP" altLang="en-US" sz="1100"/>
            <a:t>） </a:t>
          </a:r>
          <a:r>
            <a:rPr kumimoji="1" lang="en-US" altLang="ja-JP" sz="1100"/>
            <a:t>828</a:t>
          </a:r>
          <a:r>
            <a:rPr kumimoji="1" lang="ja-JP" altLang="en-US" sz="1100"/>
            <a:t>百万円</a:t>
          </a:r>
        </a:p>
      </xdr:txBody>
    </xdr:sp>
    <xdr:clientData/>
  </xdr:oneCellAnchor>
  <xdr:oneCellAnchor>
    <xdr:from>
      <xdr:col>8</xdr:col>
      <xdr:colOff>130968</xdr:colOff>
      <xdr:row>751</xdr:row>
      <xdr:rowOff>23811</xdr:rowOff>
    </xdr:from>
    <xdr:ext cx="1943100" cy="256087"/>
    <xdr:sp macro="" textlink="">
      <xdr:nvSpPr>
        <xdr:cNvPr id="12" name="テキスト ボックス 11"/>
        <xdr:cNvSpPr txBox="1"/>
      </xdr:nvSpPr>
      <xdr:spPr>
        <a:xfrm>
          <a:off x="1763825" y="52284959"/>
          <a:ext cx="19431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C</a:t>
          </a:r>
          <a:r>
            <a:rPr kumimoji="1" lang="ja-JP" altLang="en-US" sz="1100"/>
            <a:t>　市町村（</a:t>
          </a:r>
          <a:r>
            <a:rPr kumimoji="1" lang="en-US" altLang="ja-JP" sz="1100"/>
            <a:t>400</a:t>
          </a:r>
          <a:r>
            <a:rPr kumimoji="1" lang="ja-JP" altLang="en-US" sz="1100"/>
            <a:t>）</a:t>
          </a:r>
          <a:r>
            <a:rPr kumimoji="1" lang="ja-JP" altLang="en-US" sz="1100" baseline="0"/>
            <a:t> 　</a:t>
          </a:r>
          <a:r>
            <a:rPr kumimoji="1" lang="en-US" altLang="ja-JP" sz="1100" baseline="0"/>
            <a:t>2,744</a:t>
          </a:r>
          <a:r>
            <a:rPr kumimoji="1" lang="ja-JP" altLang="en-US" sz="1100" baseline="0"/>
            <a:t>百万円</a:t>
          </a:r>
          <a:endParaRPr kumimoji="1" lang="ja-JP" altLang="en-US" sz="1100"/>
        </a:p>
      </xdr:txBody>
    </xdr:sp>
    <xdr:clientData/>
  </xdr:oneCellAnchor>
  <xdr:oneCellAnchor>
    <xdr:from>
      <xdr:col>6</xdr:col>
      <xdr:colOff>35718</xdr:colOff>
      <xdr:row>748</xdr:row>
      <xdr:rowOff>23813</xdr:rowOff>
    </xdr:from>
    <xdr:ext cx="3746500" cy="265902"/>
    <xdr:sp macro="" textlink="">
      <xdr:nvSpPr>
        <xdr:cNvPr id="13" name="テキスト ボックス 12"/>
        <xdr:cNvSpPr txBox="1"/>
      </xdr:nvSpPr>
      <xdr:spPr>
        <a:xfrm>
          <a:off x="1250156" y="51518344"/>
          <a:ext cx="374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（隣保館等運営に必要な事務費の交付及び指導監督事務）</a:t>
          </a:r>
        </a:p>
      </xdr:txBody>
    </xdr:sp>
    <xdr:clientData/>
  </xdr:oneCellAnchor>
  <xdr:oneCellAnchor>
    <xdr:from>
      <xdr:col>26</xdr:col>
      <xdr:colOff>178594</xdr:colOff>
      <xdr:row>748</xdr:row>
      <xdr:rowOff>83344</xdr:rowOff>
    </xdr:from>
    <xdr:ext cx="1460500" cy="357187"/>
    <xdr:sp macro="" textlink="">
      <xdr:nvSpPr>
        <xdr:cNvPr id="16" name="テキスト ボックス 15"/>
        <xdr:cNvSpPr txBox="1"/>
      </xdr:nvSpPr>
      <xdr:spPr>
        <a:xfrm>
          <a:off x="5441157" y="51577875"/>
          <a:ext cx="1460500"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100"/>
            <a:t>（隣保館等運営事務）</a:t>
          </a:r>
          <a:endParaRPr kumimoji="1" lang="en-US" altLang="ja-JP" sz="1100"/>
        </a:p>
        <a:p>
          <a:endParaRPr kumimoji="1" lang="ja-JP" altLang="en-US" sz="1100"/>
        </a:p>
      </xdr:txBody>
    </xdr:sp>
    <xdr:clientData/>
  </xdr:oneCellAnchor>
  <xdr:oneCellAnchor>
    <xdr:from>
      <xdr:col>9</xdr:col>
      <xdr:colOff>166688</xdr:colOff>
      <xdr:row>752</xdr:row>
      <xdr:rowOff>0</xdr:rowOff>
    </xdr:from>
    <xdr:ext cx="1600200" cy="265902"/>
    <xdr:sp macro="" textlink="">
      <xdr:nvSpPr>
        <xdr:cNvPr id="18" name="テキスト ボックス 17"/>
        <xdr:cNvSpPr txBox="1"/>
      </xdr:nvSpPr>
      <xdr:spPr>
        <a:xfrm>
          <a:off x="1988344" y="52923281"/>
          <a:ext cx="16002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（隣保館等運営事務）</a:t>
          </a:r>
          <a:endParaRPr kumimoji="1" lang="en-US" altLang="ja-JP" sz="1100"/>
        </a:p>
      </xdr:txBody>
    </xdr:sp>
    <xdr:clientData/>
  </xdr:oneCellAnchor>
  <xdr:twoCellAnchor>
    <xdr:from>
      <xdr:col>13</xdr:col>
      <xdr:colOff>47625</xdr:colOff>
      <xdr:row>748</xdr:row>
      <xdr:rowOff>333376</xdr:rowOff>
    </xdr:from>
    <xdr:to>
      <xdr:col>13</xdr:col>
      <xdr:colOff>47625</xdr:colOff>
      <xdr:row>750</xdr:row>
      <xdr:rowOff>311151</xdr:rowOff>
    </xdr:to>
    <xdr:cxnSp macro="">
      <xdr:nvCxnSpPr>
        <xdr:cNvPr id="20" name="直線矢印コネクタ 19"/>
        <xdr:cNvCxnSpPr/>
      </xdr:nvCxnSpPr>
      <xdr:spPr>
        <a:xfrm>
          <a:off x="2678906" y="51827907"/>
          <a:ext cx="0" cy="692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71438</xdr:colOff>
      <xdr:row>744</xdr:row>
      <xdr:rowOff>345282</xdr:rowOff>
    </xdr:from>
    <xdr:to>
      <xdr:col>13</xdr:col>
      <xdr:colOff>71438</xdr:colOff>
      <xdr:row>746</xdr:row>
      <xdr:rowOff>323057</xdr:rowOff>
    </xdr:to>
    <xdr:cxnSp macro="">
      <xdr:nvCxnSpPr>
        <xdr:cNvPr id="21" name="直線矢印コネクタ 20"/>
        <xdr:cNvCxnSpPr/>
      </xdr:nvCxnSpPr>
      <xdr:spPr>
        <a:xfrm>
          <a:off x="2702719" y="50411063"/>
          <a:ext cx="0" cy="692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154781</xdr:colOff>
      <xdr:row>749</xdr:row>
      <xdr:rowOff>345281</xdr:rowOff>
    </xdr:from>
    <xdr:ext cx="1206500" cy="265902"/>
    <xdr:sp macro="" textlink="">
      <xdr:nvSpPr>
        <xdr:cNvPr id="23" name="テキスト ボックス 22"/>
        <xdr:cNvSpPr txBox="1"/>
      </xdr:nvSpPr>
      <xdr:spPr>
        <a:xfrm>
          <a:off x="2988469" y="52197000"/>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14</xdr:col>
      <xdr:colOff>142875</xdr:colOff>
      <xdr:row>746</xdr:row>
      <xdr:rowOff>0</xdr:rowOff>
    </xdr:from>
    <xdr:ext cx="1206500" cy="265902"/>
    <xdr:sp macro="" textlink="">
      <xdr:nvSpPr>
        <xdr:cNvPr id="25" name="テキスト ボックス 24"/>
        <xdr:cNvSpPr txBox="1"/>
      </xdr:nvSpPr>
      <xdr:spPr>
        <a:xfrm>
          <a:off x="2976563" y="50780156"/>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29</xdr:col>
      <xdr:colOff>188313</xdr:colOff>
      <xdr:row>746</xdr:row>
      <xdr:rowOff>27458</xdr:rowOff>
    </xdr:from>
    <xdr:ext cx="1206500" cy="265902"/>
    <xdr:sp macro="" textlink="">
      <xdr:nvSpPr>
        <xdr:cNvPr id="26" name="テキスト ボックス 25"/>
        <xdr:cNvSpPr txBox="1"/>
      </xdr:nvSpPr>
      <xdr:spPr>
        <a:xfrm>
          <a:off x="6107420" y="48741029"/>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29</xdr:col>
      <xdr:colOff>0</xdr:colOff>
      <xdr:row>745</xdr:row>
      <xdr:rowOff>0</xdr:rowOff>
    </xdr:from>
    <xdr:to>
      <xdr:col>29</xdr:col>
      <xdr:colOff>0</xdr:colOff>
      <xdr:row>746</xdr:row>
      <xdr:rowOff>274638</xdr:rowOff>
    </xdr:to>
    <xdr:cxnSp macro="">
      <xdr:nvCxnSpPr>
        <xdr:cNvPr id="27" name="直線矢印コネクタ 26"/>
        <xdr:cNvCxnSpPr/>
      </xdr:nvCxnSpPr>
      <xdr:spPr>
        <a:xfrm>
          <a:off x="5869781" y="50422969"/>
          <a:ext cx="0" cy="631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97193</xdr:colOff>
      <xdr:row>747</xdr:row>
      <xdr:rowOff>77756</xdr:rowOff>
    </xdr:from>
    <xdr:ext cx="1943100" cy="622854"/>
    <xdr:sp macro="" textlink="">
      <xdr:nvSpPr>
        <xdr:cNvPr id="17" name="テキスト ボックス 16"/>
        <xdr:cNvSpPr txBox="1"/>
      </xdr:nvSpPr>
      <xdr:spPr>
        <a:xfrm>
          <a:off x="7853264" y="48820486"/>
          <a:ext cx="1943100" cy="6228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D</a:t>
          </a:r>
          <a:r>
            <a:rPr kumimoji="1" lang="ja-JP" altLang="en-US" sz="1100"/>
            <a:t>　公益財団法人</a:t>
          </a:r>
          <a:endParaRPr kumimoji="1" lang="en-US" altLang="ja-JP" sz="1100"/>
        </a:p>
        <a:p>
          <a:r>
            <a:rPr kumimoji="1" lang="ja-JP" altLang="en-US" sz="1100"/>
            <a:t>　人権教育啓発推進センター</a:t>
          </a:r>
          <a:endParaRPr kumimoji="1" lang="en-US" altLang="ja-JP" sz="1100"/>
        </a:p>
        <a:p>
          <a:r>
            <a:rPr kumimoji="1" lang="ja-JP" altLang="en-US" sz="1100"/>
            <a:t>　</a:t>
          </a:r>
          <a:r>
            <a:rPr kumimoji="1" lang="en-US" altLang="ja-JP" sz="1100"/>
            <a:t>6</a:t>
          </a:r>
          <a:r>
            <a:rPr kumimoji="1" lang="ja-JP" altLang="en-US" sz="1100"/>
            <a:t>百万円</a:t>
          </a:r>
        </a:p>
      </xdr:txBody>
    </xdr:sp>
    <xdr:clientData/>
  </xdr:oneCellAnchor>
  <xdr:twoCellAnchor>
    <xdr:from>
      <xdr:col>41</xdr:col>
      <xdr:colOff>0</xdr:colOff>
      <xdr:row>744</xdr:row>
      <xdr:rowOff>340177</xdr:rowOff>
    </xdr:from>
    <xdr:to>
      <xdr:col>41</xdr:col>
      <xdr:colOff>0</xdr:colOff>
      <xdr:row>746</xdr:row>
      <xdr:rowOff>264918</xdr:rowOff>
    </xdr:to>
    <xdr:cxnSp macro="">
      <xdr:nvCxnSpPr>
        <xdr:cNvPr id="22" name="直線矢印コネクタ 21"/>
        <xdr:cNvCxnSpPr/>
      </xdr:nvCxnSpPr>
      <xdr:spPr>
        <a:xfrm>
          <a:off x="8368393" y="48353953"/>
          <a:ext cx="0" cy="624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41</xdr:col>
      <xdr:colOff>116632</xdr:colOff>
      <xdr:row>746</xdr:row>
      <xdr:rowOff>34065</xdr:rowOff>
    </xdr:from>
    <xdr:ext cx="1788368" cy="256087"/>
    <xdr:sp macro="" textlink="">
      <xdr:nvSpPr>
        <xdr:cNvPr id="19" name="テキスト ボックス 18"/>
        <xdr:cNvSpPr txBox="1"/>
      </xdr:nvSpPr>
      <xdr:spPr>
        <a:xfrm>
          <a:off x="8485025" y="48747636"/>
          <a:ext cx="1788368"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38</xdr:col>
      <xdr:colOff>11906</xdr:colOff>
      <xdr:row>740</xdr:row>
      <xdr:rowOff>345282</xdr:rowOff>
    </xdr:from>
    <xdr:ext cx="2667000" cy="611697"/>
    <xdr:sp macro="" textlink="">
      <xdr:nvSpPr>
        <xdr:cNvPr id="28" name="テキスト ボックス 27"/>
        <xdr:cNvSpPr txBox="1"/>
      </xdr:nvSpPr>
      <xdr:spPr>
        <a:xfrm>
          <a:off x="7703344" y="47172563"/>
          <a:ext cx="2667000" cy="611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以下、支出先の執行実績を集計中のため、交付決定ベースで記載</a:t>
          </a:r>
          <a:endParaRPr kumimoji="1" lang="en-US" altLang="ja-JP" sz="11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80" zoomScaleNormal="75" zoomScaleSheetLayoutView="80" zoomScalePageLayoutView="85" workbookViewId="0">
      <selection activeCell="BK725" sqref="B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721</v>
      </c>
      <c r="AT2" s="972"/>
      <c r="AU2" s="972"/>
      <c r="AV2" s="51" t="str">
        <f>IF(AW2="", "", "-")</f>
        <v/>
      </c>
      <c r="AW2" s="917"/>
      <c r="AX2" s="917"/>
    </row>
    <row r="3" spans="1:50" ht="21" customHeight="1" thickBot="1" x14ac:dyDescent="0.2">
      <c r="A3" s="873" t="s">
        <v>427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559</v>
      </c>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560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561</v>
      </c>
      <c r="H5" s="846"/>
      <c r="I5" s="846"/>
      <c r="J5" s="846"/>
      <c r="K5" s="846"/>
      <c r="L5" s="846"/>
      <c r="M5" s="847" t="s">
        <v>66</v>
      </c>
      <c r="N5" s="848"/>
      <c r="O5" s="848"/>
      <c r="P5" s="848"/>
      <c r="Q5" s="848"/>
      <c r="R5" s="849"/>
      <c r="S5" s="850" t="s">
        <v>562</v>
      </c>
      <c r="T5" s="846"/>
      <c r="U5" s="846"/>
      <c r="V5" s="846"/>
      <c r="W5" s="846"/>
      <c r="X5" s="851"/>
      <c r="Y5" s="700" t="s">
        <v>3</v>
      </c>
      <c r="Z5" s="547"/>
      <c r="AA5" s="547"/>
      <c r="AB5" s="547"/>
      <c r="AC5" s="547"/>
      <c r="AD5" s="548"/>
      <c r="AE5" s="701" t="s">
        <v>564</v>
      </c>
      <c r="AF5" s="701"/>
      <c r="AG5" s="701"/>
      <c r="AH5" s="701"/>
      <c r="AI5" s="701"/>
      <c r="AJ5" s="701"/>
      <c r="AK5" s="701"/>
      <c r="AL5" s="701"/>
      <c r="AM5" s="701"/>
      <c r="AN5" s="701"/>
      <c r="AO5" s="701"/>
      <c r="AP5" s="702"/>
      <c r="AQ5" s="703" t="s">
        <v>565</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728</v>
      </c>
      <c r="H7" s="503"/>
      <c r="I7" s="503"/>
      <c r="J7" s="503"/>
      <c r="K7" s="503"/>
      <c r="L7" s="503"/>
      <c r="M7" s="503"/>
      <c r="N7" s="503"/>
      <c r="O7" s="503"/>
      <c r="P7" s="503"/>
      <c r="Q7" s="503"/>
      <c r="R7" s="503"/>
      <c r="S7" s="503"/>
      <c r="T7" s="503"/>
      <c r="U7" s="503"/>
      <c r="V7" s="503"/>
      <c r="W7" s="503"/>
      <c r="X7" s="504"/>
      <c r="Y7" s="928" t="s">
        <v>391</v>
      </c>
      <c r="Z7" s="447"/>
      <c r="AA7" s="447"/>
      <c r="AB7" s="447"/>
      <c r="AC7" s="447"/>
      <c r="AD7" s="929"/>
      <c r="AE7" s="918" t="s">
        <v>566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9" t="s">
        <v>259</v>
      </c>
      <c r="B8" s="500"/>
      <c r="C8" s="500"/>
      <c r="D8" s="500"/>
      <c r="E8" s="500"/>
      <c r="F8" s="501"/>
      <c r="G8" s="939" t="str">
        <f>入力規則等!A27</f>
        <v>-</v>
      </c>
      <c r="H8" s="722"/>
      <c r="I8" s="722"/>
      <c r="J8" s="722"/>
      <c r="K8" s="722"/>
      <c r="L8" s="722"/>
      <c r="M8" s="722"/>
      <c r="N8" s="722"/>
      <c r="O8" s="722"/>
      <c r="P8" s="722"/>
      <c r="Q8" s="722"/>
      <c r="R8" s="722"/>
      <c r="S8" s="722"/>
      <c r="T8" s="722"/>
      <c r="U8" s="722"/>
      <c r="V8" s="722"/>
      <c r="W8" s="722"/>
      <c r="X8" s="940"/>
      <c r="Y8" s="852" t="s">
        <v>260</v>
      </c>
      <c r="Z8" s="853"/>
      <c r="AA8" s="853"/>
      <c r="AB8" s="853"/>
      <c r="AC8" s="853"/>
      <c r="AD8" s="854"/>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567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8" t="s">
        <v>30</v>
      </c>
      <c r="B10" s="669"/>
      <c r="C10" s="669"/>
      <c r="D10" s="669"/>
      <c r="E10" s="669"/>
      <c r="F10" s="669"/>
      <c r="G10" s="756" t="s">
        <v>568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8" t="s">
        <v>5</v>
      </c>
      <c r="B11" s="669"/>
      <c r="C11" s="669"/>
      <c r="D11" s="669"/>
      <c r="E11" s="669"/>
      <c r="F11" s="670"/>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2" t="s">
        <v>24</v>
      </c>
      <c r="B12" s="983"/>
      <c r="C12" s="983"/>
      <c r="D12" s="983"/>
      <c r="E12" s="983"/>
      <c r="F12" s="984"/>
      <c r="G12" s="762"/>
      <c r="H12" s="763"/>
      <c r="I12" s="763"/>
      <c r="J12" s="763"/>
      <c r="K12" s="763"/>
      <c r="L12" s="763"/>
      <c r="M12" s="763"/>
      <c r="N12" s="763"/>
      <c r="O12" s="763"/>
      <c r="P12" s="419" t="s">
        <v>394</v>
      </c>
      <c r="Q12" s="420"/>
      <c r="R12" s="420"/>
      <c r="S12" s="420"/>
      <c r="T12" s="420"/>
      <c r="U12" s="420"/>
      <c r="V12" s="421"/>
      <c r="W12" s="419" t="s">
        <v>414</v>
      </c>
      <c r="X12" s="420"/>
      <c r="Y12" s="420"/>
      <c r="Z12" s="420"/>
      <c r="AA12" s="420"/>
      <c r="AB12" s="420"/>
      <c r="AC12" s="421"/>
      <c r="AD12" s="419" t="s">
        <v>421</v>
      </c>
      <c r="AE12" s="420"/>
      <c r="AF12" s="420"/>
      <c r="AG12" s="420"/>
      <c r="AH12" s="420"/>
      <c r="AI12" s="420"/>
      <c r="AJ12" s="421"/>
      <c r="AK12" s="419" t="s">
        <v>428</v>
      </c>
      <c r="AL12" s="420"/>
      <c r="AM12" s="420"/>
      <c r="AN12" s="420"/>
      <c r="AO12" s="420"/>
      <c r="AP12" s="420"/>
      <c r="AQ12" s="421"/>
      <c r="AR12" s="419" t="s">
        <v>429</v>
      </c>
      <c r="AS12" s="420"/>
      <c r="AT12" s="420"/>
      <c r="AU12" s="420"/>
      <c r="AV12" s="420"/>
      <c r="AW12" s="420"/>
      <c r="AX12" s="724"/>
    </row>
    <row r="13" spans="1:50" ht="21" customHeight="1" x14ac:dyDescent="0.15">
      <c r="A13" s="619"/>
      <c r="B13" s="620"/>
      <c r="C13" s="620"/>
      <c r="D13" s="620"/>
      <c r="E13" s="620"/>
      <c r="F13" s="621"/>
      <c r="G13" s="725" t="s">
        <v>6</v>
      </c>
      <c r="H13" s="726"/>
      <c r="I13" s="766" t="s">
        <v>7</v>
      </c>
      <c r="J13" s="767"/>
      <c r="K13" s="767"/>
      <c r="L13" s="767"/>
      <c r="M13" s="767"/>
      <c r="N13" s="767"/>
      <c r="O13" s="768"/>
      <c r="P13" s="665">
        <v>3583</v>
      </c>
      <c r="Q13" s="666"/>
      <c r="R13" s="666"/>
      <c r="S13" s="666"/>
      <c r="T13" s="666"/>
      <c r="U13" s="666"/>
      <c r="V13" s="667"/>
      <c r="W13" s="665">
        <v>3594</v>
      </c>
      <c r="X13" s="666"/>
      <c r="Y13" s="666"/>
      <c r="Z13" s="666"/>
      <c r="AA13" s="666"/>
      <c r="AB13" s="666"/>
      <c r="AC13" s="667"/>
      <c r="AD13" s="665">
        <v>3605</v>
      </c>
      <c r="AE13" s="666"/>
      <c r="AF13" s="666"/>
      <c r="AG13" s="666"/>
      <c r="AH13" s="666"/>
      <c r="AI13" s="666"/>
      <c r="AJ13" s="667"/>
      <c r="AK13" s="665">
        <v>3616</v>
      </c>
      <c r="AL13" s="666"/>
      <c r="AM13" s="666"/>
      <c r="AN13" s="666"/>
      <c r="AO13" s="666"/>
      <c r="AP13" s="666"/>
      <c r="AQ13" s="667"/>
      <c r="AR13" s="925">
        <v>3624</v>
      </c>
      <c r="AS13" s="926"/>
      <c r="AT13" s="926"/>
      <c r="AU13" s="926"/>
      <c r="AV13" s="926"/>
      <c r="AW13" s="926"/>
      <c r="AX13" s="927"/>
    </row>
    <row r="14" spans="1:50" ht="21" customHeight="1" x14ac:dyDescent="0.15">
      <c r="A14" s="619"/>
      <c r="B14" s="620"/>
      <c r="C14" s="620"/>
      <c r="D14" s="620"/>
      <c r="E14" s="620"/>
      <c r="F14" s="621"/>
      <c r="G14" s="727"/>
      <c r="H14" s="728"/>
      <c r="I14" s="713" t="s">
        <v>8</v>
      </c>
      <c r="J14" s="764"/>
      <c r="K14" s="764"/>
      <c r="L14" s="764"/>
      <c r="M14" s="764"/>
      <c r="N14" s="764"/>
      <c r="O14" s="765"/>
      <c r="P14" s="665" t="s">
        <v>569</v>
      </c>
      <c r="Q14" s="666"/>
      <c r="R14" s="666"/>
      <c r="S14" s="666"/>
      <c r="T14" s="666"/>
      <c r="U14" s="666"/>
      <c r="V14" s="667"/>
      <c r="W14" s="665" t="s">
        <v>572</v>
      </c>
      <c r="X14" s="666"/>
      <c r="Y14" s="666"/>
      <c r="Z14" s="666"/>
      <c r="AA14" s="666"/>
      <c r="AB14" s="666"/>
      <c r="AC14" s="667"/>
      <c r="AD14" s="665" t="s">
        <v>569</v>
      </c>
      <c r="AE14" s="666"/>
      <c r="AF14" s="666"/>
      <c r="AG14" s="666"/>
      <c r="AH14" s="666"/>
      <c r="AI14" s="666"/>
      <c r="AJ14" s="667"/>
      <c r="AK14" s="665" t="s">
        <v>574</v>
      </c>
      <c r="AL14" s="666"/>
      <c r="AM14" s="666"/>
      <c r="AN14" s="666"/>
      <c r="AO14" s="666"/>
      <c r="AP14" s="666"/>
      <c r="AQ14" s="667"/>
      <c r="AR14" s="790"/>
      <c r="AS14" s="790"/>
      <c r="AT14" s="790"/>
      <c r="AU14" s="790"/>
      <c r="AV14" s="790"/>
      <c r="AW14" s="790"/>
      <c r="AX14" s="791"/>
    </row>
    <row r="15" spans="1:50" ht="21" customHeight="1" x14ac:dyDescent="0.15">
      <c r="A15" s="619"/>
      <c r="B15" s="620"/>
      <c r="C15" s="620"/>
      <c r="D15" s="620"/>
      <c r="E15" s="620"/>
      <c r="F15" s="621"/>
      <c r="G15" s="727"/>
      <c r="H15" s="728"/>
      <c r="I15" s="713" t="s">
        <v>51</v>
      </c>
      <c r="J15" s="714"/>
      <c r="K15" s="714"/>
      <c r="L15" s="714"/>
      <c r="M15" s="714"/>
      <c r="N15" s="714"/>
      <c r="O15" s="715"/>
      <c r="P15" s="665" t="s">
        <v>573</v>
      </c>
      <c r="Q15" s="666"/>
      <c r="R15" s="666"/>
      <c r="S15" s="666"/>
      <c r="T15" s="666"/>
      <c r="U15" s="666"/>
      <c r="V15" s="667"/>
      <c r="W15" s="665" t="s">
        <v>569</v>
      </c>
      <c r="X15" s="666"/>
      <c r="Y15" s="666"/>
      <c r="Z15" s="666"/>
      <c r="AA15" s="666"/>
      <c r="AB15" s="666"/>
      <c r="AC15" s="667"/>
      <c r="AD15" s="665" t="s">
        <v>570</v>
      </c>
      <c r="AE15" s="666"/>
      <c r="AF15" s="666"/>
      <c r="AG15" s="666"/>
      <c r="AH15" s="666"/>
      <c r="AI15" s="666"/>
      <c r="AJ15" s="667"/>
      <c r="AK15" s="665" t="s">
        <v>574</v>
      </c>
      <c r="AL15" s="666"/>
      <c r="AM15" s="666"/>
      <c r="AN15" s="666"/>
      <c r="AO15" s="666"/>
      <c r="AP15" s="666"/>
      <c r="AQ15" s="667"/>
      <c r="AR15" s="665"/>
      <c r="AS15" s="666"/>
      <c r="AT15" s="666"/>
      <c r="AU15" s="666"/>
      <c r="AV15" s="666"/>
      <c r="AW15" s="666"/>
      <c r="AX15" s="805"/>
    </row>
    <row r="16" spans="1:50" ht="21" customHeight="1" x14ac:dyDescent="0.15">
      <c r="A16" s="619"/>
      <c r="B16" s="620"/>
      <c r="C16" s="620"/>
      <c r="D16" s="620"/>
      <c r="E16" s="620"/>
      <c r="F16" s="621"/>
      <c r="G16" s="727"/>
      <c r="H16" s="728"/>
      <c r="I16" s="713" t="s">
        <v>52</v>
      </c>
      <c r="J16" s="714"/>
      <c r="K16" s="714"/>
      <c r="L16" s="714"/>
      <c r="M16" s="714"/>
      <c r="N16" s="714"/>
      <c r="O16" s="715"/>
      <c r="P16" s="665" t="s">
        <v>571</v>
      </c>
      <c r="Q16" s="666"/>
      <c r="R16" s="666"/>
      <c r="S16" s="666"/>
      <c r="T16" s="666"/>
      <c r="U16" s="666"/>
      <c r="V16" s="667"/>
      <c r="W16" s="665" t="s">
        <v>573</v>
      </c>
      <c r="X16" s="666"/>
      <c r="Y16" s="666"/>
      <c r="Z16" s="666"/>
      <c r="AA16" s="666"/>
      <c r="AB16" s="666"/>
      <c r="AC16" s="667"/>
      <c r="AD16" s="665" t="s">
        <v>571</v>
      </c>
      <c r="AE16" s="666"/>
      <c r="AF16" s="666"/>
      <c r="AG16" s="666"/>
      <c r="AH16" s="666"/>
      <c r="AI16" s="666"/>
      <c r="AJ16" s="667"/>
      <c r="AK16" s="665" t="s">
        <v>575</v>
      </c>
      <c r="AL16" s="666"/>
      <c r="AM16" s="666"/>
      <c r="AN16" s="666"/>
      <c r="AO16" s="666"/>
      <c r="AP16" s="666"/>
      <c r="AQ16" s="667"/>
      <c r="AR16" s="759"/>
      <c r="AS16" s="760"/>
      <c r="AT16" s="760"/>
      <c r="AU16" s="760"/>
      <c r="AV16" s="760"/>
      <c r="AW16" s="760"/>
      <c r="AX16" s="761"/>
    </row>
    <row r="17" spans="1:50" ht="24.75" customHeight="1" x14ac:dyDescent="0.15">
      <c r="A17" s="619"/>
      <c r="B17" s="620"/>
      <c r="C17" s="620"/>
      <c r="D17" s="620"/>
      <c r="E17" s="620"/>
      <c r="F17" s="621"/>
      <c r="G17" s="727"/>
      <c r="H17" s="728"/>
      <c r="I17" s="713" t="s">
        <v>50</v>
      </c>
      <c r="J17" s="764"/>
      <c r="K17" s="764"/>
      <c r="L17" s="764"/>
      <c r="M17" s="764"/>
      <c r="N17" s="764"/>
      <c r="O17" s="765"/>
      <c r="P17" s="665" t="s">
        <v>570</v>
      </c>
      <c r="Q17" s="666"/>
      <c r="R17" s="666"/>
      <c r="S17" s="666"/>
      <c r="T17" s="666"/>
      <c r="U17" s="666"/>
      <c r="V17" s="667"/>
      <c r="W17" s="665" t="s">
        <v>569</v>
      </c>
      <c r="X17" s="666"/>
      <c r="Y17" s="666"/>
      <c r="Z17" s="666"/>
      <c r="AA17" s="666"/>
      <c r="AB17" s="666"/>
      <c r="AC17" s="667"/>
      <c r="AD17" s="665" t="s">
        <v>572</v>
      </c>
      <c r="AE17" s="666"/>
      <c r="AF17" s="666"/>
      <c r="AG17" s="666"/>
      <c r="AH17" s="666"/>
      <c r="AI17" s="666"/>
      <c r="AJ17" s="667"/>
      <c r="AK17" s="665" t="s">
        <v>571</v>
      </c>
      <c r="AL17" s="666"/>
      <c r="AM17" s="666"/>
      <c r="AN17" s="666"/>
      <c r="AO17" s="666"/>
      <c r="AP17" s="666"/>
      <c r="AQ17" s="667"/>
      <c r="AR17" s="923"/>
      <c r="AS17" s="923"/>
      <c r="AT17" s="923"/>
      <c r="AU17" s="923"/>
      <c r="AV17" s="923"/>
      <c r="AW17" s="923"/>
      <c r="AX17" s="924"/>
    </row>
    <row r="18" spans="1:50" ht="24.75" customHeight="1" x14ac:dyDescent="0.15">
      <c r="A18" s="619"/>
      <c r="B18" s="620"/>
      <c r="C18" s="620"/>
      <c r="D18" s="620"/>
      <c r="E18" s="620"/>
      <c r="F18" s="621"/>
      <c r="G18" s="729"/>
      <c r="H18" s="730"/>
      <c r="I18" s="718" t="s">
        <v>20</v>
      </c>
      <c r="J18" s="719"/>
      <c r="K18" s="719"/>
      <c r="L18" s="719"/>
      <c r="M18" s="719"/>
      <c r="N18" s="719"/>
      <c r="O18" s="720"/>
      <c r="P18" s="884">
        <f>SUM(P13:V17)</f>
        <v>3583</v>
      </c>
      <c r="Q18" s="885"/>
      <c r="R18" s="885"/>
      <c r="S18" s="885"/>
      <c r="T18" s="885"/>
      <c r="U18" s="885"/>
      <c r="V18" s="886"/>
      <c r="W18" s="884">
        <f>SUM(W13:AC17)</f>
        <v>3594</v>
      </c>
      <c r="X18" s="885"/>
      <c r="Y18" s="885"/>
      <c r="Z18" s="885"/>
      <c r="AA18" s="885"/>
      <c r="AB18" s="885"/>
      <c r="AC18" s="886"/>
      <c r="AD18" s="884">
        <f>SUM(AD13:AJ17)</f>
        <v>3605</v>
      </c>
      <c r="AE18" s="885"/>
      <c r="AF18" s="885"/>
      <c r="AG18" s="885"/>
      <c r="AH18" s="885"/>
      <c r="AI18" s="885"/>
      <c r="AJ18" s="886"/>
      <c r="AK18" s="884">
        <f>SUM(AK13:AQ17)</f>
        <v>3616</v>
      </c>
      <c r="AL18" s="885"/>
      <c r="AM18" s="885"/>
      <c r="AN18" s="885"/>
      <c r="AO18" s="885"/>
      <c r="AP18" s="885"/>
      <c r="AQ18" s="886"/>
      <c r="AR18" s="884">
        <f>SUM(AR13:AX17)</f>
        <v>3624</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5">
        <v>3565</v>
      </c>
      <c r="Q19" s="666"/>
      <c r="R19" s="666"/>
      <c r="S19" s="666"/>
      <c r="T19" s="666"/>
      <c r="U19" s="666"/>
      <c r="V19" s="667"/>
      <c r="W19" s="665">
        <v>3545</v>
      </c>
      <c r="X19" s="666"/>
      <c r="Y19" s="666"/>
      <c r="Z19" s="666"/>
      <c r="AA19" s="666"/>
      <c r="AB19" s="666"/>
      <c r="AC19" s="667"/>
      <c r="AD19" s="665">
        <v>3496</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2" t="s">
        <v>10</v>
      </c>
      <c r="H20" s="883"/>
      <c r="I20" s="883"/>
      <c r="J20" s="883"/>
      <c r="K20" s="883"/>
      <c r="L20" s="883"/>
      <c r="M20" s="883"/>
      <c r="N20" s="883"/>
      <c r="O20" s="883"/>
      <c r="P20" s="316">
        <f>IF(P18=0, "-", SUM(P19)/P18)</f>
        <v>0.99497627686296397</v>
      </c>
      <c r="Q20" s="316"/>
      <c r="R20" s="316"/>
      <c r="S20" s="316"/>
      <c r="T20" s="316"/>
      <c r="U20" s="316"/>
      <c r="V20" s="316"/>
      <c r="W20" s="316">
        <f t="shared" ref="W20" si="0">IF(W18=0, "-", SUM(W19)/W18)</f>
        <v>0.98636616583194214</v>
      </c>
      <c r="X20" s="316"/>
      <c r="Y20" s="316"/>
      <c r="Z20" s="316"/>
      <c r="AA20" s="316"/>
      <c r="AB20" s="316"/>
      <c r="AC20" s="316"/>
      <c r="AD20" s="316">
        <f t="shared" ref="AD20" si="1">IF(AD18=0, "-", SUM(AD19)/AD18)</f>
        <v>0.96976421636615806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5"/>
      <c r="G21" s="314" t="s">
        <v>356</v>
      </c>
      <c r="H21" s="315"/>
      <c r="I21" s="315"/>
      <c r="J21" s="315"/>
      <c r="K21" s="315"/>
      <c r="L21" s="315"/>
      <c r="M21" s="315"/>
      <c r="N21" s="315"/>
      <c r="O21" s="315"/>
      <c r="P21" s="316">
        <f>IF(P19=0, "-", SUM(P19)/SUM(P13,P14))</f>
        <v>0.99497627686296397</v>
      </c>
      <c r="Q21" s="316"/>
      <c r="R21" s="316"/>
      <c r="S21" s="316"/>
      <c r="T21" s="316"/>
      <c r="U21" s="316"/>
      <c r="V21" s="316"/>
      <c r="W21" s="316">
        <f t="shared" ref="W21" si="2">IF(W19=0, "-", SUM(W19)/SUM(W13,W14))</f>
        <v>0.98636616583194214</v>
      </c>
      <c r="X21" s="316"/>
      <c r="Y21" s="316"/>
      <c r="Z21" s="316"/>
      <c r="AA21" s="316"/>
      <c r="AB21" s="316"/>
      <c r="AC21" s="316"/>
      <c r="AD21" s="316">
        <f t="shared" ref="AD21" si="3">IF(AD19=0, "-", SUM(AD19)/SUM(AD13,AD14))</f>
        <v>0.96976421636615806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430</v>
      </c>
      <c r="B22" s="953"/>
      <c r="C22" s="953"/>
      <c r="D22" s="953"/>
      <c r="E22" s="953"/>
      <c r="F22" s="954"/>
      <c r="G22" s="990" t="s">
        <v>335</v>
      </c>
      <c r="H22" s="220"/>
      <c r="I22" s="220"/>
      <c r="J22" s="220"/>
      <c r="K22" s="220"/>
      <c r="L22" s="220"/>
      <c r="M22" s="220"/>
      <c r="N22" s="220"/>
      <c r="O22" s="221"/>
      <c r="P22" s="941" t="s">
        <v>431</v>
      </c>
      <c r="Q22" s="220"/>
      <c r="R22" s="220"/>
      <c r="S22" s="220"/>
      <c r="T22" s="220"/>
      <c r="U22" s="220"/>
      <c r="V22" s="221"/>
      <c r="W22" s="941" t="s">
        <v>432</v>
      </c>
      <c r="X22" s="220"/>
      <c r="Y22" s="220"/>
      <c r="Z22" s="220"/>
      <c r="AA22" s="220"/>
      <c r="AB22" s="220"/>
      <c r="AC22" s="221"/>
      <c r="AD22" s="941" t="s">
        <v>334</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576</v>
      </c>
      <c r="H23" s="992"/>
      <c r="I23" s="992"/>
      <c r="J23" s="992"/>
      <c r="K23" s="992"/>
      <c r="L23" s="992"/>
      <c r="M23" s="992"/>
      <c r="N23" s="992"/>
      <c r="O23" s="993"/>
      <c r="P23" s="925">
        <v>3610</v>
      </c>
      <c r="Q23" s="926"/>
      <c r="R23" s="926"/>
      <c r="S23" s="926"/>
      <c r="T23" s="926"/>
      <c r="U23" s="926"/>
      <c r="V23" s="942"/>
      <c r="W23" s="925">
        <v>3618</v>
      </c>
      <c r="X23" s="926"/>
      <c r="Y23" s="926"/>
      <c r="Z23" s="926"/>
      <c r="AA23" s="926"/>
      <c r="AB23" s="926"/>
      <c r="AC23" s="942"/>
      <c r="AD23" s="962" t="s">
        <v>770</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577</v>
      </c>
      <c r="H24" s="944"/>
      <c r="I24" s="944"/>
      <c r="J24" s="944"/>
      <c r="K24" s="944"/>
      <c r="L24" s="944"/>
      <c r="M24" s="944"/>
      <c r="N24" s="944"/>
      <c r="O24" s="945"/>
      <c r="P24" s="665">
        <v>6</v>
      </c>
      <c r="Q24" s="666"/>
      <c r="R24" s="666"/>
      <c r="S24" s="666"/>
      <c r="T24" s="666"/>
      <c r="U24" s="666"/>
      <c r="V24" s="667"/>
      <c r="W24" s="665">
        <v>6</v>
      </c>
      <c r="X24" s="666"/>
      <c r="Y24" s="666"/>
      <c r="Z24" s="666"/>
      <c r="AA24" s="666"/>
      <c r="AB24" s="666"/>
      <c r="AC24" s="66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0.75" customHeight="1" x14ac:dyDescent="0.15">
      <c r="A25" s="955"/>
      <c r="B25" s="956"/>
      <c r="C25" s="956"/>
      <c r="D25" s="956"/>
      <c r="E25" s="956"/>
      <c r="F25" s="957"/>
      <c r="G25" s="943"/>
      <c r="H25" s="944"/>
      <c r="I25" s="944"/>
      <c r="J25" s="944"/>
      <c r="K25" s="944"/>
      <c r="L25" s="944"/>
      <c r="M25" s="944"/>
      <c r="N25" s="944"/>
      <c r="O25" s="945"/>
      <c r="P25" s="665"/>
      <c r="Q25" s="666"/>
      <c r="R25" s="666"/>
      <c r="S25" s="666"/>
      <c r="T25" s="666"/>
      <c r="U25" s="666"/>
      <c r="V25" s="667"/>
      <c r="W25" s="665"/>
      <c r="X25" s="666"/>
      <c r="Y25" s="666"/>
      <c r="Z25" s="666"/>
      <c r="AA25" s="666"/>
      <c r="AB25" s="666"/>
      <c r="AC25" s="66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65"/>
      <c r="Q26" s="666"/>
      <c r="R26" s="666"/>
      <c r="S26" s="666"/>
      <c r="T26" s="666"/>
      <c r="U26" s="666"/>
      <c r="V26" s="667"/>
      <c r="W26" s="665"/>
      <c r="X26" s="666"/>
      <c r="Y26" s="666"/>
      <c r="Z26" s="666"/>
      <c r="AA26" s="666"/>
      <c r="AB26" s="666"/>
      <c r="AC26" s="66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5"/>
      <c r="Q27" s="666"/>
      <c r="R27" s="666"/>
      <c r="S27" s="666"/>
      <c r="T27" s="666"/>
      <c r="U27" s="666"/>
      <c r="V27" s="667"/>
      <c r="W27" s="665"/>
      <c r="X27" s="666"/>
      <c r="Y27" s="666"/>
      <c r="Z27" s="666"/>
      <c r="AA27" s="666"/>
      <c r="AB27" s="666"/>
      <c r="AC27" s="66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339</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336</v>
      </c>
      <c r="H29" s="950"/>
      <c r="I29" s="950"/>
      <c r="J29" s="950"/>
      <c r="K29" s="950"/>
      <c r="L29" s="950"/>
      <c r="M29" s="950"/>
      <c r="N29" s="950"/>
      <c r="O29" s="951"/>
      <c r="P29" s="665">
        <f>AK13</f>
        <v>3616</v>
      </c>
      <c r="Q29" s="666"/>
      <c r="R29" s="666"/>
      <c r="S29" s="666"/>
      <c r="T29" s="666"/>
      <c r="U29" s="666"/>
      <c r="V29" s="667"/>
      <c r="W29" s="973">
        <f>AR13</f>
        <v>3624</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351</v>
      </c>
      <c r="B30" s="868"/>
      <c r="C30" s="868"/>
      <c r="D30" s="868"/>
      <c r="E30" s="868"/>
      <c r="F30" s="869"/>
      <c r="G30" s="775" t="s">
        <v>146</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394</v>
      </c>
      <c r="AF30" s="865"/>
      <c r="AG30" s="865"/>
      <c r="AH30" s="866"/>
      <c r="AI30" s="864" t="s">
        <v>416</v>
      </c>
      <c r="AJ30" s="865"/>
      <c r="AK30" s="865"/>
      <c r="AL30" s="866"/>
      <c r="AM30" s="921" t="s">
        <v>421</v>
      </c>
      <c r="AN30" s="921"/>
      <c r="AO30" s="921"/>
      <c r="AP30" s="864"/>
      <c r="AQ30" s="769" t="s">
        <v>235</v>
      </c>
      <c r="AR30" s="770"/>
      <c r="AS30" s="770"/>
      <c r="AT30" s="771"/>
      <c r="AU30" s="776" t="s">
        <v>134</v>
      </c>
      <c r="AV30" s="776"/>
      <c r="AW30" s="776"/>
      <c r="AX30" s="922"/>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t="s">
        <v>729</v>
      </c>
      <c r="AR31" s="199"/>
      <c r="AS31" s="132" t="s">
        <v>236</v>
      </c>
      <c r="AT31" s="133"/>
      <c r="AU31" s="198" t="s">
        <v>730</v>
      </c>
      <c r="AV31" s="198"/>
      <c r="AW31" s="399" t="s">
        <v>181</v>
      </c>
      <c r="AX31" s="400"/>
    </row>
    <row r="32" spans="1:50" ht="23.25" customHeight="1" x14ac:dyDescent="0.15">
      <c r="A32" s="404"/>
      <c r="B32" s="402"/>
      <c r="C32" s="402"/>
      <c r="D32" s="402"/>
      <c r="E32" s="402"/>
      <c r="F32" s="403"/>
      <c r="G32" s="565" t="s">
        <v>707</v>
      </c>
      <c r="H32" s="566"/>
      <c r="I32" s="566"/>
      <c r="J32" s="566"/>
      <c r="K32" s="566"/>
      <c r="L32" s="566"/>
      <c r="M32" s="566"/>
      <c r="N32" s="566"/>
      <c r="O32" s="567"/>
      <c r="P32" s="104" t="s">
        <v>708</v>
      </c>
      <c r="Q32" s="104"/>
      <c r="R32" s="104"/>
      <c r="S32" s="104"/>
      <c r="T32" s="104"/>
      <c r="U32" s="104"/>
      <c r="V32" s="104"/>
      <c r="W32" s="104"/>
      <c r="X32" s="105"/>
      <c r="Y32" s="475" t="s">
        <v>12</v>
      </c>
      <c r="Z32" s="535"/>
      <c r="AA32" s="536"/>
      <c r="AB32" s="465" t="s">
        <v>708</v>
      </c>
      <c r="AC32" s="465"/>
      <c r="AD32" s="465"/>
      <c r="AE32" s="216" t="s">
        <v>708</v>
      </c>
      <c r="AF32" s="217"/>
      <c r="AG32" s="217"/>
      <c r="AH32" s="217"/>
      <c r="AI32" s="216" t="s">
        <v>708</v>
      </c>
      <c r="AJ32" s="217"/>
      <c r="AK32" s="217"/>
      <c r="AL32" s="217"/>
      <c r="AM32" s="216" t="s">
        <v>711</v>
      </c>
      <c r="AN32" s="217"/>
      <c r="AO32" s="217"/>
      <c r="AP32" s="217"/>
      <c r="AQ32" s="340" t="s">
        <v>710</v>
      </c>
      <c r="AR32" s="206"/>
      <c r="AS32" s="206"/>
      <c r="AT32" s="341"/>
      <c r="AU32" s="217" t="s">
        <v>708</v>
      </c>
      <c r="AV32" s="217"/>
      <c r="AW32" s="217"/>
      <c r="AX32" s="219"/>
    </row>
    <row r="33" spans="1:50" ht="23.25"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709</v>
      </c>
      <c r="AC33" s="527"/>
      <c r="AD33" s="527"/>
      <c r="AE33" s="216" t="s">
        <v>708</v>
      </c>
      <c r="AF33" s="217"/>
      <c r="AG33" s="217"/>
      <c r="AH33" s="217"/>
      <c r="AI33" s="216" t="s">
        <v>708</v>
      </c>
      <c r="AJ33" s="217"/>
      <c r="AK33" s="217"/>
      <c r="AL33" s="217"/>
      <c r="AM33" s="216" t="s">
        <v>712</v>
      </c>
      <c r="AN33" s="217"/>
      <c r="AO33" s="217"/>
      <c r="AP33" s="217"/>
      <c r="AQ33" s="340" t="s">
        <v>708</v>
      </c>
      <c r="AR33" s="206"/>
      <c r="AS33" s="206"/>
      <c r="AT33" s="341"/>
      <c r="AU33" s="217" t="s">
        <v>711</v>
      </c>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t="s">
        <v>710</v>
      </c>
      <c r="AF34" s="217"/>
      <c r="AG34" s="217"/>
      <c r="AH34" s="217"/>
      <c r="AI34" s="216" t="s">
        <v>708</v>
      </c>
      <c r="AJ34" s="217"/>
      <c r="AK34" s="217"/>
      <c r="AL34" s="217"/>
      <c r="AM34" s="216" t="s">
        <v>711</v>
      </c>
      <c r="AN34" s="217"/>
      <c r="AO34" s="217"/>
      <c r="AP34" s="217"/>
      <c r="AQ34" s="340" t="s">
        <v>711</v>
      </c>
      <c r="AR34" s="206"/>
      <c r="AS34" s="206"/>
      <c r="AT34" s="341"/>
      <c r="AU34" s="217" t="s">
        <v>708</v>
      </c>
      <c r="AV34" s="217"/>
      <c r="AW34" s="217"/>
      <c r="AX34" s="219"/>
    </row>
    <row r="35" spans="1:50" ht="23.25" customHeight="1" x14ac:dyDescent="0.15">
      <c r="A35" s="224" t="s">
        <v>382</v>
      </c>
      <c r="B35" s="225"/>
      <c r="C35" s="225"/>
      <c r="D35" s="225"/>
      <c r="E35" s="225"/>
      <c r="F35" s="226"/>
      <c r="G35" s="230" t="s">
        <v>708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2" t="s">
        <v>351</v>
      </c>
      <c r="B37" s="773"/>
      <c r="C37" s="773"/>
      <c r="D37" s="773"/>
      <c r="E37" s="773"/>
      <c r="F37" s="774"/>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394</v>
      </c>
      <c r="AF37" s="243"/>
      <c r="AG37" s="243"/>
      <c r="AH37" s="244"/>
      <c r="AI37" s="242" t="s">
        <v>392</v>
      </c>
      <c r="AJ37" s="243"/>
      <c r="AK37" s="243"/>
      <c r="AL37" s="244"/>
      <c r="AM37" s="248" t="s">
        <v>421</v>
      </c>
      <c r="AN37" s="248"/>
      <c r="AO37" s="248"/>
      <c r="AP37" s="248"/>
      <c r="AQ37" s="150" t="s">
        <v>235</v>
      </c>
      <c r="AR37" s="151"/>
      <c r="AS37" s="151"/>
      <c r="AT37" s="152"/>
      <c r="AU37" s="415" t="s">
        <v>134</v>
      </c>
      <c r="AV37" s="415"/>
      <c r="AW37" s="415"/>
      <c r="AX37" s="916"/>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9" t="s">
        <v>181</v>
      </c>
      <c r="AX38" s="400"/>
    </row>
    <row r="39" spans="1:50" ht="13.5" hidden="1" customHeight="1" x14ac:dyDescent="0.15">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14.25" hidden="1"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351</v>
      </c>
      <c r="B44" s="773"/>
      <c r="C44" s="773"/>
      <c r="D44" s="773"/>
      <c r="E44" s="773"/>
      <c r="F44" s="774"/>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394</v>
      </c>
      <c r="AF44" s="243"/>
      <c r="AG44" s="243"/>
      <c r="AH44" s="244"/>
      <c r="AI44" s="242" t="s">
        <v>392</v>
      </c>
      <c r="AJ44" s="243"/>
      <c r="AK44" s="243"/>
      <c r="AL44" s="244"/>
      <c r="AM44" s="248" t="s">
        <v>421</v>
      </c>
      <c r="AN44" s="248"/>
      <c r="AO44" s="248"/>
      <c r="AP44" s="248"/>
      <c r="AQ44" s="150" t="s">
        <v>235</v>
      </c>
      <c r="AR44" s="151"/>
      <c r="AS44" s="151"/>
      <c r="AT44" s="152"/>
      <c r="AU44" s="415" t="s">
        <v>134</v>
      </c>
      <c r="AV44" s="415"/>
      <c r="AW44" s="415"/>
      <c r="AX44" s="916"/>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351</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394</v>
      </c>
      <c r="AF51" s="243"/>
      <c r="AG51" s="243"/>
      <c r="AH51" s="244"/>
      <c r="AI51" s="242" t="s">
        <v>392</v>
      </c>
      <c r="AJ51" s="243"/>
      <c r="AK51" s="243"/>
      <c r="AL51" s="244"/>
      <c r="AM51" s="248" t="s">
        <v>421</v>
      </c>
      <c r="AN51" s="248"/>
      <c r="AO51" s="248"/>
      <c r="AP51" s="248"/>
      <c r="AQ51" s="150" t="s">
        <v>235</v>
      </c>
      <c r="AR51" s="151"/>
      <c r="AS51" s="151"/>
      <c r="AT51" s="152"/>
      <c r="AU51" s="930" t="s">
        <v>134</v>
      </c>
      <c r="AV51" s="930"/>
      <c r="AW51" s="930"/>
      <c r="AX51" s="931"/>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351</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394</v>
      </c>
      <c r="AF58" s="243"/>
      <c r="AG58" s="243"/>
      <c r="AH58" s="244"/>
      <c r="AI58" s="242" t="s">
        <v>392</v>
      </c>
      <c r="AJ58" s="243"/>
      <c r="AK58" s="243"/>
      <c r="AL58" s="244"/>
      <c r="AM58" s="248" t="s">
        <v>421</v>
      </c>
      <c r="AN58" s="248"/>
      <c r="AO58" s="248"/>
      <c r="AP58" s="248"/>
      <c r="AQ58" s="150" t="s">
        <v>235</v>
      </c>
      <c r="AR58" s="151"/>
      <c r="AS58" s="151"/>
      <c r="AT58" s="152"/>
      <c r="AU58" s="930" t="s">
        <v>134</v>
      </c>
      <c r="AV58" s="930"/>
      <c r="AW58" s="930"/>
      <c r="AX58" s="931"/>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352</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347</v>
      </c>
      <c r="X65" s="492"/>
      <c r="Y65" s="495"/>
      <c r="Z65" s="495"/>
      <c r="AA65" s="496"/>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357</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352</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3"/>
      <c r="B75" s="514"/>
      <c r="C75" s="514"/>
      <c r="D75" s="514"/>
      <c r="E75" s="514"/>
      <c r="F75" s="515"/>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16"/>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385</v>
      </c>
      <c r="B78" s="335"/>
      <c r="C78" s="335"/>
      <c r="D78" s="335"/>
      <c r="E78" s="332" t="s">
        <v>330</v>
      </c>
      <c r="F78" s="333"/>
      <c r="G78" s="56" t="s">
        <v>238</v>
      </c>
      <c r="H78" s="588"/>
      <c r="I78" s="589"/>
      <c r="J78" s="589"/>
      <c r="K78" s="589"/>
      <c r="L78" s="589"/>
      <c r="M78" s="589"/>
      <c r="N78" s="589"/>
      <c r="O78" s="590"/>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346</v>
      </c>
      <c r="AP79" s="277"/>
      <c r="AQ79" s="277"/>
      <c r="AR79" s="80" t="s">
        <v>344</v>
      </c>
      <c r="AS79" s="276"/>
      <c r="AT79" s="277"/>
      <c r="AU79" s="277"/>
      <c r="AV79" s="277"/>
      <c r="AW79" s="277"/>
      <c r="AX79" s="986"/>
    </row>
    <row r="80" spans="1:50" ht="18.75" customHeight="1" x14ac:dyDescent="0.15">
      <c r="A80" s="870" t="s">
        <v>147</v>
      </c>
      <c r="B80" s="528" t="s">
        <v>343</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71"/>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1"/>
      <c r="B82" s="531"/>
      <c r="C82" s="432"/>
      <c r="D82" s="432"/>
      <c r="E82" s="432"/>
      <c r="F82" s="433"/>
      <c r="G82" s="678" t="s">
        <v>578</v>
      </c>
      <c r="H82" s="678"/>
      <c r="I82" s="678"/>
      <c r="J82" s="678"/>
      <c r="K82" s="678"/>
      <c r="L82" s="678"/>
      <c r="M82" s="678"/>
      <c r="N82" s="678"/>
      <c r="O82" s="678"/>
      <c r="P82" s="678"/>
      <c r="Q82" s="678"/>
      <c r="R82" s="678"/>
      <c r="S82" s="678"/>
      <c r="T82" s="678"/>
      <c r="U82" s="678"/>
      <c r="V82" s="678"/>
      <c r="W82" s="678"/>
      <c r="X82" s="678"/>
      <c r="Y82" s="678"/>
      <c r="Z82" s="678"/>
      <c r="AA82" s="679"/>
      <c r="AB82" s="890" t="s">
        <v>727</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customHeight="1" x14ac:dyDescent="0.15">
      <c r="A83" s="871"/>
      <c r="B83" s="531"/>
      <c r="C83" s="432"/>
      <c r="D83" s="432"/>
      <c r="E83" s="432"/>
      <c r="F83" s="433"/>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customHeight="1" x14ac:dyDescent="0.15">
      <c r="A84" s="871"/>
      <c r="B84" s="532"/>
      <c r="C84" s="533"/>
      <c r="D84" s="533"/>
      <c r="E84" s="533"/>
      <c r="F84" s="534"/>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customHeight="1" x14ac:dyDescent="0.15">
      <c r="A85" s="871"/>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7" t="s">
        <v>134</v>
      </c>
      <c r="AV85" s="537"/>
      <c r="AW85" s="537"/>
      <c r="AX85" s="538"/>
      <c r="AY85" s="10"/>
      <c r="AZ85" s="10"/>
      <c r="BA85" s="10"/>
      <c r="BB85" s="10"/>
      <c r="BC85" s="10"/>
    </row>
    <row r="86" spans="1:60" ht="18.75" customHeight="1" x14ac:dyDescent="0.15">
      <c r="A86" s="871"/>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731</v>
      </c>
      <c r="AR86" s="198"/>
      <c r="AS86" s="132" t="s">
        <v>236</v>
      </c>
      <c r="AT86" s="133"/>
      <c r="AU86" s="198" t="s">
        <v>729</v>
      </c>
      <c r="AV86" s="198"/>
      <c r="AW86" s="399" t="s">
        <v>181</v>
      </c>
      <c r="AX86" s="400"/>
      <c r="AY86" s="10"/>
      <c r="AZ86" s="10"/>
      <c r="BA86" s="10"/>
      <c r="BB86" s="10"/>
      <c r="BC86" s="10"/>
      <c r="BD86" s="10"/>
      <c r="BE86" s="10"/>
      <c r="BF86" s="10"/>
      <c r="BG86" s="10"/>
      <c r="BH86" s="10"/>
    </row>
    <row r="87" spans="1:60" ht="23.25" customHeight="1" x14ac:dyDescent="0.15">
      <c r="A87" s="871"/>
      <c r="B87" s="432"/>
      <c r="C87" s="432"/>
      <c r="D87" s="432"/>
      <c r="E87" s="432"/>
      <c r="F87" s="433"/>
      <c r="G87" s="103" t="s">
        <v>722</v>
      </c>
      <c r="H87" s="104"/>
      <c r="I87" s="104"/>
      <c r="J87" s="104"/>
      <c r="K87" s="104"/>
      <c r="L87" s="104"/>
      <c r="M87" s="104"/>
      <c r="N87" s="104"/>
      <c r="O87" s="105"/>
      <c r="P87" s="104" t="s">
        <v>725</v>
      </c>
      <c r="Q87" s="518"/>
      <c r="R87" s="518"/>
      <c r="S87" s="518"/>
      <c r="T87" s="518"/>
      <c r="U87" s="518"/>
      <c r="V87" s="518"/>
      <c r="W87" s="518"/>
      <c r="X87" s="519"/>
      <c r="Y87" s="562" t="s">
        <v>62</v>
      </c>
      <c r="Z87" s="563"/>
      <c r="AA87" s="564"/>
      <c r="AB87" s="465" t="s">
        <v>579</v>
      </c>
      <c r="AC87" s="465"/>
      <c r="AD87" s="465"/>
      <c r="AE87" s="216">
        <v>95</v>
      </c>
      <c r="AF87" s="217"/>
      <c r="AG87" s="217"/>
      <c r="AH87" s="217"/>
      <c r="AI87" s="216">
        <v>59</v>
      </c>
      <c r="AJ87" s="217"/>
      <c r="AK87" s="217"/>
      <c r="AL87" s="217"/>
      <c r="AM87" s="216">
        <v>99</v>
      </c>
      <c r="AN87" s="217"/>
      <c r="AO87" s="217"/>
      <c r="AP87" s="217"/>
      <c r="AQ87" s="340" t="s">
        <v>580</v>
      </c>
      <c r="AR87" s="206"/>
      <c r="AS87" s="206"/>
      <c r="AT87" s="341"/>
      <c r="AU87" s="217" t="s">
        <v>573</v>
      </c>
      <c r="AV87" s="217"/>
      <c r="AW87" s="217"/>
      <c r="AX87" s="219"/>
    </row>
    <row r="88" spans="1:60" ht="23.25" customHeight="1" x14ac:dyDescent="0.15">
      <c r="A88" s="871"/>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t="s">
        <v>696</v>
      </c>
      <c r="AC88" s="527"/>
      <c r="AD88" s="527"/>
      <c r="AE88" s="216" t="s">
        <v>573</v>
      </c>
      <c r="AF88" s="217"/>
      <c r="AG88" s="217"/>
      <c r="AH88" s="217"/>
      <c r="AI88" s="216" t="s">
        <v>580</v>
      </c>
      <c r="AJ88" s="217"/>
      <c r="AK88" s="217"/>
      <c r="AL88" s="217"/>
      <c r="AM88" s="216" t="s">
        <v>574</v>
      </c>
      <c r="AN88" s="217"/>
      <c r="AO88" s="217"/>
      <c r="AP88" s="217"/>
      <c r="AQ88" s="340" t="s">
        <v>573</v>
      </c>
      <c r="AR88" s="206"/>
      <c r="AS88" s="206"/>
      <c r="AT88" s="341"/>
      <c r="AU88" s="217" t="s">
        <v>574</v>
      </c>
      <c r="AV88" s="217"/>
      <c r="AW88" s="217"/>
      <c r="AX88" s="219"/>
      <c r="AY88" s="10"/>
      <c r="AZ88" s="10"/>
      <c r="BA88" s="10"/>
      <c r="BB88" s="10"/>
      <c r="BC88" s="10"/>
    </row>
    <row r="89" spans="1:60" ht="23.25" customHeight="1" x14ac:dyDescent="0.15">
      <c r="A89" s="871"/>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t="s">
        <v>581</v>
      </c>
      <c r="AF89" s="217"/>
      <c r="AG89" s="217"/>
      <c r="AH89" s="217"/>
      <c r="AI89" s="216" t="s">
        <v>569</v>
      </c>
      <c r="AJ89" s="217"/>
      <c r="AK89" s="217"/>
      <c r="AL89" s="217"/>
      <c r="AM89" s="216" t="s">
        <v>581</v>
      </c>
      <c r="AN89" s="217"/>
      <c r="AO89" s="217"/>
      <c r="AP89" s="217"/>
      <c r="AQ89" s="340" t="s">
        <v>573</v>
      </c>
      <c r="AR89" s="206"/>
      <c r="AS89" s="206"/>
      <c r="AT89" s="341"/>
      <c r="AU89" s="217" t="s">
        <v>573</v>
      </c>
      <c r="AV89" s="217"/>
      <c r="AW89" s="217"/>
      <c r="AX89" s="219"/>
      <c r="AY89" s="10"/>
      <c r="AZ89" s="10"/>
      <c r="BA89" s="10"/>
      <c r="BB89" s="10"/>
      <c r="BC89" s="10"/>
      <c r="BD89" s="10"/>
      <c r="BE89" s="10"/>
      <c r="BF89" s="10"/>
      <c r="BG89" s="10"/>
      <c r="BH89" s="10"/>
    </row>
    <row r="90" spans="1:60" ht="0.75" customHeight="1" thickBot="1" x14ac:dyDescent="0.2">
      <c r="A90" s="871"/>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7" t="s">
        <v>134</v>
      </c>
      <c r="AV90" s="537"/>
      <c r="AW90" s="537"/>
      <c r="AX90" s="538"/>
    </row>
    <row r="91" spans="1:60" ht="18.75" hidden="1" customHeight="1" thickBot="1" x14ac:dyDescent="0.2">
      <c r="A91" s="871"/>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thickBot="1" x14ac:dyDescent="0.2">
      <c r="A92" s="871"/>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thickBot="1" x14ac:dyDescent="0.2">
      <c r="A93" s="871"/>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x14ac:dyDescent="0.2">
      <c r="A94" s="871"/>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thickBot="1" x14ac:dyDescent="0.2">
      <c r="A95" s="871"/>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thickBot="1" x14ac:dyDescent="0.2">
      <c r="A96" s="871"/>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thickBot="1" x14ac:dyDescent="0.2">
      <c r="A97" s="871"/>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thickBot="1" x14ac:dyDescent="0.2">
      <c r="A98" s="871"/>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0"/>
      <c r="Z100" s="861"/>
      <c r="AA100" s="862"/>
      <c r="AB100" s="485" t="s">
        <v>11</v>
      </c>
      <c r="AC100" s="485"/>
      <c r="AD100" s="485"/>
      <c r="AE100" s="543" t="s">
        <v>394</v>
      </c>
      <c r="AF100" s="544"/>
      <c r="AG100" s="544"/>
      <c r="AH100" s="545"/>
      <c r="AI100" s="543" t="s">
        <v>414</v>
      </c>
      <c r="AJ100" s="544"/>
      <c r="AK100" s="544"/>
      <c r="AL100" s="545"/>
      <c r="AM100" s="543" t="s">
        <v>421</v>
      </c>
      <c r="AN100" s="544"/>
      <c r="AO100" s="544"/>
      <c r="AP100" s="545"/>
      <c r="AQ100" s="318" t="s">
        <v>434</v>
      </c>
      <c r="AR100" s="319"/>
      <c r="AS100" s="319"/>
      <c r="AT100" s="320"/>
      <c r="AU100" s="318" t="s">
        <v>435</v>
      </c>
      <c r="AV100" s="319"/>
      <c r="AW100" s="319"/>
      <c r="AX100" s="321"/>
    </row>
    <row r="101" spans="1:60" ht="23.25" customHeight="1" x14ac:dyDescent="0.15">
      <c r="A101" s="426"/>
      <c r="B101" s="427"/>
      <c r="C101" s="427"/>
      <c r="D101" s="427"/>
      <c r="E101" s="427"/>
      <c r="F101" s="428"/>
      <c r="G101" s="104" t="s">
        <v>582</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585</v>
      </c>
      <c r="AC101" s="465"/>
      <c r="AD101" s="465"/>
      <c r="AE101" s="216">
        <v>930</v>
      </c>
      <c r="AF101" s="217"/>
      <c r="AG101" s="217"/>
      <c r="AH101" s="218"/>
      <c r="AI101" s="216">
        <v>927</v>
      </c>
      <c r="AJ101" s="217"/>
      <c r="AK101" s="217"/>
      <c r="AL101" s="218"/>
      <c r="AM101" s="216">
        <v>920</v>
      </c>
      <c r="AN101" s="217"/>
      <c r="AO101" s="217"/>
      <c r="AP101" s="218"/>
      <c r="AQ101" s="216" t="s">
        <v>708</v>
      </c>
      <c r="AR101" s="217"/>
      <c r="AS101" s="217"/>
      <c r="AT101" s="218"/>
      <c r="AU101" s="216" t="s">
        <v>708</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585</v>
      </c>
      <c r="AC102" s="465"/>
      <c r="AD102" s="465"/>
      <c r="AE102" s="422">
        <v>939</v>
      </c>
      <c r="AF102" s="422"/>
      <c r="AG102" s="422"/>
      <c r="AH102" s="422"/>
      <c r="AI102" s="422">
        <v>939</v>
      </c>
      <c r="AJ102" s="422"/>
      <c r="AK102" s="422"/>
      <c r="AL102" s="422"/>
      <c r="AM102" s="422">
        <v>939</v>
      </c>
      <c r="AN102" s="422"/>
      <c r="AO102" s="422"/>
      <c r="AP102" s="422"/>
      <c r="AQ102" s="271">
        <v>939</v>
      </c>
      <c r="AR102" s="272"/>
      <c r="AS102" s="272"/>
      <c r="AT102" s="317"/>
      <c r="AU102" s="271" t="s">
        <v>718</v>
      </c>
      <c r="AV102" s="272"/>
      <c r="AW102" s="272"/>
      <c r="AX102" s="317"/>
    </row>
    <row r="103" spans="1:60" ht="31.5" customHeight="1" x14ac:dyDescent="0.15">
      <c r="A103" s="423" t="s">
        <v>353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394</v>
      </c>
      <c r="AF103" s="420"/>
      <c r="AG103" s="420"/>
      <c r="AH103" s="421"/>
      <c r="AI103" s="419" t="s">
        <v>392</v>
      </c>
      <c r="AJ103" s="420"/>
      <c r="AK103" s="420"/>
      <c r="AL103" s="421"/>
      <c r="AM103" s="419" t="s">
        <v>421</v>
      </c>
      <c r="AN103" s="420"/>
      <c r="AO103" s="420"/>
      <c r="AP103" s="421"/>
      <c r="AQ103" s="282" t="s">
        <v>434</v>
      </c>
      <c r="AR103" s="283"/>
      <c r="AS103" s="283"/>
      <c r="AT103" s="322"/>
      <c r="AU103" s="282" t="s">
        <v>435</v>
      </c>
      <c r="AV103" s="283"/>
      <c r="AW103" s="283"/>
      <c r="AX103" s="284"/>
    </row>
    <row r="104" spans="1:60" ht="23.25" customHeight="1" x14ac:dyDescent="0.15">
      <c r="A104" s="426"/>
      <c r="B104" s="427"/>
      <c r="C104" s="427"/>
      <c r="D104" s="427"/>
      <c r="E104" s="427"/>
      <c r="F104" s="428"/>
      <c r="G104" s="104" t="s">
        <v>583</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579</v>
      </c>
      <c r="AC104" s="550"/>
      <c r="AD104" s="551"/>
      <c r="AE104" s="216">
        <v>809</v>
      </c>
      <c r="AF104" s="217"/>
      <c r="AG104" s="217"/>
      <c r="AH104" s="218"/>
      <c r="AI104" s="216">
        <v>963</v>
      </c>
      <c r="AJ104" s="217"/>
      <c r="AK104" s="217"/>
      <c r="AL104" s="218"/>
      <c r="AM104" s="216">
        <v>826</v>
      </c>
      <c r="AN104" s="217"/>
      <c r="AO104" s="217"/>
      <c r="AP104" s="218"/>
      <c r="AQ104" s="216" t="s">
        <v>732</v>
      </c>
      <c r="AR104" s="217"/>
      <c r="AS104" s="217"/>
      <c r="AT104" s="218"/>
      <c r="AU104" s="216" t="s">
        <v>708</v>
      </c>
      <c r="AV104" s="217"/>
      <c r="AW104" s="217"/>
      <c r="AX104" s="218"/>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579</v>
      </c>
      <c r="AC105" s="473"/>
      <c r="AD105" s="474"/>
      <c r="AE105" s="422">
        <v>685</v>
      </c>
      <c r="AF105" s="422"/>
      <c r="AG105" s="422"/>
      <c r="AH105" s="422"/>
      <c r="AI105" s="422">
        <v>809</v>
      </c>
      <c r="AJ105" s="422"/>
      <c r="AK105" s="422"/>
      <c r="AL105" s="422"/>
      <c r="AM105" s="422">
        <v>963</v>
      </c>
      <c r="AN105" s="422"/>
      <c r="AO105" s="422"/>
      <c r="AP105" s="422"/>
      <c r="AQ105" s="216">
        <v>826</v>
      </c>
      <c r="AR105" s="217"/>
      <c r="AS105" s="217"/>
      <c r="AT105" s="218"/>
      <c r="AU105" s="271" t="s">
        <v>708</v>
      </c>
      <c r="AV105" s="272"/>
      <c r="AW105" s="272"/>
      <c r="AX105" s="317"/>
    </row>
    <row r="106" spans="1:60" ht="0.75" customHeight="1" x14ac:dyDescent="0.15">
      <c r="A106" s="423" t="s">
        <v>353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394</v>
      </c>
      <c r="AF106" s="420"/>
      <c r="AG106" s="420"/>
      <c r="AH106" s="421"/>
      <c r="AI106" s="419" t="s">
        <v>392</v>
      </c>
      <c r="AJ106" s="420"/>
      <c r="AK106" s="420"/>
      <c r="AL106" s="421"/>
      <c r="AM106" s="419" t="s">
        <v>421</v>
      </c>
      <c r="AN106" s="420"/>
      <c r="AO106" s="420"/>
      <c r="AP106" s="421"/>
      <c r="AQ106" s="282" t="s">
        <v>434</v>
      </c>
      <c r="AR106" s="283"/>
      <c r="AS106" s="283"/>
      <c r="AT106" s="322"/>
      <c r="AU106" s="282" t="s">
        <v>435</v>
      </c>
      <c r="AV106" s="283"/>
      <c r="AW106" s="283"/>
      <c r="AX106" s="284"/>
    </row>
    <row r="107" spans="1:60" ht="23.25" hidden="1" customHeight="1" x14ac:dyDescent="0.15">
      <c r="A107" s="426"/>
      <c r="B107" s="427"/>
      <c r="C107" s="427"/>
      <c r="D107" s="427"/>
      <c r="E107" s="427"/>
      <c r="F107" s="428"/>
      <c r="G107" s="394"/>
      <c r="H107" s="394"/>
      <c r="I107" s="394"/>
      <c r="J107" s="394"/>
      <c r="K107" s="394"/>
      <c r="L107" s="394"/>
      <c r="M107" s="394"/>
      <c r="N107" s="394"/>
      <c r="O107" s="394"/>
      <c r="P107" s="394"/>
      <c r="Q107" s="394"/>
      <c r="R107" s="394"/>
      <c r="S107" s="394"/>
      <c r="T107" s="394"/>
      <c r="U107" s="394"/>
      <c r="V107" s="394"/>
      <c r="W107" s="394"/>
      <c r="X107" s="394"/>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395"/>
      <c r="H108" s="395"/>
      <c r="I108" s="395"/>
      <c r="J108" s="395"/>
      <c r="K108" s="395"/>
      <c r="L108" s="395"/>
      <c r="M108" s="395"/>
      <c r="N108" s="395"/>
      <c r="O108" s="395"/>
      <c r="P108" s="395"/>
      <c r="Q108" s="395"/>
      <c r="R108" s="395"/>
      <c r="S108" s="395"/>
      <c r="T108" s="395"/>
      <c r="U108" s="395"/>
      <c r="V108" s="395"/>
      <c r="W108" s="395"/>
      <c r="X108" s="395"/>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394</v>
      </c>
      <c r="AF109" s="420"/>
      <c r="AG109" s="420"/>
      <c r="AH109" s="421"/>
      <c r="AI109" s="419" t="s">
        <v>392</v>
      </c>
      <c r="AJ109" s="420"/>
      <c r="AK109" s="420"/>
      <c r="AL109" s="421"/>
      <c r="AM109" s="419" t="s">
        <v>421</v>
      </c>
      <c r="AN109" s="420"/>
      <c r="AO109" s="420"/>
      <c r="AP109" s="421"/>
      <c r="AQ109" s="282" t="s">
        <v>434</v>
      </c>
      <c r="AR109" s="283"/>
      <c r="AS109" s="283"/>
      <c r="AT109" s="322"/>
      <c r="AU109" s="282" t="s">
        <v>435</v>
      </c>
      <c r="AV109" s="283"/>
      <c r="AW109" s="283"/>
      <c r="AX109" s="284"/>
    </row>
    <row r="110" spans="1:60" ht="23.25" hidden="1" customHeight="1" x14ac:dyDescent="0.15">
      <c r="A110" s="426"/>
      <c r="B110" s="427"/>
      <c r="C110" s="427"/>
      <c r="D110" s="427"/>
      <c r="E110" s="427"/>
      <c r="F110" s="428"/>
      <c r="G110" s="394"/>
      <c r="H110" s="394"/>
      <c r="I110" s="394"/>
      <c r="J110" s="394"/>
      <c r="K110" s="394"/>
      <c r="L110" s="394"/>
      <c r="M110" s="394"/>
      <c r="N110" s="394"/>
      <c r="O110" s="394"/>
      <c r="P110" s="394"/>
      <c r="Q110" s="394"/>
      <c r="R110" s="394"/>
      <c r="S110" s="394"/>
      <c r="T110" s="394"/>
      <c r="U110" s="394"/>
      <c r="V110" s="394"/>
      <c r="W110" s="394"/>
      <c r="X110" s="394"/>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395"/>
      <c r="H111" s="395"/>
      <c r="I111" s="395"/>
      <c r="J111" s="395"/>
      <c r="K111" s="395"/>
      <c r="L111" s="395"/>
      <c r="M111" s="395"/>
      <c r="N111" s="395"/>
      <c r="O111" s="395"/>
      <c r="P111" s="395"/>
      <c r="Q111" s="395"/>
      <c r="R111" s="395"/>
      <c r="S111" s="395"/>
      <c r="T111" s="395"/>
      <c r="U111" s="395"/>
      <c r="V111" s="395"/>
      <c r="W111" s="395"/>
      <c r="X111" s="395"/>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394</v>
      </c>
      <c r="AF112" s="420"/>
      <c r="AG112" s="420"/>
      <c r="AH112" s="421"/>
      <c r="AI112" s="419" t="s">
        <v>392</v>
      </c>
      <c r="AJ112" s="420"/>
      <c r="AK112" s="420"/>
      <c r="AL112" s="421"/>
      <c r="AM112" s="419" t="s">
        <v>421</v>
      </c>
      <c r="AN112" s="420"/>
      <c r="AO112" s="420"/>
      <c r="AP112" s="421"/>
      <c r="AQ112" s="282" t="s">
        <v>434</v>
      </c>
      <c r="AR112" s="283"/>
      <c r="AS112" s="283"/>
      <c r="AT112" s="322"/>
      <c r="AU112" s="282" t="s">
        <v>435</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394</v>
      </c>
      <c r="AF115" s="420"/>
      <c r="AG115" s="420"/>
      <c r="AH115" s="421"/>
      <c r="AI115" s="419" t="s">
        <v>392</v>
      </c>
      <c r="AJ115" s="420"/>
      <c r="AK115" s="420"/>
      <c r="AL115" s="421"/>
      <c r="AM115" s="419" t="s">
        <v>421</v>
      </c>
      <c r="AN115" s="420"/>
      <c r="AO115" s="420"/>
      <c r="AP115" s="421"/>
      <c r="AQ115" s="592" t="s">
        <v>436</v>
      </c>
      <c r="AR115" s="593"/>
      <c r="AS115" s="593"/>
      <c r="AT115" s="593"/>
      <c r="AU115" s="593"/>
      <c r="AV115" s="593"/>
      <c r="AW115" s="593"/>
      <c r="AX115" s="594"/>
    </row>
    <row r="116" spans="1:50" ht="23.25" customHeight="1" x14ac:dyDescent="0.15">
      <c r="A116" s="443"/>
      <c r="B116" s="444"/>
      <c r="C116" s="444"/>
      <c r="D116" s="444"/>
      <c r="E116" s="444"/>
      <c r="F116" s="445"/>
      <c r="G116" s="394" t="s">
        <v>747</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746</v>
      </c>
      <c r="AC116" s="467"/>
      <c r="AD116" s="468"/>
      <c r="AE116" s="422">
        <v>3848374</v>
      </c>
      <c r="AF116" s="422"/>
      <c r="AG116" s="422"/>
      <c r="AH116" s="422"/>
      <c r="AI116" s="422">
        <v>3872179</v>
      </c>
      <c r="AJ116" s="422"/>
      <c r="AK116" s="422"/>
      <c r="AL116" s="422"/>
      <c r="AM116" s="422">
        <v>3893237</v>
      </c>
      <c r="AN116" s="422"/>
      <c r="AO116" s="422"/>
      <c r="AP116" s="422"/>
      <c r="AQ116" s="216">
        <v>3844929</v>
      </c>
      <c r="AR116" s="217"/>
      <c r="AS116" s="217"/>
      <c r="AT116" s="217"/>
      <c r="AU116" s="217"/>
      <c r="AV116" s="217"/>
      <c r="AW116" s="217"/>
      <c r="AX116" s="219"/>
    </row>
    <row r="117" spans="1:50" ht="36.7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360</v>
      </c>
      <c r="AC117" s="477"/>
      <c r="AD117" s="478"/>
      <c r="AE117" s="555" t="s">
        <v>748</v>
      </c>
      <c r="AF117" s="555"/>
      <c r="AG117" s="555"/>
      <c r="AH117" s="555"/>
      <c r="AI117" s="555" t="s">
        <v>749</v>
      </c>
      <c r="AJ117" s="555"/>
      <c r="AK117" s="555"/>
      <c r="AL117" s="555"/>
      <c r="AM117" s="555" t="s">
        <v>750</v>
      </c>
      <c r="AN117" s="555"/>
      <c r="AO117" s="555"/>
      <c r="AP117" s="555"/>
      <c r="AQ117" s="555" t="s">
        <v>733</v>
      </c>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394</v>
      </c>
      <c r="AF118" s="420"/>
      <c r="AG118" s="420"/>
      <c r="AH118" s="421"/>
      <c r="AI118" s="419" t="s">
        <v>392</v>
      </c>
      <c r="AJ118" s="420"/>
      <c r="AK118" s="420"/>
      <c r="AL118" s="421"/>
      <c r="AM118" s="419" t="s">
        <v>421</v>
      </c>
      <c r="AN118" s="420"/>
      <c r="AO118" s="420"/>
      <c r="AP118" s="421"/>
      <c r="AQ118" s="592" t="s">
        <v>436</v>
      </c>
      <c r="AR118" s="593"/>
      <c r="AS118" s="593"/>
      <c r="AT118" s="593"/>
      <c r="AU118" s="593"/>
      <c r="AV118" s="593"/>
      <c r="AW118" s="593"/>
      <c r="AX118" s="594"/>
    </row>
    <row r="119" spans="1:50" ht="23.25" customHeight="1" x14ac:dyDescent="0.15">
      <c r="A119" s="443"/>
      <c r="B119" s="444"/>
      <c r="C119" s="444"/>
      <c r="D119" s="444"/>
      <c r="E119" s="444"/>
      <c r="F119" s="445"/>
      <c r="G119" s="394" t="s">
        <v>584</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746</v>
      </c>
      <c r="AC119" s="467"/>
      <c r="AD119" s="468"/>
      <c r="AE119" s="422">
        <v>5121</v>
      </c>
      <c r="AF119" s="422"/>
      <c r="AG119" s="422"/>
      <c r="AH119" s="422"/>
      <c r="AI119" s="422">
        <v>4032</v>
      </c>
      <c r="AJ119" s="422"/>
      <c r="AK119" s="422"/>
      <c r="AL119" s="422"/>
      <c r="AM119" s="422">
        <v>7570</v>
      </c>
      <c r="AN119" s="422"/>
      <c r="AO119" s="422"/>
      <c r="AP119" s="422"/>
      <c r="AQ119" s="422">
        <v>7012</v>
      </c>
      <c r="AR119" s="422"/>
      <c r="AS119" s="422"/>
      <c r="AT119" s="422"/>
      <c r="AU119" s="422"/>
      <c r="AV119" s="422"/>
      <c r="AW119" s="422"/>
      <c r="AX119" s="554"/>
    </row>
    <row r="120" spans="1:50" ht="36.75"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360</v>
      </c>
      <c r="AC120" s="477"/>
      <c r="AD120" s="478"/>
      <c r="AE120" s="555" t="s">
        <v>587</v>
      </c>
      <c r="AF120" s="555"/>
      <c r="AG120" s="555"/>
      <c r="AH120" s="555"/>
      <c r="AI120" s="555" t="s">
        <v>586</v>
      </c>
      <c r="AJ120" s="555"/>
      <c r="AK120" s="555"/>
      <c r="AL120" s="555"/>
      <c r="AM120" s="555" t="s">
        <v>724</v>
      </c>
      <c r="AN120" s="555"/>
      <c r="AO120" s="555"/>
      <c r="AP120" s="555"/>
      <c r="AQ120" s="555" t="s">
        <v>751</v>
      </c>
      <c r="AR120" s="555"/>
      <c r="AS120" s="555"/>
      <c r="AT120" s="555"/>
      <c r="AU120" s="555"/>
      <c r="AV120" s="555"/>
      <c r="AW120" s="555"/>
      <c r="AX120" s="556"/>
    </row>
    <row r="121" spans="1:50" ht="1.5" hidden="1" customHeight="1" thickBo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394</v>
      </c>
      <c r="AF121" s="420"/>
      <c r="AG121" s="420"/>
      <c r="AH121" s="421"/>
      <c r="AI121" s="419" t="s">
        <v>392</v>
      </c>
      <c r="AJ121" s="420"/>
      <c r="AK121" s="420"/>
      <c r="AL121" s="421"/>
      <c r="AM121" s="419" t="s">
        <v>421</v>
      </c>
      <c r="AN121" s="420"/>
      <c r="AO121" s="420"/>
      <c r="AP121" s="421"/>
      <c r="AQ121" s="592" t="s">
        <v>436</v>
      </c>
      <c r="AR121" s="593"/>
      <c r="AS121" s="593"/>
      <c r="AT121" s="593"/>
      <c r="AU121" s="593"/>
      <c r="AV121" s="593"/>
      <c r="AW121" s="593"/>
      <c r="AX121" s="594"/>
    </row>
    <row r="122" spans="1:50" ht="23.25" hidden="1" customHeight="1" thickBot="1" x14ac:dyDescent="0.2">
      <c r="A122" s="443"/>
      <c r="B122" s="444"/>
      <c r="C122" s="444"/>
      <c r="D122" s="444"/>
      <c r="E122" s="444"/>
      <c r="F122" s="445"/>
      <c r="G122" s="394" t="s">
        <v>361</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thickBo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362</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thickBo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394</v>
      </c>
      <c r="AF124" s="420"/>
      <c r="AG124" s="420"/>
      <c r="AH124" s="421"/>
      <c r="AI124" s="419" t="s">
        <v>392</v>
      </c>
      <c r="AJ124" s="420"/>
      <c r="AK124" s="420"/>
      <c r="AL124" s="421"/>
      <c r="AM124" s="419" t="s">
        <v>421</v>
      </c>
      <c r="AN124" s="420"/>
      <c r="AO124" s="420"/>
      <c r="AP124" s="421"/>
      <c r="AQ124" s="592" t="s">
        <v>436</v>
      </c>
      <c r="AR124" s="593"/>
      <c r="AS124" s="593"/>
      <c r="AT124" s="593"/>
      <c r="AU124" s="593"/>
      <c r="AV124" s="593"/>
      <c r="AW124" s="593"/>
      <c r="AX124" s="594"/>
    </row>
    <row r="125" spans="1:50" ht="23.25" hidden="1" customHeight="1" thickBot="1" x14ac:dyDescent="0.2">
      <c r="A125" s="443"/>
      <c r="B125" s="444"/>
      <c r="C125" s="444"/>
      <c r="D125" s="444"/>
      <c r="E125" s="444"/>
      <c r="F125" s="445"/>
      <c r="G125" s="394" t="s">
        <v>361</v>
      </c>
      <c r="H125" s="394"/>
      <c r="I125" s="394"/>
      <c r="J125" s="394"/>
      <c r="K125" s="394"/>
      <c r="L125" s="394"/>
      <c r="M125" s="394"/>
      <c r="N125" s="394"/>
      <c r="O125" s="394"/>
      <c r="P125" s="394"/>
      <c r="Q125" s="394"/>
      <c r="R125" s="394"/>
      <c r="S125" s="394"/>
      <c r="T125" s="394"/>
      <c r="U125" s="394"/>
      <c r="V125" s="394"/>
      <c r="W125" s="394"/>
      <c r="X125" s="93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thickBo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6"/>
      <c r="Y126" s="475" t="s">
        <v>49</v>
      </c>
      <c r="Z126" s="450"/>
      <c r="AA126" s="451"/>
      <c r="AB126" s="476" t="s">
        <v>360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thickBot="1" x14ac:dyDescent="0.2">
      <c r="A127" s="636"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9" t="s">
        <v>394</v>
      </c>
      <c r="AF127" s="420"/>
      <c r="AG127" s="420"/>
      <c r="AH127" s="421"/>
      <c r="AI127" s="419" t="s">
        <v>392</v>
      </c>
      <c r="AJ127" s="420"/>
      <c r="AK127" s="420"/>
      <c r="AL127" s="421"/>
      <c r="AM127" s="419" t="s">
        <v>421</v>
      </c>
      <c r="AN127" s="420"/>
      <c r="AO127" s="420"/>
      <c r="AP127" s="421"/>
      <c r="AQ127" s="592" t="s">
        <v>436</v>
      </c>
      <c r="AR127" s="593"/>
      <c r="AS127" s="593"/>
      <c r="AT127" s="593"/>
      <c r="AU127" s="593"/>
      <c r="AV127" s="593"/>
      <c r="AW127" s="593"/>
      <c r="AX127" s="594"/>
    </row>
    <row r="128" spans="1:50" ht="23.25" hidden="1" customHeight="1" thickBot="1" x14ac:dyDescent="0.2">
      <c r="A128" s="443"/>
      <c r="B128" s="444"/>
      <c r="C128" s="444"/>
      <c r="D128" s="444"/>
      <c r="E128" s="444"/>
      <c r="F128" s="445"/>
      <c r="G128" s="394" t="s">
        <v>361</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409</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729</v>
      </c>
      <c r="AR133" s="198"/>
      <c r="AS133" s="132" t="s">
        <v>236</v>
      </c>
      <c r="AT133" s="133"/>
      <c r="AU133" s="199" t="s">
        <v>734</v>
      </c>
      <c r="AV133" s="199"/>
      <c r="AW133" s="132" t="s">
        <v>181</v>
      </c>
      <c r="AX133" s="194"/>
    </row>
    <row r="134" spans="1:50" ht="33.75" customHeight="1" x14ac:dyDescent="0.15">
      <c r="A134" s="188"/>
      <c r="B134" s="185"/>
      <c r="C134" s="179"/>
      <c r="D134" s="185"/>
      <c r="E134" s="179"/>
      <c r="F134" s="180"/>
      <c r="G134" s="103" t="s">
        <v>708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707</v>
      </c>
      <c r="AC134" s="204"/>
      <c r="AD134" s="204"/>
      <c r="AE134" s="205" t="s">
        <v>710</v>
      </c>
      <c r="AF134" s="206"/>
      <c r="AG134" s="206"/>
      <c r="AH134" s="206"/>
      <c r="AI134" s="205" t="s">
        <v>708</v>
      </c>
      <c r="AJ134" s="206"/>
      <c r="AK134" s="206"/>
      <c r="AL134" s="206"/>
      <c r="AM134" s="205" t="s">
        <v>710</v>
      </c>
      <c r="AN134" s="206"/>
      <c r="AO134" s="206"/>
      <c r="AP134" s="206"/>
      <c r="AQ134" s="205" t="s">
        <v>708</v>
      </c>
      <c r="AR134" s="206"/>
      <c r="AS134" s="206"/>
      <c r="AT134" s="206"/>
      <c r="AU134" s="205" t="s">
        <v>710</v>
      </c>
      <c r="AV134" s="206"/>
      <c r="AW134" s="206"/>
      <c r="AX134" s="207"/>
    </row>
    <row r="135" spans="1:50" ht="33.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708</v>
      </c>
      <c r="AC135" s="212"/>
      <c r="AD135" s="212"/>
      <c r="AE135" s="205" t="s">
        <v>713</v>
      </c>
      <c r="AF135" s="206"/>
      <c r="AG135" s="206"/>
      <c r="AH135" s="206"/>
      <c r="AI135" s="205" t="s">
        <v>708</v>
      </c>
      <c r="AJ135" s="206"/>
      <c r="AK135" s="206"/>
      <c r="AL135" s="206"/>
      <c r="AM135" s="205" t="s">
        <v>713</v>
      </c>
      <c r="AN135" s="206"/>
      <c r="AO135" s="206"/>
      <c r="AP135" s="206"/>
      <c r="AQ135" s="205" t="s">
        <v>713</v>
      </c>
      <c r="AR135" s="206"/>
      <c r="AS135" s="206"/>
      <c r="AT135" s="206"/>
      <c r="AU135" s="205" t="s">
        <v>713</v>
      </c>
      <c r="AV135" s="206"/>
      <c r="AW135" s="206"/>
      <c r="AX135" s="207"/>
    </row>
    <row r="136" spans="1:50" ht="0.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712</v>
      </c>
      <c r="H154" s="104"/>
      <c r="I154" s="104"/>
      <c r="J154" s="104"/>
      <c r="K154" s="104"/>
      <c r="L154" s="104"/>
      <c r="M154" s="104"/>
      <c r="N154" s="104"/>
      <c r="O154" s="104"/>
      <c r="P154" s="105"/>
      <c r="Q154" s="124" t="s">
        <v>708</v>
      </c>
      <c r="R154" s="104"/>
      <c r="S154" s="104"/>
      <c r="T154" s="104"/>
      <c r="U154" s="104"/>
      <c r="V154" s="104"/>
      <c r="W154" s="104"/>
      <c r="X154" s="104"/>
      <c r="Y154" s="104"/>
      <c r="Z154" s="104"/>
      <c r="AA154" s="291"/>
      <c r="AB154" s="140" t="s">
        <v>708</v>
      </c>
      <c r="AC154" s="141"/>
      <c r="AD154" s="141"/>
      <c r="AE154" s="146" t="s">
        <v>708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708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1.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11.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726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1.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9"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3"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1.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1"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27.7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3"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5.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37"/>
      <c r="E430" s="173" t="s">
        <v>402</v>
      </c>
      <c r="F430" s="904"/>
      <c r="G430" s="905" t="s">
        <v>255</v>
      </c>
      <c r="H430" s="122"/>
      <c r="I430" s="122"/>
      <c r="J430" s="906"/>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729</v>
      </c>
      <c r="AF432" s="199"/>
      <c r="AG432" s="132" t="s">
        <v>236</v>
      </c>
      <c r="AH432" s="133"/>
      <c r="AI432" s="155"/>
      <c r="AJ432" s="155"/>
      <c r="AK432" s="155"/>
      <c r="AL432" s="153"/>
      <c r="AM432" s="155"/>
      <c r="AN432" s="155"/>
      <c r="AO432" s="155"/>
      <c r="AP432" s="153"/>
      <c r="AQ432" s="591" t="s">
        <v>735</v>
      </c>
      <c r="AR432" s="199"/>
      <c r="AS432" s="132" t="s">
        <v>236</v>
      </c>
      <c r="AT432" s="133"/>
      <c r="AU432" s="199" t="s">
        <v>729</v>
      </c>
      <c r="AV432" s="199"/>
      <c r="AW432" s="132" t="s">
        <v>181</v>
      </c>
      <c r="AX432" s="194"/>
    </row>
    <row r="433" spans="1:50" ht="23.25" customHeight="1" x14ac:dyDescent="0.15">
      <c r="A433" s="188"/>
      <c r="B433" s="185"/>
      <c r="C433" s="179"/>
      <c r="D433" s="185"/>
      <c r="E433" s="342"/>
      <c r="F433" s="343"/>
      <c r="G433" s="103" t="s">
        <v>708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710</v>
      </c>
      <c r="AC433" s="212"/>
      <c r="AD433" s="212"/>
      <c r="AE433" s="340" t="s">
        <v>708</v>
      </c>
      <c r="AF433" s="206"/>
      <c r="AG433" s="206"/>
      <c r="AH433" s="206"/>
      <c r="AI433" s="340" t="s">
        <v>708</v>
      </c>
      <c r="AJ433" s="206"/>
      <c r="AK433" s="206"/>
      <c r="AL433" s="206"/>
      <c r="AM433" s="340" t="s">
        <v>708</v>
      </c>
      <c r="AN433" s="206"/>
      <c r="AO433" s="206"/>
      <c r="AP433" s="341"/>
      <c r="AQ433" s="340" t="s">
        <v>713</v>
      </c>
      <c r="AR433" s="206"/>
      <c r="AS433" s="206"/>
      <c r="AT433" s="341"/>
      <c r="AU433" s="206" t="s">
        <v>716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708</v>
      </c>
      <c r="AC434" s="204"/>
      <c r="AD434" s="204"/>
      <c r="AE434" s="340" t="s">
        <v>714</v>
      </c>
      <c r="AF434" s="206"/>
      <c r="AG434" s="206"/>
      <c r="AH434" s="341"/>
      <c r="AI434" s="340" t="s">
        <v>714</v>
      </c>
      <c r="AJ434" s="206"/>
      <c r="AK434" s="206"/>
      <c r="AL434" s="206"/>
      <c r="AM434" s="340" t="s">
        <v>708</v>
      </c>
      <c r="AN434" s="206"/>
      <c r="AO434" s="206"/>
      <c r="AP434" s="341"/>
      <c r="AQ434" s="340" t="s">
        <v>711</v>
      </c>
      <c r="AR434" s="206"/>
      <c r="AS434" s="206"/>
      <c r="AT434" s="341"/>
      <c r="AU434" s="206" t="s">
        <v>708</v>
      </c>
      <c r="AV434" s="206"/>
      <c r="AW434" s="206"/>
      <c r="AX434" s="207"/>
    </row>
    <row r="435" spans="1:50" ht="2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713</v>
      </c>
      <c r="AF435" s="206"/>
      <c r="AG435" s="206"/>
      <c r="AH435" s="341"/>
      <c r="AI435" s="340" t="s">
        <v>715</v>
      </c>
      <c r="AJ435" s="206"/>
      <c r="AK435" s="206"/>
      <c r="AL435" s="206"/>
      <c r="AM435" s="340" t="s">
        <v>708</v>
      </c>
      <c r="AN435" s="206"/>
      <c r="AO435" s="206"/>
      <c r="AP435" s="341"/>
      <c r="AQ435" s="340" t="s">
        <v>708</v>
      </c>
      <c r="AR435" s="206"/>
      <c r="AS435" s="206"/>
      <c r="AT435" s="341"/>
      <c r="AU435" s="206" t="s">
        <v>708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729</v>
      </c>
      <c r="AF457" s="199"/>
      <c r="AG457" s="132" t="s">
        <v>236</v>
      </c>
      <c r="AH457" s="133"/>
      <c r="AI457" s="155"/>
      <c r="AJ457" s="155"/>
      <c r="AK457" s="155"/>
      <c r="AL457" s="153"/>
      <c r="AM457" s="155"/>
      <c r="AN457" s="155"/>
      <c r="AO457" s="155"/>
      <c r="AP457" s="153"/>
      <c r="AQ457" s="591" t="s">
        <v>729</v>
      </c>
      <c r="AR457" s="199"/>
      <c r="AS457" s="132" t="s">
        <v>236</v>
      </c>
      <c r="AT457" s="133"/>
      <c r="AU457" s="199" t="s">
        <v>729</v>
      </c>
      <c r="AV457" s="199"/>
      <c r="AW457" s="132" t="s">
        <v>181</v>
      </c>
      <c r="AX457" s="194"/>
    </row>
    <row r="458" spans="1:50" ht="23.25" customHeight="1" x14ac:dyDescent="0.15">
      <c r="A458" s="188"/>
      <c r="B458" s="185"/>
      <c r="C458" s="179"/>
      <c r="D458" s="185"/>
      <c r="E458" s="342"/>
      <c r="F458" s="343"/>
      <c r="G458" s="103" t="s">
        <v>714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713</v>
      </c>
      <c r="AC458" s="212"/>
      <c r="AD458" s="212"/>
      <c r="AE458" s="340" t="s">
        <v>708</v>
      </c>
      <c r="AF458" s="206"/>
      <c r="AG458" s="206"/>
      <c r="AH458" s="206"/>
      <c r="AI458" s="340" t="s">
        <v>714</v>
      </c>
      <c r="AJ458" s="206"/>
      <c r="AK458" s="206"/>
      <c r="AL458" s="206"/>
      <c r="AM458" s="340" t="s">
        <v>714</v>
      </c>
      <c r="AN458" s="206"/>
      <c r="AO458" s="206"/>
      <c r="AP458" s="341"/>
      <c r="AQ458" s="340" t="s">
        <v>708</v>
      </c>
      <c r="AR458" s="206"/>
      <c r="AS458" s="206"/>
      <c r="AT458" s="341"/>
      <c r="AU458" s="206" t="s">
        <v>708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708</v>
      </c>
      <c r="AC459" s="204"/>
      <c r="AD459" s="204"/>
      <c r="AE459" s="340" t="s">
        <v>708</v>
      </c>
      <c r="AF459" s="206"/>
      <c r="AG459" s="206"/>
      <c r="AH459" s="341"/>
      <c r="AI459" s="340" t="s">
        <v>708</v>
      </c>
      <c r="AJ459" s="206"/>
      <c r="AK459" s="206"/>
      <c r="AL459" s="206"/>
      <c r="AM459" s="340" t="s">
        <v>708</v>
      </c>
      <c r="AN459" s="206"/>
      <c r="AO459" s="206"/>
      <c r="AP459" s="341"/>
      <c r="AQ459" s="340" t="s">
        <v>710</v>
      </c>
      <c r="AR459" s="206"/>
      <c r="AS459" s="206"/>
      <c r="AT459" s="341"/>
      <c r="AU459" s="206" t="s">
        <v>711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714</v>
      </c>
      <c r="AF460" s="206"/>
      <c r="AG460" s="206"/>
      <c r="AH460" s="341"/>
      <c r="AI460" s="340" t="s">
        <v>708</v>
      </c>
      <c r="AJ460" s="206"/>
      <c r="AK460" s="206"/>
      <c r="AL460" s="206"/>
      <c r="AM460" s="340" t="s">
        <v>708</v>
      </c>
      <c r="AN460" s="206"/>
      <c r="AO460" s="206"/>
      <c r="AP460" s="341"/>
      <c r="AQ460" s="340" t="s">
        <v>708</v>
      </c>
      <c r="AR460" s="206"/>
      <c r="AS460" s="206"/>
      <c r="AT460" s="341"/>
      <c r="AU460" s="206" t="s">
        <v>708</v>
      </c>
      <c r="AV460" s="206"/>
      <c r="AW460" s="206"/>
      <c r="AX460" s="207"/>
    </row>
    <row r="461" spans="1:50" ht="0.75"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708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0.75" customHeight="1" thickBot="1" x14ac:dyDescent="0.2">
      <c r="A484" s="188"/>
      <c r="B484" s="185"/>
      <c r="C484" s="179"/>
      <c r="D484" s="185"/>
      <c r="E484" s="173" t="s">
        <v>406</v>
      </c>
      <c r="F484" s="174"/>
      <c r="G484" s="905" t="s">
        <v>255</v>
      </c>
      <c r="H484" s="122"/>
      <c r="I484" s="122"/>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thickBo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thickBo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thickBo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thickBo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thickBo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thickBo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thickBo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thickBo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thickBo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thickBo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thickBo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4.5" hidden="1" customHeight="1" thickBo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9"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2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5" t="s">
        <v>255</v>
      </c>
      <c r="H538" s="122"/>
      <c r="I538" s="122"/>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5.2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5" t="s">
        <v>255</v>
      </c>
      <c r="H592" s="122"/>
      <c r="I592" s="122"/>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5" t="s">
        <v>255</v>
      </c>
      <c r="H646" s="122"/>
      <c r="I646" s="122"/>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thickBo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thickBo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thickBo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thickBo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thickBo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thickBo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thickBo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thickBo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thickBo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thickBo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thickBo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thickBo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thickBo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thickBo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thickBo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thickBo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25" hidden="1" customHeight="1" thickBo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3" t="s">
        <v>31</v>
      </c>
      <c r="AH701" s="383"/>
      <c r="AI701" s="383"/>
      <c r="AJ701" s="383"/>
      <c r="AK701" s="383"/>
      <c r="AL701" s="383"/>
      <c r="AM701" s="383"/>
      <c r="AN701" s="383"/>
      <c r="AO701" s="383"/>
      <c r="AP701" s="383"/>
      <c r="AQ701" s="383"/>
      <c r="AR701" s="383"/>
      <c r="AS701" s="383"/>
      <c r="AT701" s="383"/>
      <c r="AU701" s="383"/>
      <c r="AV701" s="383"/>
      <c r="AW701" s="383"/>
      <c r="AX701" s="824"/>
    </row>
    <row r="702" spans="1:50" ht="94.5" customHeight="1" x14ac:dyDescent="0.15">
      <c r="A702" s="876" t="s">
        <v>140</v>
      </c>
      <c r="B702" s="877"/>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598</v>
      </c>
      <c r="AE702" s="346"/>
      <c r="AF702" s="346"/>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53.25" customHeight="1" x14ac:dyDescent="0.15">
      <c r="A703" s="878"/>
      <c r="B703" s="87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326" t="s">
        <v>599</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63.75" customHeight="1" x14ac:dyDescent="0.15">
      <c r="A704" s="880"/>
      <c r="B704" s="881"/>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600</v>
      </c>
      <c r="AE704" s="785"/>
      <c r="AF704" s="785"/>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20" t="s">
        <v>41</v>
      </c>
      <c r="D705" s="82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2"/>
      <c r="AD705" s="716" t="s">
        <v>717</v>
      </c>
      <c r="AE705" s="717"/>
      <c r="AF705" s="717"/>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796"/>
      <c r="D706" s="797"/>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601</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602</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603</v>
      </c>
      <c r="AE708" s="606"/>
      <c r="AF708" s="606"/>
      <c r="AG708" s="744" t="s">
        <v>594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50"/>
      <c r="B709" s="65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603</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604</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6" t="s">
        <v>604</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2" t="s">
        <v>348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4" t="s">
        <v>605</v>
      </c>
      <c r="AE712" s="785"/>
      <c r="AF712" s="785"/>
      <c r="AG712" s="809" t="s">
        <v>736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50"/>
      <c r="B713" s="652"/>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606</v>
      </c>
      <c r="AE713" s="327"/>
      <c r="AF713" s="671"/>
      <c r="AG713" s="100" t="s">
        <v>736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3"/>
      <c r="B714" s="654"/>
      <c r="C714" s="655" t="s">
        <v>326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06" t="s">
        <v>607</v>
      </c>
      <c r="AE714" s="807"/>
      <c r="AF714" s="808"/>
      <c r="AG714" s="738" t="s">
        <v>737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8" t="s">
        <v>40</v>
      </c>
      <c r="B715" s="786"/>
      <c r="C715" s="787" t="s">
        <v>327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606</v>
      </c>
      <c r="AE715" s="606"/>
      <c r="AF715" s="664"/>
      <c r="AG715" s="744" t="s">
        <v>736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608</v>
      </c>
      <c r="AE716" s="632"/>
      <c r="AF716" s="632"/>
      <c r="AG716" s="100" t="s">
        <v>729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604</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48" customHeight="1" x14ac:dyDescent="0.15">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609</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5" t="s">
        <v>604</v>
      </c>
      <c r="AE719" s="606"/>
      <c r="AF719" s="606"/>
      <c r="AG719" s="124" t="s">
        <v>744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t="s">
        <v>559</v>
      </c>
      <c r="D721" s="295"/>
      <c r="E721" s="295"/>
      <c r="F721" s="296"/>
      <c r="G721" s="285"/>
      <c r="H721" s="286"/>
      <c r="I721" s="82" t="str">
        <f>IF(OR(G721="　", G721=""), "", "-")</f>
        <v/>
      </c>
      <c r="J721" s="289">
        <v>728</v>
      </c>
      <c r="K721" s="289"/>
      <c r="L721" s="82" t="str">
        <f>IF(M721="","","-")</f>
        <v/>
      </c>
      <c r="M721" s="83"/>
      <c r="N721" s="302" t="s">
        <v>745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01"/>
      <c r="C726" s="814" t="s">
        <v>53</v>
      </c>
      <c r="D726" s="843"/>
      <c r="E726" s="843"/>
      <c r="F726" s="844"/>
      <c r="G726" s="578" t="s">
        <v>723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2"/>
      <c r="B727" s="803"/>
      <c r="C727" s="750" t="s">
        <v>57</v>
      </c>
      <c r="D727" s="751"/>
      <c r="E727" s="751"/>
      <c r="F727" s="752"/>
      <c r="G727" s="576" t="s">
        <v>612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42" t="s">
        <v>767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675" t="s">
        <v>138</v>
      </c>
      <c r="B731" s="676"/>
      <c r="C731" s="676"/>
      <c r="D731" s="676"/>
      <c r="E731" s="677"/>
      <c r="F731" s="731" t="s">
        <v>766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138</v>
      </c>
      <c r="B733" s="676"/>
      <c r="C733" s="676"/>
      <c r="D733" s="676"/>
      <c r="E733" s="677"/>
      <c r="F733" s="645" t="s">
        <v>768</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769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8" t="s">
        <v>354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4" t="s">
        <v>405</v>
      </c>
      <c r="B737" s="209"/>
      <c r="C737" s="209"/>
      <c r="D737" s="210"/>
      <c r="E737" s="995" t="s">
        <v>569</v>
      </c>
      <c r="F737" s="995"/>
      <c r="G737" s="995"/>
      <c r="H737" s="995"/>
      <c r="I737" s="995"/>
      <c r="J737" s="995"/>
      <c r="K737" s="995"/>
      <c r="L737" s="995"/>
      <c r="M737" s="995"/>
      <c r="N737" s="365" t="s">
        <v>400</v>
      </c>
      <c r="O737" s="365"/>
      <c r="P737" s="365"/>
      <c r="Q737" s="365"/>
      <c r="R737" s="995" t="s">
        <v>615</v>
      </c>
      <c r="S737" s="995"/>
      <c r="T737" s="995"/>
      <c r="U737" s="995"/>
      <c r="V737" s="995"/>
      <c r="W737" s="995"/>
      <c r="X737" s="995"/>
      <c r="Y737" s="995"/>
      <c r="Z737" s="995"/>
      <c r="AA737" s="365" t="s">
        <v>399</v>
      </c>
      <c r="AB737" s="365"/>
      <c r="AC737" s="365"/>
      <c r="AD737" s="365"/>
      <c r="AE737" s="995" t="s">
        <v>618</v>
      </c>
      <c r="AF737" s="995"/>
      <c r="AG737" s="995"/>
      <c r="AH737" s="995"/>
      <c r="AI737" s="995"/>
      <c r="AJ737" s="995"/>
      <c r="AK737" s="995"/>
      <c r="AL737" s="995"/>
      <c r="AM737" s="995"/>
      <c r="AN737" s="365" t="s">
        <v>398</v>
      </c>
      <c r="AO737" s="365"/>
      <c r="AP737" s="365"/>
      <c r="AQ737" s="365"/>
      <c r="AR737" s="1001" t="s">
        <v>619</v>
      </c>
      <c r="AS737" s="1002"/>
      <c r="AT737" s="1002"/>
      <c r="AU737" s="1002"/>
      <c r="AV737" s="1002"/>
      <c r="AW737" s="1002"/>
      <c r="AX737" s="1003"/>
      <c r="AY737" s="88"/>
      <c r="AZ737" s="88"/>
    </row>
    <row r="738" spans="1:52" ht="24.75" customHeight="1" x14ac:dyDescent="0.15">
      <c r="A738" s="994" t="s">
        <v>397</v>
      </c>
      <c r="B738" s="209"/>
      <c r="C738" s="209"/>
      <c r="D738" s="210"/>
      <c r="E738" s="995" t="s">
        <v>613</v>
      </c>
      <c r="F738" s="995"/>
      <c r="G738" s="995"/>
      <c r="H738" s="995"/>
      <c r="I738" s="995"/>
      <c r="J738" s="995"/>
      <c r="K738" s="995"/>
      <c r="L738" s="995"/>
      <c r="M738" s="995"/>
      <c r="N738" s="365" t="s">
        <v>396</v>
      </c>
      <c r="O738" s="365"/>
      <c r="P738" s="365"/>
      <c r="Q738" s="365"/>
      <c r="R738" s="995" t="s">
        <v>616</v>
      </c>
      <c r="S738" s="995"/>
      <c r="T738" s="995"/>
      <c r="U738" s="995"/>
      <c r="V738" s="995"/>
      <c r="W738" s="995"/>
      <c r="X738" s="995"/>
      <c r="Y738" s="995"/>
      <c r="Z738" s="995"/>
      <c r="AA738" s="365" t="s">
        <v>395</v>
      </c>
      <c r="AB738" s="365"/>
      <c r="AC738" s="365"/>
      <c r="AD738" s="365"/>
      <c r="AE738" s="995" t="s">
        <v>617</v>
      </c>
      <c r="AF738" s="995"/>
      <c r="AG738" s="995"/>
      <c r="AH738" s="995"/>
      <c r="AI738" s="995"/>
      <c r="AJ738" s="995"/>
      <c r="AK738" s="995"/>
      <c r="AL738" s="995"/>
      <c r="AM738" s="995"/>
      <c r="AN738" s="365" t="s">
        <v>394</v>
      </c>
      <c r="AO738" s="365"/>
      <c r="AP738" s="365"/>
      <c r="AQ738" s="365"/>
      <c r="AR738" s="1001" t="s">
        <v>620</v>
      </c>
      <c r="AS738" s="1002"/>
      <c r="AT738" s="1002"/>
      <c r="AU738" s="1002"/>
      <c r="AV738" s="1002"/>
      <c r="AW738" s="1002"/>
      <c r="AX738" s="1003"/>
    </row>
    <row r="739" spans="1:52" ht="24.75" customHeight="1" x14ac:dyDescent="0.15">
      <c r="A739" s="994" t="s">
        <v>393</v>
      </c>
      <c r="B739" s="209"/>
      <c r="C739" s="209"/>
      <c r="D739" s="210"/>
      <c r="E739" s="995" t="s">
        <v>614</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417</v>
      </c>
      <c r="B740" s="977"/>
      <c r="C740" s="977"/>
      <c r="D740" s="978"/>
      <c r="E740" s="979" t="s">
        <v>721</v>
      </c>
      <c r="F740" s="980"/>
      <c r="G740" s="980"/>
      <c r="H740" s="92" t="str">
        <f>IF(E740="", "", "(")</f>
        <v>(</v>
      </c>
      <c r="I740" s="980"/>
      <c r="J740" s="980"/>
      <c r="K740" s="92" t="str">
        <f>IF(OR(I740="　", I740=""), "", "-")</f>
        <v/>
      </c>
      <c r="L740" s="981">
        <v>703</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9" t="s">
        <v>386</v>
      </c>
      <c r="B741" s="620"/>
      <c r="C741" s="620"/>
      <c r="D741" s="620"/>
      <c r="E741" s="620"/>
      <c r="F741" s="62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4.25" customHeight="1" thickBo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thickBo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8.25" hidden="1" customHeight="1" thickBo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388</v>
      </c>
      <c r="B780" s="634"/>
      <c r="C780" s="634"/>
      <c r="D780" s="634"/>
      <c r="E780" s="634"/>
      <c r="F780" s="635"/>
      <c r="G780" s="596" t="s">
        <v>687</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694</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5"/>
    </row>
    <row r="781" spans="1:50" ht="24.75" customHeight="1" x14ac:dyDescent="0.15">
      <c r="A781" s="636"/>
      <c r="B781" s="637"/>
      <c r="C781" s="637"/>
      <c r="D781" s="637"/>
      <c r="E781" s="637"/>
      <c r="F781" s="638"/>
      <c r="G781" s="814" t="s">
        <v>17</v>
      </c>
      <c r="H781" s="673"/>
      <c r="I781" s="673"/>
      <c r="J781" s="673"/>
      <c r="K781" s="673"/>
      <c r="L781" s="672" t="s">
        <v>18</v>
      </c>
      <c r="M781" s="673"/>
      <c r="N781" s="673"/>
      <c r="O781" s="673"/>
      <c r="P781" s="673"/>
      <c r="Q781" s="673"/>
      <c r="R781" s="673"/>
      <c r="S781" s="673"/>
      <c r="T781" s="673"/>
      <c r="U781" s="673"/>
      <c r="V781" s="673"/>
      <c r="W781" s="673"/>
      <c r="X781" s="674"/>
      <c r="Y781" s="661" t="s">
        <v>19</v>
      </c>
      <c r="Z781" s="662"/>
      <c r="AA781" s="662"/>
      <c r="AB781" s="800"/>
      <c r="AC781" s="814" t="s">
        <v>17</v>
      </c>
      <c r="AD781" s="673"/>
      <c r="AE781" s="673"/>
      <c r="AF781" s="673"/>
      <c r="AG781" s="673"/>
      <c r="AH781" s="672" t="s">
        <v>18</v>
      </c>
      <c r="AI781" s="673"/>
      <c r="AJ781" s="673"/>
      <c r="AK781" s="673"/>
      <c r="AL781" s="673"/>
      <c r="AM781" s="673"/>
      <c r="AN781" s="673"/>
      <c r="AO781" s="673"/>
      <c r="AP781" s="673"/>
      <c r="AQ781" s="673"/>
      <c r="AR781" s="673"/>
      <c r="AS781" s="673"/>
      <c r="AT781" s="674"/>
      <c r="AU781" s="661" t="s">
        <v>19</v>
      </c>
      <c r="AV781" s="662"/>
      <c r="AW781" s="662"/>
      <c r="AX781" s="663"/>
    </row>
    <row r="782" spans="1:50" ht="24.75" customHeight="1" x14ac:dyDescent="0.15">
      <c r="A782" s="636"/>
      <c r="B782" s="637"/>
      <c r="C782" s="637"/>
      <c r="D782" s="637"/>
      <c r="E782" s="637"/>
      <c r="F782" s="638"/>
      <c r="G782" s="607" t="s">
        <v>689</v>
      </c>
      <c r="H782" s="608"/>
      <c r="I782" s="608"/>
      <c r="J782" s="608"/>
      <c r="K782" s="609"/>
      <c r="L782" s="836" t="s">
        <v>752</v>
      </c>
      <c r="M782" s="841"/>
      <c r="N782" s="841"/>
      <c r="O782" s="841"/>
      <c r="P782" s="841"/>
      <c r="Q782" s="841"/>
      <c r="R782" s="841"/>
      <c r="S782" s="841"/>
      <c r="T782" s="841"/>
      <c r="U782" s="841"/>
      <c r="V782" s="841"/>
      <c r="W782" s="841"/>
      <c r="X782" s="842"/>
      <c r="Y782" s="389">
        <v>245</v>
      </c>
      <c r="Z782" s="390"/>
      <c r="AA782" s="390"/>
      <c r="AB782" s="804"/>
      <c r="AC782" s="607" t="s">
        <v>689</v>
      </c>
      <c r="AD782" s="608"/>
      <c r="AE782" s="608"/>
      <c r="AF782" s="608"/>
      <c r="AG782" s="609"/>
      <c r="AH782" s="599" t="s">
        <v>690</v>
      </c>
      <c r="AI782" s="610"/>
      <c r="AJ782" s="610"/>
      <c r="AK782" s="610"/>
      <c r="AL782" s="610"/>
      <c r="AM782" s="610"/>
      <c r="AN782" s="610"/>
      <c r="AO782" s="610"/>
      <c r="AP782" s="610"/>
      <c r="AQ782" s="610"/>
      <c r="AR782" s="610"/>
      <c r="AS782" s="610"/>
      <c r="AT782" s="611"/>
      <c r="AU782" s="389">
        <v>50</v>
      </c>
      <c r="AV782" s="390"/>
      <c r="AW782" s="390"/>
      <c r="AX782" s="391"/>
    </row>
    <row r="783" spans="1:50" ht="24.75" customHeight="1" x14ac:dyDescent="0.15">
      <c r="A783" s="636"/>
      <c r="B783" s="637"/>
      <c r="C783" s="637"/>
      <c r="D783" s="637"/>
      <c r="E783" s="637"/>
      <c r="F783" s="638"/>
      <c r="G783" s="607" t="s">
        <v>689</v>
      </c>
      <c r="H783" s="608"/>
      <c r="I783" s="608"/>
      <c r="J783" s="608"/>
      <c r="K783" s="609"/>
      <c r="L783" s="599" t="s">
        <v>753</v>
      </c>
      <c r="M783" s="610"/>
      <c r="N783" s="610"/>
      <c r="O783" s="610"/>
      <c r="P783" s="610"/>
      <c r="Q783" s="610"/>
      <c r="R783" s="610"/>
      <c r="S783" s="610"/>
      <c r="T783" s="610"/>
      <c r="U783" s="610"/>
      <c r="V783" s="610"/>
      <c r="W783" s="610"/>
      <c r="X783" s="611"/>
      <c r="Y783" s="602">
        <v>7</v>
      </c>
      <c r="Z783" s="603"/>
      <c r="AA783" s="603"/>
      <c r="AB783" s="617"/>
      <c r="AC783" s="607" t="s">
        <v>689</v>
      </c>
      <c r="AD783" s="608"/>
      <c r="AE783" s="608"/>
      <c r="AF783" s="608"/>
      <c r="AG783" s="609"/>
      <c r="AH783" s="599" t="s">
        <v>691</v>
      </c>
      <c r="AI783" s="610"/>
      <c r="AJ783" s="610"/>
      <c r="AK783" s="610"/>
      <c r="AL783" s="610"/>
      <c r="AM783" s="610"/>
      <c r="AN783" s="610"/>
      <c r="AO783" s="610"/>
      <c r="AP783" s="610"/>
      <c r="AQ783" s="610"/>
      <c r="AR783" s="610"/>
      <c r="AS783" s="610"/>
      <c r="AT783" s="611"/>
      <c r="AU783" s="602">
        <v>6</v>
      </c>
      <c r="AV783" s="603"/>
      <c r="AW783" s="603"/>
      <c r="AX783" s="604"/>
    </row>
    <row r="784" spans="1:50" ht="24.75" customHeight="1" x14ac:dyDescent="0.15">
      <c r="A784" s="636"/>
      <c r="B784" s="637"/>
      <c r="C784" s="637"/>
      <c r="D784" s="637"/>
      <c r="E784" s="637"/>
      <c r="F784" s="638"/>
      <c r="G784" s="607" t="s">
        <v>689</v>
      </c>
      <c r="H784" s="608"/>
      <c r="I784" s="608"/>
      <c r="J784" s="608"/>
      <c r="K784" s="609"/>
      <c r="L784" s="599" t="s">
        <v>754</v>
      </c>
      <c r="M784" s="610"/>
      <c r="N784" s="610"/>
      <c r="O784" s="610"/>
      <c r="P784" s="610"/>
      <c r="Q784" s="610"/>
      <c r="R784" s="610"/>
      <c r="S784" s="610"/>
      <c r="T784" s="610"/>
      <c r="U784" s="610"/>
      <c r="V784" s="610"/>
      <c r="W784" s="610"/>
      <c r="X784" s="611"/>
      <c r="Y784" s="602">
        <v>7</v>
      </c>
      <c r="Z784" s="603"/>
      <c r="AA784" s="603"/>
      <c r="AB784" s="617"/>
      <c r="AC784" s="607" t="s">
        <v>689</v>
      </c>
      <c r="AD784" s="608"/>
      <c r="AE784" s="608"/>
      <c r="AF784" s="608"/>
      <c r="AG784" s="609"/>
      <c r="AH784" s="599" t="s">
        <v>757</v>
      </c>
      <c r="AI784" s="610"/>
      <c r="AJ784" s="610"/>
      <c r="AK784" s="610"/>
      <c r="AL784" s="610"/>
      <c r="AM784" s="610"/>
      <c r="AN784" s="610"/>
      <c r="AO784" s="610"/>
      <c r="AP784" s="610"/>
      <c r="AQ784" s="610"/>
      <c r="AR784" s="610"/>
      <c r="AS784" s="610"/>
      <c r="AT784" s="611"/>
      <c r="AU784" s="602">
        <v>5</v>
      </c>
      <c r="AV784" s="603"/>
      <c r="AW784" s="603"/>
      <c r="AX784" s="604"/>
    </row>
    <row r="785" spans="1:50" ht="24.75" customHeight="1" x14ac:dyDescent="0.15">
      <c r="A785" s="636"/>
      <c r="B785" s="637"/>
      <c r="C785" s="637"/>
      <c r="D785" s="637"/>
      <c r="E785" s="637"/>
      <c r="F785" s="638"/>
      <c r="G785" s="607" t="s">
        <v>689</v>
      </c>
      <c r="H785" s="608"/>
      <c r="I785" s="608"/>
      <c r="J785" s="608"/>
      <c r="K785" s="609"/>
      <c r="L785" s="599" t="s">
        <v>755</v>
      </c>
      <c r="M785" s="610"/>
      <c r="N785" s="610"/>
      <c r="O785" s="610"/>
      <c r="P785" s="610"/>
      <c r="Q785" s="610"/>
      <c r="R785" s="610"/>
      <c r="S785" s="610"/>
      <c r="T785" s="610"/>
      <c r="U785" s="610"/>
      <c r="V785" s="610"/>
      <c r="W785" s="610"/>
      <c r="X785" s="611"/>
      <c r="Y785" s="602">
        <v>6</v>
      </c>
      <c r="Z785" s="603"/>
      <c r="AA785" s="603"/>
      <c r="AB785" s="617"/>
      <c r="AC785" s="607" t="s">
        <v>689</v>
      </c>
      <c r="AD785" s="608"/>
      <c r="AE785" s="608"/>
      <c r="AF785" s="608"/>
      <c r="AG785" s="609"/>
      <c r="AH785" s="599" t="s">
        <v>693</v>
      </c>
      <c r="AI785" s="610"/>
      <c r="AJ785" s="610"/>
      <c r="AK785" s="610"/>
      <c r="AL785" s="610"/>
      <c r="AM785" s="610"/>
      <c r="AN785" s="610"/>
      <c r="AO785" s="610"/>
      <c r="AP785" s="610"/>
      <c r="AQ785" s="610"/>
      <c r="AR785" s="610"/>
      <c r="AS785" s="610"/>
      <c r="AT785" s="611"/>
      <c r="AU785" s="602">
        <v>4</v>
      </c>
      <c r="AV785" s="603"/>
      <c r="AW785" s="603"/>
      <c r="AX785" s="604"/>
    </row>
    <row r="786" spans="1:50" ht="24.75" customHeight="1" x14ac:dyDescent="0.15">
      <c r="A786" s="636"/>
      <c r="B786" s="637"/>
      <c r="C786" s="637"/>
      <c r="D786" s="637"/>
      <c r="E786" s="637"/>
      <c r="F786" s="638"/>
      <c r="G786" s="607" t="s">
        <v>689</v>
      </c>
      <c r="H786" s="608"/>
      <c r="I786" s="608"/>
      <c r="J786" s="608"/>
      <c r="K786" s="609"/>
      <c r="L786" s="599" t="s">
        <v>693</v>
      </c>
      <c r="M786" s="610"/>
      <c r="N786" s="610"/>
      <c r="O786" s="610"/>
      <c r="P786" s="610"/>
      <c r="Q786" s="610"/>
      <c r="R786" s="610"/>
      <c r="S786" s="610"/>
      <c r="T786" s="610"/>
      <c r="U786" s="610"/>
      <c r="V786" s="610"/>
      <c r="W786" s="610"/>
      <c r="X786" s="611"/>
      <c r="Y786" s="602">
        <v>3</v>
      </c>
      <c r="Z786" s="603"/>
      <c r="AA786" s="603"/>
      <c r="AB786" s="617"/>
      <c r="AC786" s="607" t="s">
        <v>689</v>
      </c>
      <c r="AD786" s="608"/>
      <c r="AE786" s="608"/>
      <c r="AF786" s="608"/>
      <c r="AG786" s="609"/>
      <c r="AH786" s="599" t="s">
        <v>754</v>
      </c>
      <c r="AI786" s="610"/>
      <c r="AJ786" s="610"/>
      <c r="AK786" s="610"/>
      <c r="AL786" s="610"/>
      <c r="AM786" s="610"/>
      <c r="AN786" s="610"/>
      <c r="AO786" s="610"/>
      <c r="AP786" s="610"/>
      <c r="AQ786" s="610"/>
      <c r="AR786" s="610"/>
      <c r="AS786" s="610"/>
      <c r="AT786" s="611"/>
      <c r="AU786" s="602">
        <v>2</v>
      </c>
      <c r="AV786" s="603"/>
      <c r="AW786" s="603"/>
      <c r="AX786" s="604"/>
    </row>
    <row r="787" spans="1:50" ht="27.75" customHeight="1" x14ac:dyDescent="0.15">
      <c r="A787" s="636"/>
      <c r="B787" s="637"/>
      <c r="C787" s="637"/>
      <c r="D787" s="637"/>
      <c r="E787" s="637"/>
      <c r="F787" s="638"/>
      <c r="G787" s="639" t="s">
        <v>688</v>
      </c>
      <c r="H787" s="640"/>
      <c r="I787" s="640"/>
      <c r="J787" s="640"/>
      <c r="K787" s="641"/>
      <c r="L787" s="599" t="s">
        <v>756</v>
      </c>
      <c r="M787" s="610"/>
      <c r="N787" s="610"/>
      <c r="O787" s="610"/>
      <c r="P787" s="610"/>
      <c r="Q787" s="610"/>
      <c r="R787" s="610"/>
      <c r="S787" s="610"/>
      <c r="T787" s="610"/>
      <c r="U787" s="610"/>
      <c r="V787" s="610"/>
      <c r="W787" s="610"/>
      <c r="X787" s="611"/>
      <c r="Y787" s="602">
        <v>0.7</v>
      </c>
      <c r="Z787" s="603"/>
      <c r="AA787" s="603"/>
      <c r="AB787" s="617"/>
      <c r="AC787" s="607"/>
      <c r="AD787" s="612"/>
      <c r="AE787" s="612"/>
      <c r="AF787" s="612"/>
      <c r="AG787" s="613"/>
      <c r="AH787" s="599"/>
      <c r="AI787" s="600"/>
      <c r="AJ787" s="600"/>
      <c r="AK787" s="600"/>
      <c r="AL787" s="600"/>
      <c r="AM787" s="600"/>
      <c r="AN787" s="600"/>
      <c r="AO787" s="600"/>
      <c r="AP787" s="600"/>
      <c r="AQ787" s="600"/>
      <c r="AR787" s="600"/>
      <c r="AS787" s="600"/>
      <c r="AT787" s="601"/>
      <c r="AU787" s="602"/>
      <c r="AV787" s="603"/>
      <c r="AW787" s="603"/>
      <c r="AX787" s="604"/>
    </row>
    <row r="788" spans="1:50" ht="1.5" hidden="1" customHeight="1" x14ac:dyDescent="0.15">
      <c r="A788" s="636"/>
      <c r="B788" s="637"/>
      <c r="C788" s="637"/>
      <c r="D788" s="637"/>
      <c r="E788" s="637"/>
      <c r="F788" s="638"/>
      <c r="G788" s="607"/>
      <c r="H788" s="612"/>
      <c r="I788" s="612"/>
      <c r="J788" s="612"/>
      <c r="K788" s="613"/>
      <c r="L788" s="599"/>
      <c r="M788" s="600"/>
      <c r="N788" s="600"/>
      <c r="O788" s="600"/>
      <c r="P788" s="600"/>
      <c r="Q788" s="600"/>
      <c r="R788" s="600"/>
      <c r="S788" s="600"/>
      <c r="T788" s="600"/>
      <c r="U788" s="600"/>
      <c r="V788" s="600"/>
      <c r="W788" s="600"/>
      <c r="X788" s="601"/>
      <c r="Y788" s="602"/>
      <c r="Z788" s="603"/>
      <c r="AA788" s="603"/>
      <c r="AB788" s="617"/>
      <c r="AC788" s="607"/>
      <c r="AD788" s="612"/>
      <c r="AE788" s="612"/>
      <c r="AF788" s="612"/>
      <c r="AG788" s="613"/>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6"/>
      <c r="B789" s="637"/>
      <c r="C789" s="637"/>
      <c r="D789" s="637"/>
      <c r="E789" s="637"/>
      <c r="F789" s="638"/>
      <c r="G789" s="607"/>
      <c r="H789" s="612"/>
      <c r="I789" s="612"/>
      <c r="J789" s="612"/>
      <c r="K789" s="613"/>
      <c r="L789" s="599"/>
      <c r="M789" s="600"/>
      <c r="N789" s="600"/>
      <c r="O789" s="600"/>
      <c r="P789" s="600"/>
      <c r="Q789" s="600"/>
      <c r="R789" s="600"/>
      <c r="S789" s="600"/>
      <c r="T789" s="600"/>
      <c r="U789" s="600"/>
      <c r="V789" s="600"/>
      <c r="W789" s="600"/>
      <c r="X789" s="601"/>
      <c r="Y789" s="602"/>
      <c r="Z789" s="603"/>
      <c r="AA789" s="603"/>
      <c r="AB789" s="617"/>
      <c r="AC789" s="607"/>
      <c r="AD789" s="612"/>
      <c r="AE789" s="612"/>
      <c r="AF789" s="612"/>
      <c r="AG789" s="613"/>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6"/>
      <c r="B790" s="637"/>
      <c r="C790" s="637"/>
      <c r="D790" s="637"/>
      <c r="E790" s="637"/>
      <c r="F790" s="638"/>
      <c r="G790" s="607"/>
      <c r="H790" s="612"/>
      <c r="I790" s="612"/>
      <c r="J790" s="612"/>
      <c r="K790" s="613"/>
      <c r="L790" s="599"/>
      <c r="M790" s="600"/>
      <c r="N790" s="600"/>
      <c r="O790" s="600"/>
      <c r="P790" s="600"/>
      <c r="Q790" s="600"/>
      <c r="R790" s="600"/>
      <c r="S790" s="600"/>
      <c r="T790" s="600"/>
      <c r="U790" s="600"/>
      <c r="V790" s="600"/>
      <c r="W790" s="600"/>
      <c r="X790" s="601"/>
      <c r="Y790" s="602"/>
      <c r="Z790" s="603"/>
      <c r="AA790" s="603"/>
      <c r="AB790" s="617"/>
      <c r="AC790" s="607"/>
      <c r="AD790" s="612"/>
      <c r="AE790" s="612"/>
      <c r="AF790" s="612"/>
      <c r="AG790" s="613"/>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6"/>
      <c r="B791" s="637"/>
      <c r="C791" s="637"/>
      <c r="D791" s="637"/>
      <c r="E791" s="637"/>
      <c r="F791" s="638"/>
      <c r="G791" s="607"/>
      <c r="H791" s="612"/>
      <c r="I791" s="612"/>
      <c r="J791" s="612"/>
      <c r="K791" s="613"/>
      <c r="L791" s="599"/>
      <c r="M791" s="600"/>
      <c r="N791" s="600"/>
      <c r="O791" s="600"/>
      <c r="P791" s="600"/>
      <c r="Q791" s="600"/>
      <c r="R791" s="600"/>
      <c r="S791" s="600"/>
      <c r="T791" s="600"/>
      <c r="U791" s="600"/>
      <c r="V791" s="600"/>
      <c r="W791" s="600"/>
      <c r="X791" s="601"/>
      <c r="Y791" s="602"/>
      <c r="Z791" s="603"/>
      <c r="AA791" s="603"/>
      <c r="AB791" s="617"/>
      <c r="AC791" s="607"/>
      <c r="AD791" s="612"/>
      <c r="AE791" s="612"/>
      <c r="AF791" s="612"/>
      <c r="AG791" s="613"/>
      <c r="AH791" s="599"/>
      <c r="AI791" s="600"/>
      <c r="AJ791" s="600"/>
      <c r="AK791" s="600"/>
      <c r="AL791" s="600"/>
      <c r="AM791" s="600"/>
      <c r="AN791" s="600"/>
      <c r="AO791" s="600"/>
      <c r="AP791" s="600"/>
      <c r="AQ791" s="600"/>
      <c r="AR791" s="600"/>
      <c r="AS791" s="600"/>
      <c r="AT791" s="601"/>
      <c r="AU791" s="602"/>
      <c r="AV791" s="603"/>
      <c r="AW791" s="603"/>
      <c r="AX791" s="604"/>
    </row>
    <row r="792" spans="1:50" ht="33" customHeight="1" thickBot="1" x14ac:dyDescent="0.2">
      <c r="A792" s="636"/>
      <c r="B792" s="637"/>
      <c r="C792" s="637"/>
      <c r="D792" s="637"/>
      <c r="E792" s="637"/>
      <c r="F792" s="638"/>
      <c r="G792" s="825" t="s">
        <v>20</v>
      </c>
      <c r="H792" s="826"/>
      <c r="I792" s="826"/>
      <c r="J792" s="826"/>
      <c r="K792" s="826"/>
      <c r="L792" s="827"/>
      <c r="M792" s="828"/>
      <c r="N792" s="828"/>
      <c r="O792" s="828"/>
      <c r="P792" s="828"/>
      <c r="Q792" s="828"/>
      <c r="R792" s="828"/>
      <c r="S792" s="828"/>
      <c r="T792" s="828"/>
      <c r="U792" s="828"/>
      <c r="V792" s="828"/>
      <c r="W792" s="828"/>
      <c r="X792" s="829"/>
      <c r="Y792" s="830">
        <f>SUM(Y782:AB791)</f>
        <v>268.7</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67</v>
      </c>
      <c r="AV792" s="831"/>
      <c r="AW792" s="831"/>
      <c r="AX792" s="833"/>
    </row>
    <row r="793" spans="1:50" ht="24.75" customHeight="1" x14ac:dyDescent="0.15">
      <c r="A793" s="636"/>
      <c r="B793" s="637"/>
      <c r="C793" s="637"/>
      <c r="D793" s="637"/>
      <c r="E793" s="637"/>
      <c r="F793" s="638"/>
      <c r="G793" s="596" t="s">
        <v>695</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743</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5"/>
    </row>
    <row r="794" spans="1:50" ht="24.75" customHeight="1" x14ac:dyDescent="0.15">
      <c r="A794" s="636"/>
      <c r="B794" s="637"/>
      <c r="C794" s="637"/>
      <c r="D794" s="637"/>
      <c r="E794" s="637"/>
      <c r="F794" s="638"/>
      <c r="G794" s="814" t="s">
        <v>17</v>
      </c>
      <c r="H794" s="673"/>
      <c r="I794" s="673"/>
      <c r="J794" s="673"/>
      <c r="K794" s="673"/>
      <c r="L794" s="672" t="s">
        <v>18</v>
      </c>
      <c r="M794" s="673"/>
      <c r="N794" s="673"/>
      <c r="O794" s="673"/>
      <c r="P794" s="673"/>
      <c r="Q794" s="673"/>
      <c r="R794" s="673"/>
      <c r="S794" s="673"/>
      <c r="T794" s="673"/>
      <c r="U794" s="673"/>
      <c r="V794" s="673"/>
      <c r="W794" s="673"/>
      <c r="X794" s="674"/>
      <c r="Y794" s="661" t="s">
        <v>19</v>
      </c>
      <c r="Z794" s="662"/>
      <c r="AA794" s="662"/>
      <c r="AB794" s="800"/>
      <c r="AC794" s="814" t="s">
        <v>17</v>
      </c>
      <c r="AD794" s="673"/>
      <c r="AE794" s="673"/>
      <c r="AF794" s="673"/>
      <c r="AG794" s="673"/>
      <c r="AH794" s="672" t="s">
        <v>18</v>
      </c>
      <c r="AI794" s="673"/>
      <c r="AJ794" s="673"/>
      <c r="AK794" s="673"/>
      <c r="AL794" s="673"/>
      <c r="AM794" s="673"/>
      <c r="AN794" s="673"/>
      <c r="AO794" s="673"/>
      <c r="AP794" s="673"/>
      <c r="AQ794" s="673"/>
      <c r="AR794" s="673"/>
      <c r="AS794" s="673"/>
      <c r="AT794" s="674"/>
      <c r="AU794" s="661" t="s">
        <v>19</v>
      </c>
      <c r="AV794" s="662"/>
      <c r="AW794" s="662"/>
      <c r="AX794" s="663"/>
    </row>
    <row r="795" spans="1:50" ht="24.75" customHeight="1" x14ac:dyDescent="0.15">
      <c r="A795" s="636"/>
      <c r="B795" s="637"/>
      <c r="C795" s="637"/>
      <c r="D795" s="637"/>
      <c r="E795" s="637"/>
      <c r="F795" s="638"/>
      <c r="G795" s="607" t="s">
        <v>689</v>
      </c>
      <c r="H795" s="608"/>
      <c r="I795" s="608"/>
      <c r="J795" s="608"/>
      <c r="K795" s="609"/>
      <c r="L795" s="599" t="s">
        <v>690</v>
      </c>
      <c r="M795" s="610"/>
      <c r="N795" s="610"/>
      <c r="O795" s="610"/>
      <c r="P795" s="610"/>
      <c r="Q795" s="610"/>
      <c r="R795" s="610"/>
      <c r="S795" s="610"/>
      <c r="T795" s="610"/>
      <c r="U795" s="610"/>
      <c r="V795" s="610"/>
      <c r="W795" s="610"/>
      <c r="X795" s="611"/>
      <c r="Y795" s="389">
        <v>37</v>
      </c>
      <c r="Z795" s="390"/>
      <c r="AA795" s="390"/>
      <c r="AB795" s="804"/>
      <c r="AC795" s="639" t="s">
        <v>738</v>
      </c>
      <c r="AD795" s="834"/>
      <c r="AE795" s="834"/>
      <c r="AF795" s="834"/>
      <c r="AG795" s="835"/>
      <c r="AH795" s="836" t="s">
        <v>765</v>
      </c>
      <c r="AI795" s="837"/>
      <c r="AJ795" s="837"/>
      <c r="AK795" s="837"/>
      <c r="AL795" s="837"/>
      <c r="AM795" s="837"/>
      <c r="AN795" s="837"/>
      <c r="AO795" s="837"/>
      <c r="AP795" s="837"/>
      <c r="AQ795" s="837"/>
      <c r="AR795" s="837"/>
      <c r="AS795" s="837"/>
      <c r="AT795" s="838"/>
      <c r="AU795" s="389">
        <v>2</v>
      </c>
      <c r="AV795" s="390"/>
      <c r="AW795" s="390"/>
      <c r="AX795" s="391"/>
    </row>
    <row r="796" spans="1:50" ht="24.75" customHeight="1" x14ac:dyDescent="0.15">
      <c r="A796" s="636"/>
      <c r="B796" s="637"/>
      <c r="C796" s="637"/>
      <c r="D796" s="637"/>
      <c r="E796" s="637"/>
      <c r="F796" s="638"/>
      <c r="G796" s="607" t="s">
        <v>689</v>
      </c>
      <c r="H796" s="608"/>
      <c r="I796" s="608"/>
      <c r="J796" s="608"/>
      <c r="K796" s="609"/>
      <c r="L796" s="599" t="s">
        <v>742</v>
      </c>
      <c r="M796" s="610"/>
      <c r="N796" s="610"/>
      <c r="O796" s="610"/>
      <c r="P796" s="610"/>
      <c r="Q796" s="610"/>
      <c r="R796" s="610"/>
      <c r="S796" s="610"/>
      <c r="T796" s="610"/>
      <c r="U796" s="610"/>
      <c r="V796" s="610"/>
      <c r="W796" s="610"/>
      <c r="X796" s="611"/>
      <c r="Y796" s="602">
        <v>1</v>
      </c>
      <c r="Z796" s="603"/>
      <c r="AA796" s="603"/>
      <c r="AB796" s="617"/>
      <c r="AC796" s="607" t="s">
        <v>739</v>
      </c>
      <c r="AD796" s="612"/>
      <c r="AE796" s="612"/>
      <c r="AF796" s="612"/>
      <c r="AG796" s="613"/>
      <c r="AH796" s="599" t="s">
        <v>741</v>
      </c>
      <c r="AI796" s="600"/>
      <c r="AJ796" s="600"/>
      <c r="AK796" s="600"/>
      <c r="AL796" s="600"/>
      <c r="AM796" s="600"/>
      <c r="AN796" s="600"/>
      <c r="AO796" s="600"/>
      <c r="AP796" s="600"/>
      <c r="AQ796" s="600"/>
      <c r="AR796" s="600"/>
      <c r="AS796" s="600"/>
      <c r="AT796" s="601"/>
      <c r="AU796" s="602">
        <v>2</v>
      </c>
      <c r="AV796" s="603"/>
      <c r="AW796" s="603"/>
      <c r="AX796" s="604"/>
    </row>
    <row r="797" spans="1:50" ht="24.75" customHeight="1" x14ac:dyDescent="0.15">
      <c r="A797" s="636"/>
      <c r="B797" s="637"/>
      <c r="C797" s="637"/>
      <c r="D797" s="637"/>
      <c r="E797" s="637"/>
      <c r="F797" s="638"/>
      <c r="G797" s="607" t="s">
        <v>689</v>
      </c>
      <c r="H797" s="608"/>
      <c r="I797" s="608"/>
      <c r="J797" s="608"/>
      <c r="K797" s="609"/>
      <c r="L797" s="599" t="s">
        <v>692</v>
      </c>
      <c r="M797" s="610"/>
      <c r="N797" s="610"/>
      <c r="O797" s="610"/>
      <c r="P797" s="610"/>
      <c r="Q797" s="610"/>
      <c r="R797" s="610"/>
      <c r="S797" s="610"/>
      <c r="T797" s="610"/>
      <c r="U797" s="610"/>
      <c r="V797" s="610"/>
      <c r="W797" s="610"/>
      <c r="X797" s="611"/>
      <c r="Y797" s="602">
        <v>1</v>
      </c>
      <c r="Z797" s="603"/>
      <c r="AA797" s="603"/>
      <c r="AB797" s="617"/>
      <c r="AC797" s="607" t="s">
        <v>758</v>
      </c>
      <c r="AD797" s="612"/>
      <c r="AE797" s="612"/>
      <c r="AF797" s="612"/>
      <c r="AG797" s="613"/>
      <c r="AH797" s="599" t="s">
        <v>760</v>
      </c>
      <c r="AI797" s="600"/>
      <c r="AJ797" s="600"/>
      <c r="AK797" s="600"/>
      <c r="AL797" s="600"/>
      <c r="AM797" s="600"/>
      <c r="AN797" s="600"/>
      <c r="AO797" s="600"/>
      <c r="AP797" s="600"/>
      <c r="AQ797" s="600"/>
      <c r="AR797" s="600"/>
      <c r="AS797" s="600"/>
      <c r="AT797" s="601"/>
      <c r="AU797" s="602">
        <v>0.7</v>
      </c>
      <c r="AV797" s="603"/>
      <c r="AW797" s="603"/>
      <c r="AX797" s="604"/>
    </row>
    <row r="798" spans="1:50" ht="24.75" customHeight="1" x14ac:dyDescent="0.15">
      <c r="A798" s="636"/>
      <c r="B798" s="637"/>
      <c r="C798" s="637"/>
      <c r="D798" s="637"/>
      <c r="E798" s="637"/>
      <c r="F798" s="638"/>
      <c r="G798" s="607" t="s">
        <v>689</v>
      </c>
      <c r="H798" s="608"/>
      <c r="I798" s="608"/>
      <c r="J798" s="608"/>
      <c r="K798" s="609"/>
      <c r="L798" s="599" t="s">
        <v>693</v>
      </c>
      <c r="M798" s="610"/>
      <c r="N798" s="610"/>
      <c r="O798" s="610"/>
      <c r="P798" s="610"/>
      <c r="Q798" s="610"/>
      <c r="R798" s="610"/>
      <c r="S798" s="610"/>
      <c r="T798" s="610"/>
      <c r="U798" s="610"/>
      <c r="V798" s="610"/>
      <c r="W798" s="610"/>
      <c r="X798" s="611"/>
      <c r="Y798" s="602">
        <v>0.9</v>
      </c>
      <c r="Z798" s="603"/>
      <c r="AA798" s="603"/>
      <c r="AB798" s="617"/>
      <c r="AC798" s="607" t="s">
        <v>759</v>
      </c>
      <c r="AD798" s="612"/>
      <c r="AE798" s="612"/>
      <c r="AF798" s="612"/>
      <c r="AG798" s="613"/>
      <c r="AH798" s="599" t="s">
        <v>761</v>
      </c>
      <c r="AI798" s="600"/>
      <c r="AJ798" s="600"/>
      <c r="AK798" s="600"/>
      <c r="AL798" s="600"/>
      <c r="AM798" s="600"/>
      <c r="AN798" s="600"/>
      <c r="AO798" s="600"/>
      <c r="AP798" s="600"/>
      <c r="AQ798" s="600"/>
      <c r="AR798" s="600"/>
      <c r="AS798" s="600"/>
      <c r="AT798" s="601"/>
      <c r="AU798" s="602">
        <v>0.5</v>
      </c>
      <c r="AV798" s="603"/>
      <c r="AW798" s="603"/>
      <c r="AX798" s="604"/>
    </row>
    <row r="799" spans="1:50" ht="30" customHeight="1" x14ac:dyDescent="0.15">
      <c r="A799" s="636"/>
      <c r="B799" s="637"/>
      <c r="C799" s="637"/>
      <c r="D799" s="637"/>
      <c r="E799" s="637"/>
      <c r="F799" s="638"/>
      <c r="G799" s="607"/>
      <c r="H799" s="608"/>
      <c r="I799" s="608"/>
      <c r="J799" s="608"/>
      <c r="K799" s="609"/>
      <c r="L799" s="599"/>
      <c r="M799" s="610"/>
      <c r="N799" s="610"/>
      <c r="O799" s="610"/>
      <c r="P799" s="610"/>
      <c r="Q799" s="610"/>
      <c r="R799" s="610"/>
      <c r="S799" s="610"/>
      <c r="T799" s="610"/>
      <c r="U799" s="610"/>
      <c r="V799" s="610"/>
      <c r="W799" s="610"/>
      <c r="X799" s="611"/>
      <c r="Y799" s="602"/>
      <c r="Z799" s="603"/>
      <c r="AA799" s="603"/>
      <c r="AB799" s="617"/>
      <c r="AC799" s="607" t="s">
        <v>740</v>
      </c>
      <c r="AD799" s="612"/>
      <c r="AE799" s="612"/>
      <c r="AF799" s="612"/>
      <c r="AG799" s="613"/>
      <c r="AH799" s="599" t="s">
        <v>740</v>
      </c>
      <c r="AI799" s="600"/>
      <c r="AJ799" s="600"/>
      <c r="AK799" s="600"/>
      <c r="AL799" s="600"/>
      <c r="AM799" s="600"/>
      <c r="AN799" s="600"/>
      <c r="AO799" s="600"/>
      <c r="AP799" s="600"/>
      <c r="AQ799" s="600"/>
      <c r="AR799" s="600"/>
      <c r="AS799" s="600"/>
      <c r="AT799" s="601"/>
      <c r="AU799" s="602">
        <v>0.5</v>
      </c>
      <c r="AV799" s="603"/>
      <c r="AW799" s="603"/>
      <c r="AX799" s="604"/>
    </row>
    <row r="800" spans="1:50" ht="1.5" customHeight="1" x14ac:dyDescent="0.15">
      <c r="A800" s="636"/>
      <c r="B800" s="637"/>
      <c r="C800" s="637"/>
      <c r="D800" s="637"/>
      <c r="E800" s="637"/>
      <c r="F800" s="638"/>
      <c r="G800" s="607"/>
      <c r="H800" s="612"/>
      <c r="I800" s="612"/>
      <c r="J800" s="612"/>
      <c r="K800" s="613"/>
      <c r="L800" s="599"/>
      <c r="M800" s="600"/>
      <c r="N800" s="600"/>
      <c r="O800" s="600"/>
      <c r="P800" s="600"/>
      <c r="Q800" s="600"/>
      <c r="R800" s="600"/>
      <c r="S800" s="600"/>
      <c r="T800" s="600"/>
      <c r="U800" s="600"/>
      <c r="V800" s="600"/>
      <c r="W800" s="600"/>
      <c r="X800" s="601"/>
      <c r="Y800" s="602"/>
      <c r="Z800" s="603"/>
      <c r="AA800" s="603"/>
      <c r="AB800" s="617"/>
      <c r="AC800" s="607"/>
      <c r="AD800" s="612"/>
      <c r="AE800" s="612"/>
      <c r="AF800" s="612"/>
      <c r="AG800" s="613"/>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6"/>
      <c r="B801" s="637"/>
      <c r="C801" s="637"/>
      <c r="D801" s="637"/>
      <c r="E801" s="637"/>
      <c r="F801" s="638"/>
      <c r="G801" s="607"/>
      <c r="H801" s="612"/>
      <c r="I801" s="612"/>
      <c r="J801" s="612"/>
      <c r="K801" s="613"/>
      <c r="L801" s="599"/>
      <c r="M801" s="600"/>
      <c r="N801" s="600"/>
      <c r="O801" s="600"/>
      <c r="P801" s="600"/>
      <c r="Q801" s="600"/>
      <c r="R801" s="600"/>
      <c r="S801" s="600"/>
      <c r="T801" s="600"/>
      <c r="U801" s="600"/>
      <c r="V801" s="600"/>
      <c r="W801" s="600"/>
      <c r="X801" s="601"/>
      <c r="Y801" s="602"/>
      <c r="Z801" s="603"/>
      <c r="AA801" s="603"/>
      <c r="AB801" s="617"/>
      <c r="AC801" s="607" t="s">
        <v>762</v>
      </c>
      <c r="AD801" s="608"/>
      <c r="AE801" s="608"/>
      <c r="AF801" s="608"/>
      <c r="AG801" s="609"/>
      <c r="AH801" s="599" t="s">
        <v>763</v>
      </c>
      <c r="AI801" s="610"/>
      <c r="AJ801" s="610"/>
      <c r="AK801" s="610"/>
      <c r="AL801" s="610"/>
      <c r="AM801" s="610"/>
      <c r="AN801" s="610"/>
      <c r="AO801" s="610"/>
      <c r="AP801" s="610"/>
      <c r="AQ801" s="610"/>
      <c r="AR801" s="610"/>
      <c r="AS801" s="610"/>
      <c r="AT801" s="611"/>
      <c r="AU801" s="602">
        <v>0.1</v>
      </c>
      <c r="AV801" s="603"/>
      <c r="AW801" s="603"/>
      <c r="AX801" s="604"/>
    </row>
    <row r="802" spans="1:50" ht="1.5" customHeight="1" x14ac:dyDescent="0.15">
      <c r="A802" s="636"/>
      <c r="B802" s="637"/>
      <c r="C802" s="637"/>
      <c r="D802" s="637"/>
      <c r="E802" s="637"/>
      <c r="F802" s="638"/>
      <c r="G802" s="607"/>
      <c r="H802" s="612"/>
      <c r="I802" s="612"/>
      <c r="J802" s="612"/>
      <c r="K802" s="613"/>
      <c r="L802" s="599"/>
      <c r="M802" s="600"/>
      <c r="N802" s="600"/>
      <c r="O802" s="600"/>
      <c r="P802" s="600"/>
      <c r="Q802" s="600"/>
      <c r="R802" s="600"/>
      <c r="S802" s="600"/>
      <c r="T802" s="600"/>
      <c r="U802" s="600"/>
      <c r="V802" s="600"/>
      <c r="W802" s="600"/>
      <c r="X802" s="601"/>
      <c r="Y802" s="602"/>
      <c r="Z802" s="603"/>
      <c r="AA802" s="603"/>
      <c r="AB802" s="617"/>
      <c r="AC802" s="607"/>
      <c r="AD802" s="612"/>
      <c r="AE802" s="612"/>
      <c r="AF802" s="612"/>
      <c r="AG802" s="613"/>
      <c r="AH802" s="599"/>
      <c r="AI802" s="600"/>
      <c r="AJ802" s="600"/>
      <c r="AK802" s="600"/>
      <c r="AL802" s="600"/>
      <c r="AM802" s="600"/>
      <c r="AN802" s="600"/>
      <c r="AO802" s="600"/>
      <c r="AP802" s="600"/>
      <c r="AQ802" s="600"/>
      <c r="AR802" s="600"/>
      <c r="AS802" s="600"/>
      <c r="AT802" s="601"/>
      <c r="AU802" s="602"/>
      <c r="AV802" s="603"/>
      <c r="AW802" s="603"/>
      <c r="AX802" s="604"/>
    </row>
    <row r="803" spans="1:50" ht="27.75" customHeight="1" x14ac:dyDescent="0.15">
      <c r="A803" s="636"/>
      <c r="B803" s="637"/>
      <c r="C803" s="637"/>
      <c r="D803" s="637"/>
      <c r="E803" s="637"/>
      <c r="F803" s="638"/>
      <c r="G803" s="607"/>
      <c r="H803" s="612"/>
      <c r="I803" s="612"/>
      <c r="J803" s="612"/>
      <c r="K803" s="613"/>
      <c r="L803" s="599"/>
      <c r="M803" s="600"/>
      <c r="N803" s="600"/>
      <c r="O803" s="600"/>
      <c r="P803" s="600"/>
      <c r="Q803" s="600"/>
      <c r="R803" s="600"/>
      <c r="S803" s="600"/>
      <c r="T803" s="600"/>
      <c r="U803" s="600"/>
      <c r="V803" s="600"/>
      <c r="W803" s="600"/>
      <c r="X803" s="601"/>
      <c r="Y803" s="602"/>
      <c r="Z803" s="603"/>
      <c r="AA803" s="603"/>
      <c r="AB803" s="617"/>
      <c r="AC803" s="607" t="s">
        <v>764</v>
      </c>
      <c r="AD803" s="612"/>
      <c r="AE803" s="612"/>
      <c r="AF803" s="612"/>
      <c r="AG803" s="613"/>
      <c r="AH803" s="599" t="s">
        <v>764</v>
      </c>
      <c r="AI803" s="600"/>
      <c r="AJ803" s="600"/>
      <c r="AK803" s="600"/>
      <c r="AL803" s="600"/>
      <c r="AM803" s="600"/>
      <c r="AN803" s="600"/>
      <c r="AO803" s="600"/>
      <c r="AP803" s="600"/>
      <c r="AQ803" s="600"/>
      <c r="AR803" s="600"/>
      <c r="AS803" s="600"/>
      <c r="AT803" s="601"/>
      <c r="AU803" s="602">
        <v>0.1</v>
      </c>
      <c r="AV803" s="603"/>
      <c r="AW803" s="603"/>
      <c r="AX803" s="604"/>
    </row>
    <row r="804" spans="1:50" ht="28.5" hidden="1" customHeight="1" x14ac:dyDescent="0.15">
      <c r="A804" s="636"/>
      <c r="B804" s="637"/>
      <c r="C804" s="637"/>
      <c r="D804" s="637"/>
      <c r="E804" s="637"/>
      <c r="F804" s="638"/>
      <c r="G804" s="607"/>
      <c r="H804" s="612"/>
      <c r="I804" s="612"/>
      <c r="J804" s="612"/>
      <c r="K804" s="613"/>
      <c r="L804" s="599"/>
      <c r="M804" s="600"/>
      <c r="N804" s="600"/>
      <c r="O804" s="600"/>
      <c r="P804" s="600"/>
      <c r="Q804" s="600"/>
      <c r="R804" s="600"/>
      <c r="S804" s="600"/>
      <c r="T804" s="600"/>
      <c r="U804" s="600"/>
      <c r="V804" s="600"/>
      <c r="W804" s="600"/>
      <c r="X804" s="601"/>
      <c r="Y804" s="602"/>
      <c r="Z804" s="603"/>
      <c r="AA804" s="603"/>
      <c r="AB804" s="617"/>
      <c r="AC804" s="607"/>
      <c r="AD804" s="612"/>
      <c r="AE804" s="612"/>
      <c r="AF804" s="612"/>
      <c r="AG804" s="613"/>
      <c r="AH804" s="599"/>
      <c r="AI804" s="600"/>
      <c r="AJ804" s="600"/>
      <c r="AK804" s="600"/>
      <c r="AL804" s="600"/>
      <c r="AM804" s="600"/>
      <c r="AN804" s="600"/>
      <c r="AO804" s="600"/>
      <c r="AP804" s="600"/>
      <c r="AQ804" s="600"/>
      <c r="AR804" s="600"/>
      <c r="AS804" s="600"/>
      <c r="AT804" s="601"/>
      <c r="AU804" s="602"/>
      <c r="AV804" s="603"/>
      <c r="AW804" s="603"/>
      <c r="AX804" s="604"/>
    </row>
    <row r="805" spans="1:50" ht="30.75" customHeight="1" x14ac:dyDescent="0.15">
      <c r="A805" s="636"/>
      <c r="B805" s="637"/>
      <c r="C805" s="637"/>
      <c r="D805" s="637"/>
      <c r="E805" s="637"/>
      <c r="F805" s="638"/>
      <c r="G805" s="825" t="s">
        <v>20</v>
      </c>
      <c r="H805" s="826"/>
      <c r="I805" s="826"/>
      <c r="J805" s="826"/>
      <c r="K805" s="826"/>
      <c r="L805" s="827"/>
      <c r="M805" s="828"/>
      <c r="N805" s="828"/>
      <c r="O805" s="828"/>
      <c r="P805" s="828"/>
      <c r="Q805" s="828"/>
      <c r="R805" s="828"/>
      <c r="S805" s="828"/>
      <c r="T805" s="828"/>
      <c r="U805" s="828"/>
      <c r="V805" s="828"/>
      <c r="W805" s="828"/>
      <c r="X805" s="829"/>
      <c r="Y805" s="830">
        <f>SUM(Y795:AB804)</f>
        <v>39.9</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5.8999999999999995</v>
      </c>
      <c r="AV805" s="831"/>
      <c r="AW805" s="831"/>
      <c r="AX805" s="833"/>
    </row>
    <row r="806" spans="1:50" ht="24.75" hidden="1" customHeight="1" x14ac:dyDescent="0.15">
      <c r="A806" s="636"/>
      <c r="B806" s="637"/>
      <c r="C806" s="637"/>
      <c r="D806" s="637"/>
      <c r="E806" s="637"/>
      <c r="F806" s="638"/>
      <c r="G806" s="596" t="s">
        <v>321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5"/>
    </row>
    <row r="807" spans="1:50" ht="30.75" hidden="1" customHeight="1" x14ac:dyDescent="0.15">
      <c r="A807" s="636"/>
      <c r="B807" s="637"/>
      <c r="C807" s="637"/>
      <c r="D807" s="637"/>
      <c r="E807" s="637"/>
      <c r="F807" s="638"/>
      <c r="G807" s="814" t="s">
        <v>17</v>
      </c>
      <c r="H807" s="673"/>
      <c r="I807" s="673"/>
      <c r="J807" s="673"/>
      <c r="K807" s="673"/>
      <c r="L807" s="672" t="s">
        <v>18</v>
      </c>
      <c r="M807" s="673"/>
      <c r="N807" s="673"/>
      <c r="O807" s="673"/>
      <c r="P807" s="673"/>
      <c r="Q807" s="673"/>
      <c r="R807" s="673"/>
      <c r="S807" s="673"/>
      <c r="T807" s="673"/>
      <c r="U807" s="673"/>
      <c r="V807" s="673"/>
      <c r="W807" s="673"/>
      <c r="X807" s="674"/>
      <c r="Y807" s="661" t="s">
        <v>19</v>
      </c>
      <c r="Z807" s="662"/>
      <c r="AA807" s="662"/>
      <c r="AB807" s="800"/>
      <c r="AC807" s="814" t="s">
        <v>17</v>
      </c>
      <c r="AD807" s="673"/>
      <c r="AE807" s="673"/>
      <c r="AF807" s="673"/>
      <c r="AG807" s="673"/>
      <c r="AH807" s="672" t="s">
        <v>18</v>
      </c>
      <c r="AI807" s="673"/>
      <c r="AJ807" s="673"/>
      <c r="AK807" s="673"/>
      <c r="AL807" s="673"/>
      <c r="AM807" s="673"/>
      <c r="AN807" s="673"/>
      <c r="AO807" s="673"/>
      <c r="AP807" s="673"/>
      <c r="AQ807" s="673"/>
      <c r="AR807" s="673"/>
      <c r="AS807" s="673"/>
      <c r="AT807" s="674"/>
      <c r="AU807" s="661" t="s">
        <v>19</v>
      </c>
      <c r="AV807" s="662"/>
      <c r="AW807" s="662"/>
      <c r="AX807" s="663"/>
    </row>
    <row r="808" spans="1:50" ht="22.5" hidden="1" customHeight="1" x14ac:dyDescent="0.15">
      <c r="A808" s="636"/>
      <c r="B808" s="637"/>
      <c r="C808" s="637"/>
      <c r="D808" s="637"/>
      <c r="E808" s="637"/>
      <c r="F808" s="638"/>
      <c r="G808" s="639"/>
      <c r="H808" s="834"/>
      <c r="I808" s="834"/>
      <c r="J808" s="834"/>
      <c r="K808" s="835"/>
      <c r="L808" s="836"/>
      <c r="M808" s="837"/>
      <c r="N808" s="837"/>
      <c r="O808" s="837"/>
      <c r="P808" s="837"/>
      <c r="Q808" s="837"/>
      <c r="R808" s="837"/>
      <c r="S808" s="837"/>
      <c r="T808" s="837"/>
      <c r="U808" s="837"/>
      <c r="V808" s="837"/>
      <c r="W808" s="837"/>
      <c r="X808" s="838"/>
      <c r="Y808" s="389"/>
      <c r="Z808" s="390"/>
      <c r="AA808" s="390"/>
      <c r="AB808" s="804"/>
      <c r="AC808" s="639"/>
      <c r="AD808" s="834"/>
      <c r="AE808" s="834"/>
      <c r="AF808" s="834"/>
      <c r="AG808" s="835"/>
      <c r="AH808" s="836"/>
      <c r="AI808" s="837"/>
      <c r="AJ808" s="837"/>
      <c r="AK808" s="837"/>
      <c r="AL808" s="837"/>
      <c r="AM808" s="837"/>
      <c r="AN808" s="837"/>
      <c r="AO808" s="837"/>
      <c r="AP808" s="837"/>
      <c r="AQ808" s="837"/>
      <c r="AR808" s="837"/>
      <c r="AS808" s="837"/>
      <c r="AT808" s="838"/>
      <c r="AU808" s="389"/>
      <c r="AV808" s="390"/>
      <c r="AW808" s="390"/>
      <c r="AX808" s="391"/>
    </row>
    <row r="809" spans="1:50" ht="18" hidden="1" customHeight="1" x14ac:dyDescent="0.15">
      <c r="A809" s="636"/>
      <c r="B809" s="637"/>
      <c r="C809" s="637"/>
      <c r="D809" s="637"/>
      <c r="E809" s="637"/>
      <c r="F809" s="638"/>
      <c r="G809" s="607"/>
      <c r="H809" s="612"/>
      <c r="I809" s="612"/>
      <c r="J809" s="612"/>
      <c r="K809" s="613"/>
      <c r="L809" s="599"/>
      <c r="M809" s="600"/>
      <c r="N809" s="600"/>
      <c r="O809" s="600"/>
      <c r="P809" s="600"/>
      <c r="Q809" s="600"/>
      <c r="R809" s="600"/>
      <c r="S809" s="600"/>
      <c r="T809" s="600"/>
      <c r="U809" s="600"/>
      <c r="V809" s="600"/>
      <c r="W809" s="600"/>
      <c r="X809" s="601"/>
      <c r="Y809" s="602"/>
      <c r="Z809" s="603"/>
      <c r="AA809" s="603"/>
      <c r="AB809" s="617"/>
      <c r="AC809" s="607"/>
      <c r="AD809" s="612"/>
      <c r="AE809" s="612"/>
      <c r="AF809" s="612"/>
      <c r="AG809" s="613"/>
      <c r="AH809" s="599"/>
      <c r="AI809" s="600"/>
      <c r="AJ809" s="600"/>
      <c r="AK809" s="600"/>
      <c r="AL809" s="600"/>
      <c r="AM809" s="600"/>
      <c r="AN809" s="600"/>
      <c r="AO809" s="600"/>
      <c r="AP809" s="600"/>
      <c r="AQ809" s="600"/>
      <c r="AR809" s="600"/>
      <c r="AS809" s="600"/>
      <c r="AT809" s="601"/>
      <c r="AU809" s="602"/>
      <c r="AV809" s="603"/>
      <c r="AW809" s="603"/>
      <c r="AX809" s="604"/>
    </row>
    <row r="810" spans="1:50" ht="22.5" hidden="1" customHeight="1" x14ac:dyDescent="0.15">
      <c r="A810" s="636"/>
      <c r="B810" s="637"/>
      <c r="C810" s="637"/>
      <c r="D810" s="637"/>
      <c r="E810" s="637"/>
      <c r="F810" s="638"/>
      <c r="G810" s="607"/>
      <c r="H810" s="612"/>
      <c r="I810" s="612"/>
      <c r="J810" s="612"/>
      <c r="K810" s="613"/>
      <c r="L810" s="599"/>
      <c r="M810" s="600"/>
      <c r="N810" s="600"/>
      <c r="O810" s="600"/>
      <c r="P810" s="600"/>
      <c r="Q810" s="600"/>
      <c r="R810" s="600"/>
      <c r="S810" s="600"/>
      <c r="T810" s="600"/>
      <c r="U810" s="600"/>
      <c r="V810" s="600"/>
      <c r="W810" s="600"/>
      <c r="X810" s="601"/>
      <c r="Y810" s="602"/>
      <c r="Z810" s="603"/>
      <c r="AA810" s="603"/>
      <c r="AB810" s="617"/>
      <c r="AC810" s="607"/>
      <c r="AD810" s="612"/>
      <c r="AE810" s="612"/>
      <c r="AF810" s="612"/>
      <c r="AG810" s="613"/>
      <c r="AH810" s="599"/>
      <c r="AI810" s="600"/>
      <c r="AJ810" s="600"/>
      <c r="AK810" s="600"/>
      <c r="AL810" s="600"/>
      <c r="AM810" s="600"/>
      <c r="AN810" s="600"/>
      <c r="AO810" s="600"/>
      <c r="AP810" s="600"/>
      <c r="AQ810" s="600"/>
      <c r="AR810" s="600"/>
      <c r="AS810" s="600"/>
      <c r="AT810" s="601"/>
      <c r="AU810" s="602"/>
      <c r="AV810" s="603"/>
      <c r="AW810" s="603"/>
      <c r="AX810" s="604"/>
    </row>
    <row r="811" spans="1:50" ht="21.75" hidden="1" customHeight="1" x14ac:dyDescent="0.15">
      <c r="A811" s="636"/>
      <c r="B811" s="637"/>
      <c r="C811" s="637"/>
      <c r="D811" s="637"/>
      <c r="E811" s="637"/>
      <c r="F811" s="638"/>
      <c r="G811" s="607"/>
      <c r="H811" s="612"/>
      <c r="I811" s="612"/>
      <c r="J811" s="612"/>
      <c r="K811" s="613"/>
      <c r="L811" s="599"/>
      <c r="M811" s="600"/>
      <c r="N811" s="600"/>
      <c r="O811" s="600"/>
      <c r="P811" s="600"/>
      <c r="Q811" s="600"/>
      <c r="R811" s="600"/>
      <c r="S811" s="600"/>
      <c r="T811" s="600"/>
      <c r="U811" s="600"/>
      <c r="V811" s="600"/>
      <c r="W811" s="600"/>
      <c r="X811" s="601"/>
      <c r="Y811" s="602"/>
      <c r="Z811" s="603"/>
      <c r="AA811" s="603"/>
      <c r="AB811" s="617"/>
      <c r="AC811" s="607"/>
      <c r="AD811" s="612"/>
      <c r="AE811" s="612"/>
      <c r="AF811" s="612"/>
      <c r="AG811" s="613"/>
      <c r="AH811" s="599"/>
      <c r="AI811" s="600"/>
      <c r="AJ811" s="600"/>
      <c r="AK811" s="600"/>
      <c r="AL811" s="600"/>
      <c r="AM811" s="600"/>
      <c r="AN811" s="600"/>
      <c r="AO811" s="600"/>
      <c r="AP811" s="600"/>
      <c r="AQ811" s="600"/>
      <c r="AR811" s="600"/>
      <c r="AS811" s="600"/>
      <c r="AT811" s="601"/>
      <c r="AU811" s="602"/>
      <c r="AV811" s="603"/>
      <c r="AW811" s="603"/>
      <c r="AX811" s="604"/>
    </row>
    <row r="812" spans="1:50" ht="14.25" hidden="1" customHeight="1" x14ac:dyDescent="0.15">
      <c r="A812" s="636"/>
      <c r="B812" s="637"/>
      <c r="C812" s="637"/>
      <c r="D812" s="637"/>
      <c r="E812" s="637"/>
      <c r="F812" s="638"/>
      <c r="G812" s="607"/>
      <c r="H812" s="612"/>
      <c r="I812" s="612"/>
      <c r="J812" s="612"/>
      <c r="K812" s="613"/>
      <c r="L812" s="599"/>
      <c r="M812" s="600"/>
      <c r="N812" s="600"/>
      <c r="O812" s="600"/>
      <c r="P812" s="600"/>
      <c r="Q812" s="600"/>
      <c r="R812" s="600"/>
      <c r="S812" s="600"/>
      <c r="T812" s="600"/>
      <c r="U812" s="600"/>
      <c r="V812" s="600"/>
      <c r="W812" s="600"/>
      <c r="X812" s="601"/>
      <c r="Y812" s="602"/>
      <c r="Z812" s="603"/>
      <c r="AA812" s="603"/>
      <c r="AB812" s="617"/>
      <c r="AC812" s="607"/>
      <c r="AD812" s="612"/>
      <c r="AE812" s="612"/>
      <c r="AF812" s="612"/>
      <c r="AG812" s="613"/>
      <c r="AH812" s="599"/>
      <c r="AI812" s="600"/>
      <c r="AJ812" s="600"/>
      <c r="AK812" s="600"/>
      <c r="AL812" s="600"/>
      <c r="AM812" s="600"/>
      <c r="AN812" s="600"/>
      <c r="AO812" s="600"/>
      <c r="AP812" s="600"/>
      <c r="AQ812" s="600"/>
      <c r="AR812" s="600"/>
      <c r="AS812" s="600"/>
      <c r="AT812" s="601"/>
      <c r="AU812" s="602"/>
      <c r="AV812" s="603"/>
      <c r="AW812" s="603"/>
      <c r="AX812" s="604"/>
    </row>
    <row r="813" spans="1:50" ht="15.75" hidden="1" customHeight="1" x14ac:dyDescent="0.15">
      <c r="A813" s="636"/>
      <c r="B813" s="637"/>
      <c r="C813" s="637"/>
      <c r="D813" s="637"/>
      <c r="E813" s="637"/>
      <c r="F813" s="638"/>
      <c r="G813" s="607"/>
      <c r="H813" s="612"/>
      <c r="I813" s="612"/>
      <c r="J813" s="612"/>
      <c r="K813" s="613"/>
      <c r="L813" s="599"/>
      <c r="M813" s="600"/>
      <c r="N813" s="600"/>
      <c r="O813" s="600"/>
      <c r="P813" s="600"/>
      <c r="Q813" s="600"/>
      <c r="R813" s="600"/>
      <c r="S813" s="600"/>
      <c r="T813" s="600"/>
      <c r="U813" s="600"/>
      <c r="V813" s="600"/>
      <c r="W813" s="600"/>
      <c r="X813" s="601"/>
      <c r="Y813" s="602"/>
      <c r="Z813" s="603"/>
      <c r="AA813" s="603"/>
      <c r="AB813" s="617"/>
      <c r="AC813" s="607"/>
      <c r="AD813" s="612"/>
      <c r="AE813" s="612"/>
      <c r="AF813" s="612"/>
      <c r="AG813" s="613"/>
      <c r="AH813" s="599"/>
      <c r="AI813" s="600"/>
      <c r="AJ813" s="600"/>
      <c r="AK813" s="600"/>
      <c r="AL813" s="600"/>
      <c r="AM813" s="600"/>
      <c r="AN813" s="600"/>
      <c r="AO813" s="600"/>
      <c r="AP813" s="600"/>
      <c r="AQ813" s="600"/>
      <c r="AR813" s="600"/>
      <c r="AS813" s="600"/>
      <c r="AT813" s="601"/>
      <c r="AU813" s="602"/>
      <c r="AV813" s="603"/>
      <c r="AW813" s="603"/>
      <c r="AX813" s="604"/>
    </row>
    <row r="814" spans="1:50" ht="19.5" hidden="1" customHeight="1" x14ac:dyDescent="0.15">
      <c r="A814" s="636"/>
      <c r="B814" s="637"/>
      <c r="C814" s="637"/>
      <c r="D814" s="637"/>
      <c r="E814" s="637"/>
      <c r="F814" s="638"/>
      <c r="G814" s="607"/>
      <c r="H814" s="612"/>
      <c r="I814" s="612"/>
      <c r="J814" s="612"/>
      <c r="K814" s="613"/>
      <c r="L814" s="599"/>
      <c r="M814" s="600"/>
      <c r="N814" s="600"/>
      <c r="O814" s="600"/>
      <c r="P814" s="600"/>
      <c r="Q814" s="600"/>
      <c r="R814" s="600"/>
      <c r="S814" s="600"/>
      <c r="T814" s="600"/>
      <c r="U814" s="600"/>
      <c r="V814" s="600"/>
      <c r="W814" s="600"/>
      <c r="X814" s="601"/>
      <c r="Y814" s="602"/>
      <c r="Z814" s="603"/>
      <c r="AA814" s="603"/>
      <c r="AB814" s="617"/>
      <c r="AC814" s="607"/>
      <c r="AD814" s="612"/>
      <c r="AE814" s="612"/>
      <c r="AF814" s="612"/>
      <c r="AG814" s="613"/>
      <c r="AH814" s="599"/>
      <c r="AI814" s="600"/>
      <c r="AJ814" s="600"/>
      <c r="AK814" s="600"/>
      <c r="AL814" s="600"/>
      <c r="AM814" s="600"/>
      <c r="AN814" s="600"/>
      <c r="AO814" s="600"/>
      <c r="AP814" s="600"/>
      <c r="AQ814" s="600"/>
      <c r="AR814" s="600"/>
      <c r="AS814" s="600"/>
      <c r="AT814" s="601"/>
      <c r="AU814" s="602"/>
      <c r="AV814" s="603"/>
      <c r="AW814" s="603"/>
      <c r="AX814" s="604"/>
    </row>
    <row r="815" spans="1:50" ht="18" hidden="1" customHeight="1" x14ac:dyDescent="0.15">
      <c r="A815" s="636"/>
      <c r="B815" s="637"/>
      <c r="C815" s="637"/>
      <c r="D815" s="637"/>
      <c r="E815" s="637"/>
      <c r="F815" s="638"/>
      <c r="G815" s="607"/>
      <c r="H815" s="612"/>
      <c r="I815" s="612"/>
      <c r="J815" s="612"/>
      <c r="K815" s="613"/>
      <c r="L815" s="599"/>
      <c r="M815" s="600"/>
      <c r="N815" s="600"/>
      <c r="O815" s="600"/>
      <c r="P815" s="600"/>
      <c r="Q815" s="600"/>
      <c r="R815" s="600"/>
      <c r="S815" s="600"/>
      <c r="T815" s="600"/>
      <c r="U815" s="600"/>
      <c r="V815" s="600"/>
      <c r="W815" s="600"/>
      <c r="X815" s="601"/>
      <c r="Y815" s="602"/>
      <c r="Z815" s="603"/>
      <c r="AA815" s="603"/>
      <c r="AB815" s="617"/>
      <c r="AC815" s="607"/>
      <c r="AD815" s="612"/>
      <c r="AE815" s="612"/>
      <c r="AF815" s="612"/>
      <c r="AG815" s="613"/>
      <c r="AH815" s="599"/>
      <c r="AI815" s="600"/>
      <c r="AJ815" s="600"/>
      <c r="AK815" s="600"/>
      <c r="AL815" s="600"/>
      <c r="AM815" s="600"/>
      <c r="AN815" s="600"/>
      <c r="AO815" s="600"/>
      <c r="AP815" s="600"/>
      <c r="AQ815" s="600"/>
      <c r="AR815" s="600"/>
      <c r="AS815" s="600"/>
      <c r="AT815" s="601"/>
      <c r="AU815" s="602"/>
      <c r="AV815" s="603"/>
      <c r="AW815" s="603"/>
      <c r="AX815" s="604"/>
    </row>
    <row r="816" spans="1:50" ht="21.75" hidden="1" customHeight="1" x14ac:dyDescent="0.15">
      <c r="A816" s="636"/>
      <c r="B816" s="637"/>
      <c r="C816" s="637"/>
      <c r="D816" s="637"/>
      <c r="E816" s="637"/>
      <c r="F816" s="638"/>
      <c r="G816" s="607"/>
      <c r="H816" s="612"/>
      <c r="I816" s="612"/>
      <c r="J816" s="612"/>
      <c r="K816" s="613"/>
      <c r="L816" s="599"/>
      <c r="M816" s="600"/>
      <c r="N816" s="600"/>
      <c r="O816" s="600"/>
      <c r="P816" s="600"/>
      <c r="Q816" s="600"/>
      <c r="R816" s="600"/>
      <c r="S816" s="600"/>
      <c r="T816" s="600"/>
      <c r="U816" s="600"/>
      <c r="V816" s="600"/>
      <c r="W816" s="600"/>
      <c r="X816" s="601"/>
      <c r="Y816" s="602"/>
      <c r="Z816" s="603"/>
      <c r="AA816" s="603"/>
      <c r="AB816" s="617"/>
      <c r="AC816" s="607"/>
      <c r="AD816" s="612"/>
      <c r="AE816" s="612"/>
      <c r="AF816" s="612"/>
      <c r="AG816" s="613"/>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6"/>
      <c r="B817" s="637"/>
      <c r="C817" s="637"/>
      <c r="D817" s="637"/>
      <c r="E817" s="637"/>
      <c r="F817" s="638"/>
      <c r="G817" s="607"/>
      <c r="H817" s="612"/>
      <c r="I817" s="612"/>
      <c r="J817" s="612"/>
      <c r="K817" s="613"/>
      <c r="L817" s="599"/>
      <c r="M817" s="600"/>
      <c r="N817" s="600"/>
      <c r="O817" s="600"/>
      <c r="P817" s="600"/>
      <c r="Q817" s="600"/>
      <c r="R817" s="600"/>
      <c r="S817" s="600"/>
      <c r="T817" s="600"/>
      <c r="U817" s="600"/>
      <c r="V817" s="600"/>
      <c r="W817" s="600"/>
      <c r="X817" s="601"/>
      <c r="Y817" s="602"/>
      <c r="Z817" s="603"/>
      <c r="AA817" s="603"/>
      <c r="AB817" s="617"/>
      <c r="AC817" s="607"/>
      <c r="AD817" s="612"/>
      <c r="AE817" s="612"/>
      <c r="AF817" s="612"/>
      <c r="AG817" s="613"/>
      <c r="AH817" s="599"/>
      <c r="AI817" s="600"/>
      <c r="AJ817" s="600"/>
      <c r="AK817" s="600"/>
      <c r="AL817" s="600"/>
      <c r="AM817" s="600"/>
      <c r="AN817" s="600"/>
      <c r="AO817" s="600"/>
      <c r="AP817" s="600"/>
      <c r="AQ817" s="600"/>
      <c r="AR817" s="600"/>
      <c r="AS817" s="600"/>
      <c r="AT817" s="601"/>
      <c r="AU817" s="602"/>
      <c r="AV817" s="603"/>
      <c r="AW817" s="603"/>
      <c r="AX817" s="604"/>
    </row>
    <row r="818" spans="1:50" ht="21" hidden="1" customHeight="1" x14ac:dyDescent="0.15">
      <c r="A818" s="636"/>
      <c r="B818" s="637"/>
      <c r="C818" s="637"/>
      <c r="D818" s="637"/>
      <c r="E818" s="637"/>
      <c r="F818" s="638"/>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0.75" hidden="1" customHeight="1" x14ac:dyDescent="0.15">
      <c r="A819" s="636"/>
      <c r="B819" s="637"/>
      <c r="C819" s="637"/>
      <c r="D819" s="637"/>
      <c r="E819" s="637"/>
      <c r="F819" s="638"/>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5"/>
    </row>
    <row r="820" spans="1:50" ht="15.75" hidden="1" customHeight="1" x14ac:dyDescent="0.15">
      <c r="A820" s="636"/>
      <c r="B820" s="637"/>
      <c r="C820" s="637"/>
      <c r="D820" s="637"/>
      <c r="E820" s="637"/>
      <c r="F820" s="638"/>
      <c r="G820" s="814" t="s">
        <v>17</v>
      </c>
      <c r="H820" s="673"/>
      <c r="I820" s="673"/>
      <c r="J820" s="673"/>
      <c r="K820" s="673"/>
      <c r="L820" s="672" t="s">
        <v>18</v>
      </c>
      <c r="M820" s="673"/>
      <c r="N820" s="673"/>
      <c r="O820" s="673"/>
      <c r="P820" s="673"/>
      <c r="Q820" s="673"/>
      <c r="R820" s="673"/>
      <c r="S820" s="673"/>
      <c r="T820" s="673"/>
      <c r="U820" s="673"/>
      <c r="V820" s="673"/>
      <c r="W820" s="673"/>
      <c r="X820" s="674"/>
      <c r="Y820" s="661" t="s">
        <v>19</v>
      </c>
      <c r="Z820" s="662"/>
      <c r="AA820" s="662"/>
      <c r="AB820" s="800"/>
      <c r="AC820" s="814" t="s">
        <v>17</v>
      </c>
      <c r="AD820" s="673"/>
      <c r="AE820" s="673"/>
      <c r="AF820" s="673"/>
      <c r="AG820" s="673"/>
      <c r="AH820" s="672" t="s">
        <v>18</v>
      </c>
      <c r="AI820" s="673"/>
      <c r="AJ820" s="673"/>
      <c r="AK820" s="673"/>
      <c r="AL820" s="673"/>
      <c r="AM820" s="673"/>
      <c r="AN820" s="673"/>
      <c r="AO820" s="673"/>
      <c r="AP820" s="673"/>
      <c r="AQ820" s="673"/>
      <c r="AR820" s="673"/>
      <c r="AS820" s="673"/>
      <c r="AT820" s="674"/>
      <c r="AU820" s="661" t="s">
        <v>19</v>
      </c>
      <c r="AV820" s="662"/>
      <c r="AW820" s="662"/>
      <c r="AX820" s="663"/>
    </row>
    <row r="821" spans="1:50" s="16" customFormat="1" ht="22.5" hidden="1" customHeight="1" x14ac:dyDescent="0.15">
      <c r="A821" s="636"/>
      <c r="B821" s="637"/>
      <c r="C821" s="637"/>
      <c r="D821" s="637"/>
      <c r="E821" s="637"/>
      <c r="F821" s="638"/>
      <c r="G821" s="639"/>
      <c r="H821" s="834"/>
      <c r="I821" s="834"/>
      <c r="J821" s="834"/>
      <c r="K821" s="835"/>
      <c r="L821" s="836"/>
      <c r="M821" s="837"/>
      <c r="N821" s="837"/>
      <c r="O821" s="837"/>
      <c r="P821" s="837"/>
      <c r="Q821" s="837"/>
      <c r="R821" s="837"/>
      <c r="S821" s="837"/>
      <c r="T821" s="837"/>
      <c r="U821" s="837"/>
      <c r="V821" s="837"/>
      <c r="W821" s="837"/>
      <c r="X821" s="838"/>
      <c r="Y821" s="389"/>
      <c r="Z821" s="390"/>
      <c r="AA821" s="390"/>
      <c r="AB821" s="804"/>
      <c r="AC821" s="639"/>
      <c r="AD821" s="834"/>
      <c r="AE821" s="834"/>
      <c r="AF821" s="834"/>
      <c r="AG821" s="835"/>
      <c r="AH821" s="836"/>
      <c r="AI821" s="837"/>
      <c r="AJ821" s="837"/>
      <c r="AK821" s="837"/>
      <c r="AL821" s="837"/>
      <c r="AM821" s="837"/>
      <c r="AN821" s="837"/>
      <c r="AO821" s="837"/>
      <c r="AP821" s="837"/>
      <c r="AQ821" s="837"/>
      <c r="AR821" s="837"/>
      <c r="AS821" s="837"/>
      <c r="AT821" s="838"/>
      <c r="AU821" s="389"/>
      <c r="AV821" s="390"/>
      <c r="AW821" s="390"/>
      <c r="AX821" s="391"/>
    </row>
    <row r="822" spans="1:50" ht="17.25" hidden="1" customHeight="1" x14ac:dyDescent="0.15">
      <c r="A822" s="636"/>
      <c r="B822" s="637"/>
      <c r="C822" s="637"/>
      <c r="D822" s="637"/>
      <c r="E822" s="637"/>
      <c r="F822" s="638"/>
      <c r="G822" s="607"/>
      <c r="H822" s="612"/>
      <c r="I822" s="612"/>
      <c r="J822" s="612"/>
      <c r="K822" s="613"/>
      <c r="L822" s="599"/>
      <c r="M822" s="600"/>
      <c r="N822" s="600"/>
      <c r="O822" s="600"/>
      <c r="P822" s="600"/>
      <c r="Q822" s="600"/>
      <c r="R822" s="600"/>
      <c r="S822" s="600"/>
      <c r="T822" s="600"/>
      <c r="U822" s="600"/>
      <c r="V822" s="600"/>
      <c r="W822" s="600"/>
      <c r="X822" s="601"/>
      <c r="Y822" s="602"/>
      <c r="Z822" s="603"/>
      <c r="AA822" s="603"/>
      <c r="AB822" s="617"/>
      <c r="AC822" s="607"/>
      <c r="AD822" s="612"/>
      <c r="AE822" s="612"/>
      <c r="AF822" s="612"/>
      <c r="AG822" s="613"/>
      <c r="AH822" s="599"/>
      <c r="AI822" s="600"/>
      <c r="AJ822" s="600"/>
      <c r="AK822" s="600"/>
      <c r="AL822" s="600"/>
      <c r="AM822" s="600"/>
      <c r="AN822" s="600"/>
      <c r="AO822" s="600"/>
      <c r="AP822" s="600"/>
      <c r="AQ822" s="600"/>
      <c r="AR822" s="600"/>
      <c r="AS822" s="600"/>
      <c r="AT822" s="601"/>
      <c r="AU822" s="602"/>
      <c r="AV822" s="603"/>
      <c r="AW822" s="603"/>
      <c r="AX822" s="604"/>
    </row>
    <row r="823" spans="1:50" ht="13.5" hidden="1" customHeight="1" x14ac:dyDescent="0.15">
      <c r="A823" s="636"/>
      <c r="B823" s="637"/>
      <c r="C823" s="637"/>
      <c r="D823" s="637"/>
      <c r="E823" s="637"/>
      <c r="F823" s="638"/>
      <c r="G823" s="607"/>
      <c r="H823" s="612"/>
      <c r="I823" s="612"/>
      <c r="J823" s="612"/>
      <c r="K823" s="613"/>
      <c r="L823" s="599"/>
      <c r="M823" s="600"/>
      <c r="N823" s="600"/>
      <c r="O823" s="600"/>
      <c r="P823" s="600"/>
      <c r="Q823" s="600"/>
      <c r="R823" s="600"/>
      <c r="S823" s="600"/>
      <c r="T823" s="600"/>
      <c r="U823" s="600"/>
      <c r="V823" s="600"/>
      <c r="W823" s="600"/>
      <c r="X823" s="601"/>
      <c r="Y823" s="602"/>
      <c r="Z823" s="603"/>
      <c r="AA823" s="603"/>
      <c r="AB823" s="617"/>
      <c r="AC823" s="607"/>
      <c r="AD823" s="612"/>
      <c r="AE823" s="612"/>
      <c r="AF823" s="612"/>
      <c r="AG823" s="613"/>
      <c r="AH823" s="599"/>
      <c r="AI823" s="600"/>
      <c r="AJ823" s="600"/>
      <c r="AK823" s="600"/>
      <c r="AL823" s="600"/>
      <c r="AM823" s="600"/>
      <c r="AN823" s="600"/>
      <c r="AO823" s="600"/>
      <c r="AP823" s="600"/>
      <c r="AQ823" s="600"/>
      <c r="AR823" s="600"/>
      <c r="AS823" s="600"/>
      <c r="AT823" s="601"/>
      <c r="AU823" s="602"/>
      <c r="AV823" s="603"/>
      <c r="AW823" s="603"/>
      <c r="AX823" s="604"/>
    </row>
    <row r="824" spans="1:50" ht="17.25" hidden="1" customHeight="1" x14ac:dyDescent="0.15">
      <c r="A824" s="636"/>
      <c r="B824" s="637"/>
      <c r="C824" s="637"/>
      <c r="D824" s="637"/>
      <c r="E824" s="637"/>
      <c r="F824" s="638"/>
      <c r="G824" s="607"/>
      <c r="H824" s="612"/>
      <c r="I824" s="612"/>
      <c r="J824" s="612"/>
      <c r="K824" s="613"/>
      <c r="L824" s="599"/>
      <c r="M824" s="600"/>
      <c r="N824" s="600"/>
      <c r="O824" s="600"/>
      <c r="P824" s="600"/>
      <c r="Q824" s="600"/>
      <c r="R824" s="600"/>
      <c r="S824" s="600"/>
      <c r="T824" s="600"/>
      <c r="U824" s="600"/>
      <c r="V824" s="600"/>
      <c r="W824" s="600"/>
      <c r="X824" s="601"/>
      <c r="Y824" s="602"/>
      <c r="Z824" s="603"/>
      <c r="AA824" s="603"/>
      <c r="AB824" s="617"/>
      <c r="AC824" s="607"/>
      <c r="AD824" s="612"/>
      <c r="AE824" s="612"/>
      <c r="AF824" s="612"/>
      <c r="AG824" s="613"/>
      <c r="AH824" s="599"/>
      <c r="AI824" s="600"/>
      <c r="AJ824" s="600"/>
      <c r="AK824" s="600"/>
      <c r="AL824" s="600"/>
      <c r="AM824" s="600"/>
      <c r="AN824" s="600"/>
      <c r="AO824" s="600"/>
      <c r="AP824" s="600"/>
      <c r="AQ824" s="600"/>
      <c r="AR824" s="600"/>
      <c r="AS824" s="600"/>
      <c r="AT824" s="601"/>
      <c r="AU824" s="602"/>
      <c r="AV824" s="603"/>
      <c r="AW824" s="603"/>
      <c r="AX824" s="604"/>
    </row>
    <row r="825" spans="1:50" ht="15" hidden="1" customHeight="1" x14ac:dyDescent="0.15">
      <c r="A825" s="636"/>
      <c r="B825" s="637"/>
      <c r="C825" s="637"/>
      <c r="D825" s="637"/>
      <c r="E825" s="637"/>
      <c r="F825" s="638"/>
      <c r="G825" s="607"/>
      <c r="H825" s="612"/>
      <c r="I825" s="612"/>
      <c r="J825" s="612"/>
      <c r="K825" s="613"/>
      <c r="L825" s="599"/>
      <c r="M825" s="600"/>
      <c r="N825" s="600"/>
      <c r="O825" s="600"/>
      <c r="P825" s="600"/>
      <c r="Q825" s="600"/>
      <c r="R825" s="600"/>
      <c r="S825" s="600"/>
      <c r="T825" s="600"/>
      <c r="U825" s="600"/>
      <c r="V825" s="600"/>
      <c r="W825" s="600"/>
      <c r="X825" s="601"/>
      <c r="Y825" s="602"/>
      <c r="Z825" s="603"/>
      <c r="AA825" s="603"/>
      <c r="AB825" s="617"/>
      <c r="AC825" s="607"/>
      <c r="AD825" s="612"/>
      <c r="AE825" s="612"/>
      <c r="AF825" s="612"/>
      <c r="AG825" s="613"/>
      <c r="AH825" s="599"/>
      <c r="AI825" s="600"/>
      <c r="AJ825" s="600"/>
      <c r="AK825" s="600"/>
      <c r="AL825" s="600"/>
      <c r="AM825" s="600"/>
      <c r="AN825" s="600"/>
      <c r="AO825" s="600"/>
      <c r="AP825" s="600"/>
      <c r="AQ825" s="600"/>
      <c r="AR825" s="600"/>
      <c r="AS825" s="600"/>
      <c r="AT825" s="601"/>
      <c r="AU825" s="602"/>
      <c r="AV825" s="603"/>
      <c r="AW825" s="603"/>
      <c r="AX825" s="604"/>
    </row>
    <row r="826" spans="1:50" ht="14.25" hidden="1" customHeight="1" x14ac:dyDescent="0.15">
      <c r="A826" s="636"/>
      <c r="B826" s="637"/>
      <c r="C826" s="637"/>
      <c r="D826" s="637"/>
      <c r="E826" s="637"/>
      <c r="F826" s="638"/>
      <c r="G826" s="607"/>
      <c r="H826" s="612"/>
      <c r="I826" s="612"/>
      <c r="J826" s="612"/>
      <c r="K826" s="613"/>
      <c r="L826" s="599"/>
      <c r="M826" s="600"/>
      <c r="N826" s="600"/>
      <c r="O826" s="600"/>
      <c r="P826" s="600"/>
      <c r="Q826" s="600"/>
      <c r="R826" s="600"/>
      <c r="S826" s="600"/>
      <c r="T826" s="600"/>
      <c r="U826" s="600"/>
      <c r="V826" s="600"/>
      <c r="W826" s="600"/>
      <c r="X826" s="601"/>
      <c r="Y826" s="602"/>
      <c r="Z826" s="603"/>
      <c r="AA826" s="603"/>
      <c r="AB826" s="617"/>
      <c r="AC826" s="607"/>
      <c r="AD826" s="612"/>
      <c r="AE826" s="612"/>
      <c r="AF826" s="612"/>
      <c r="AG826" s="613"/>
      <c r="AH826" s="599"/>
      <c r="AI826" s="600"/>
      <c r="AJ826" s="600"/>
      <c r="AK826" s="600"/>
      <c r="AL826" s="600"/>
      <c r="AM826" s="600"/>
      <c r="AN826" s="600"/>
      <c r="AO826" s="600"/>
      <c r="AP826" s="600"/>
      <c r="AQ826" s="600"/>
      <c r="AR826" s="600"/>
      <c r="AS826" s="600"/>
      <c r="AT826" s="601"/>
      <c r="AU826" s="602"/>
      <c r="AV826" s="603"/>
      <c r="AW826" s="603"/>
      <c r="AX826" s="604"/>
    </row>
    <row r="827" spans="1:50" ht="9.75" hidden="1" customHeight="1" x14ac:dyDescent="0.15">
      <c r="A827" s="636"/>
      <c r="B827" s="637"/>
      <c r="C827" s="637"/>
      <c r="D827" s="637"/>
      <c r="E827" s="637"/>
      <c r="F827" s="638"/>
      <c r="G827" s="607"/>
      <c r="H827" s="612"/>
      <c r="I827" s="612"/>
      <c r="J827" s="612"/>
      <c r="K827" s="613"/>
      <c r="L827" s="599"/>
      <c r="M827" s="600"/>
      <c r="N827" s="600"/>
      <c r="O827" s="600"/>
      <c r="P827" s="600"/>
      <c r="Q827" s="600"/>
      <c r="R827" s="600"/>
      <c r="S827" s="600"/>
      <c r="T827" s="600"/>
      <c r="U827" s="600"/>
      <c r="V827" s="600"/>
      <c r="W827" s="600"/>
      <c r="X827" s="601"/>
      <c r="Y827" s="602"/>
      <c r="Z827" s="603"/>
      <c r="AA827" s="603"/>
      <c r="AB827" s="617"/>
      <c r="AC827" s="607"/>
      <c r="AD827" s="612"/>
      <c r="AE827" s="612"/>
      <c r="AF827" s="612"/>
      <c r="AG827" s="613"/>
      <c r="AH827" s="599"/>
      <c r="AI827" s="600"/>
      <c r="AJ827" s="600"/>
      <c r="AK827" s="600"/>
      <c r="AL827" s="600"/>
      <c r="AM827" s="600"/>
      <c r="AN827" s="600"/>
      <c r="AO827" s="600"/>
      <c r="AP827" s="600"/>
      <c r="AQ827" s="600"/>
      <c r="AR827" s="600"/>
      <c r="AS827" s="600"/>
      <c r="AT827" s="601"/>
      <c r="AU827" s="602"/>
      <c r="AV827" s="603"/>
      <c r="AW827" s="603"/>
      <c r="AX827" s="604"/>
    </row>
    <row r="828" spans="1:50" ht="15.75" hidden="1" customHeight="1" x14ac:dyDescent="0.15">
      <c r="A828" s="636"/>
      <c r="B828" s="637"/>
      <c r="C828" s="637"/>
      <c r="D828" s="637"/>
      <c r="E828" s="637"/>
      <c r="F828" s="638"/>
      <c r="G828" s="607"/>
      <c r="H828" s="612"/>
      <c r="I828" s="612"/>
      <c r="J828" s="612"/>
      <c r="K828" s="613"/>
      <c r="L828" s="599"/>
      <c r="M828" s="600"/>
      <c r="N828" s="600"/>
      <c r="O828" s="600"/>
      <c r="P828" s="600"/>
      <c r="Q828" s="600"/>
      <c r="R828" s="600"/>
      <c r="S828" s="600"/>
      <c r="T828" s="600"/>
      <c r="U828" s="600"/>
      <c r="V828" s="600"/>
      <c r="W828" s="600"/>
      <c r="X828" s="601"/>
      <c r="Y828" s="602"/>
      <c r="Z828" s="603"/>
      <c r="AA828" s="603"/>
      <c r="AB828" s="617"/>
      <c r="AC828" s="607"/>
      <c r="AD828" s="612"/>
      <c r="AE828" s="612"/>
      <c r="AF828" s="612"/>
      <c r="AG828" s="613"/>
      <c r="AH828" s="599"/>
      <c r="AI828" s="600"/>
      <c r="AJ828" s="600"/>
      <c r="AK828" s="600"/>
      <c r="AL828" s="600"/>
      <c r="AM828" s="600"/>
      <c r="AN828" s="600"/>
      <c r="AO828" s="600"/>
      <c r="AP828" s="600"/>
      <c r="AQ828" s="600"/>
      <c r="AR828" s="600"/>
      <c r="AS828" s="600"/>
      <c r="AT828" s="601"/>
      <c r="AU828" s="602"/>
      <c r="AV828" s="603"/>
      <c r="AW828" s="603"/>
      <c r="AX828" s="604"/>
    </row>
    <row r="829" spans="1:50" ht="12" hidden="1" customHeight="1" x14ac:dyDescent="0.15">
      <c r="A829" s="636"/>
      <c r="B829" s="637"/>
      <c r="C829" s="637"/>
      <c r="D829" s="637"/>
      <c r="E829" s="637"/>
      <c r="F829" s="638"/>
      <c r="G829" s="607"/>
      <c r="H829" s="612"/>
      <c r="I829" s="612"/>
      <c r="J829" s="612"/>
      <c r="K829" s="613"/>
      <c r="L829" s="599"/>
      <c r="M829" s="600"/>
      <c r="N829" s="600"/>
      <c r="O829" s="600"/>
      <c r="P829" s="600"/>
      <c r="Q829" s="600"/>
      <c r="R829" s="600"/>
      <c r="S829" s="600"/>
      <c r="T829" s="600"/>
      <c r="U829" s="600"/>
      <c r="V829" s="600"/>
      <c r="W829" s="600"/>
      <c r="X829" s="601"/>
      <c r="Y829" s="602"/>
      <c r="Z829" s="603"/>
      <c r="AA829" s="603"/>
      <c r="AB829" s="617"/>
      <c r="AC829" s="607"/>
      <c r="AD829" s="612"/>
      <c r="AE829" s="612"/>
      <c r="AF829" s="612"/>
      <c r="AG829" s="613"/>
      <c r="AH829" s="599"/>
      <c r="AI829" s="600"/>
      <c r="AJ829" s="600"/>
      <c r="AK829" s="600"/>
      <c r="AL829" s="600"/>
      <c r="AM829" s="600"/>
      <c r="AN829" s="600"/>
      <c r="AO829" s="600"/>
      <c r="AP829" s="600"/>
      <c r="AQ829" s="600"/>
      <c r="AR829" s="600"/>
      <c r="AS829" s="600"/>
      <c r="AT829" s="601"/>
      <c r="AU829" s="602"/>
      <c r="AV829" s="603"/>
      <c r="AW829" s="603"/>
      <c r="AX829" s="604"/>
    </row>
    <row r="830" spans="1:50" ht="6.75" hidden="1" customHeight="1" x14ac:dyDescent="0.15">
      <c r="A830" s="636"/>
      <c r="B830" s="637"/>
      <c r="C830" s="637"/>
      <c r="D830" s="637"/>
      <c r="E830" s="637"/>
      <c r="F830" s="638"/>
      <c r="G830" s="607"/>
      <c r="H830" s="612"/>
      <c r="I830" s="612"/>
      <c r="J830" s="612"/>
      <c r="K830" s="613"/>
      <c r="L830" s="599"/>
      <c r="M830" s="600"/>
      <c r="N830" s="600"/>
      <c r="O830" s="600"/>
      <c r="P830" s="600"/>
      <c r="Q830" s="600"/>
      <c r="R830" s="600"/>
      <c r="S830" s="600"/>
      <c r="T830" s="600"/>
      <c r="U830" s="600"/>
      <c r="V830" s="600"/>
      <c r="W830" s="600"/>
      <c r="X830" s="601"/>
      <c r="Y830" s="602"/>
      <c r="Z830" s="603"/>
      <c r="AA830" s="603"/>
      <c r="AB830" s="617"/>
      <c r="AC830" s="607"/>
      <c r="AD830" s="612"/>
      <c r="AE830" s="612"/>
      <c r="AF830" s="612"/>
      <c r="AG830" s="613"/>
      <c r="AH830" s="599"/>
      <c r="AI830" s="600"/>
      <c r="AJ830" s="600"/>
      <c r="AK830" s="600"/>
      <c r="AL830" s="600"/>
      <c r="AM830" s="600"/>
      <c r="AN830" s="600"/>
      <c r="AO830" s="600"/>
      <c r="AP830" s="600"/>
      <c r="AQ830" s="600"/>
      <c r="AR830" s="600"/>
      <c r="AS830" s="600"/>
      <c r="AT830" s="601"/>
      <c r="AU830" s="602"/>
      <c r="AV830" s="603"/>
      <c r="AW830" s="603"/>
      <c r="AX830" s="604"/>
    </row>
    <row r="831" spans="1:50" ht="1.5" hidden="1" customHeight="1" x14ac:dyDescent="0.15">
      <c r="A831" s="636"/>
      <c r="B831" s="637"/>
      <c r="C831" s="637"/>
      <c r="D831" s="637"/>
      <c r="E831" s="637"/>
      <c r="F831" s="638"/>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7">
        <v>1</v>
      </c>
      <c r="B838" s="377">
        <v>1</v>
      </c>
      <c r="C838" s="361" t="s">
        <v>625</v>
      </c>
      <c r="D838" s="347"/>
      <c r="E838" s="347"/>
      <c r="F838" s="347"/>
      <c r="G838" s="347"/>
      <c r="H838" s="347"/>
      <c r="I838" s="347"/>
      <c r="J838" s="348" t="s">
        <v>697</v>
      </c>
      <c r="K838" s="349"/>
      <c r="L838" s="349"/>
      <c r="M838" s="349"/>
      <c r="N838" s="349"/>
      <c r="O838" s="349"/>
      <c r="P838" s="362" t="s">
        <v>640</v>
      </c>
      <c r="Q838" s="350"/>
      <c r="R838" s="350"/>
      <c r="S838" s="350"/>
      <c r="T838" s="350"/>
      <c r="U838" s="350"/>
      <c r="V838" s="350"/>
      <c r="W838" s="350"/>
      <c r="X838" s="350"/>
      <c r="Y838" s="351">
        <v>269</v>
      </c>
      <c r="Z838" s="352"/>
      <c r="AA838" s="352"/>
      <c r="AB838" s="353"/>
      <c r="AC838" s="363" t="s">
        <v>641</v>
      </c>
      <c r="AD838" s="371"/>
      <c r="AE838" s="371"/>
      <c r="AF838" s="371"/>
      <c r="AG838" s="371"/>
      <c r="AH838" s="372" t="s">
        <v>679</v>
      </c>
      <c r="AI838" s="373"/>
      <c r="AJ838" s="373"/>
      <c r="AK838" s="373"/>
      <c r="AL838" s="357" t="s">
        <v>674</v>
      </c>
      <c r="AM838" s="358"/>
      <c r="AN838" s="358"/>
      <c r="AO838" s="359"/>
      <c r="AP838" s="360" t="s">
        <v>673</v>
      </c>
      <c r="AQ838" s="360"/>
      <c r="AR838" s="360"/>
      <c r="AS838" s="360"/>
      <c r="AT838" s="360"/>
      <c r="AU838" s="360"/>
      <c r="AV838" s="360"/>
      <c r="AW838" s="360"/>
      <c r="AX838" s="360"/>
    </row>
    <row r="839" spans="1:50" ht="30" customHeight="1" x14ac:dyDescent="0.15">
      <c r="A839" s="377">
        <v>2</v>
      </c>
      <c r="B839" s="377">
        <v>1</v>
      </c>
      <c r="C839" s="361" t="s">
        <v>621</v>
      </c>
      <c r="D839" s="347"/>
      <c r="E839" s="347"/>
      <c r="F839" s="347"/>
      <c r="G839" s="347"/>
      <c r="H839" s="347"/>
      <c r="I839" s="347"/>
      <c r="J839" s="348" t="s">
        <v>699</v>
      </c>
      <c r="K839" s="349"/>
      <c r="L839" s="349"/>
      <c r="M839" s="349"/>
      <c r="N839" s="349"/>
      <c r="O839" s="349"/>
      <c r="P839" s="362" t="s">
        <v>640</v>
      </c>
      <c r="Q839" s="350"/>
      <c r="R839" s="350"/>
      <c r="S839" s="350"/>
      <c r="T839" s="350"/>
      <c r="U839" s="350"/>
      <c r="V839" s="350"/>
      <c r="W839" s="350"/>
      <c r="X839" s="350"/>
      <c r="Y839" s="351">
        <v>193</v>
      </c>
      <c r="Z839" s="352"/>
      <c r="AA839" s="352"/>
      <c r="AB839" s="353"/>
      <c r="AC839" s="363" t="s">
        <v>641</v>
      </c>
      <c r="AD839" s="371"/>
      <c r="AE839" s="371"/>
      <c r="AF839" s="371"/>
      <c r="AG839" s="371"/>
      <c r="AH839" s="372" t="s">
        <v>679</v>
      </c>
      <c r="AI839" s="373"/>
      <c r="AJ839" s="373"/>
      <c r="AK839" s="373"/>
      <c r="AL839" s="357" t="s">
        <v>674</v>
      </c>
      <c r="AM839" s="358"/>
      <c r="AN839" s="358"/>
      <c r="AO839" s="359"/>
      <c r="AP839" s="360" t="s">
        <v>673</v>
      </c>
      <c r="AQ839" s="360"/>
      <c r="AR839" s="360"/>
      <c r="AS839" s="360"/>
      <c r="AT839" s="360"/>
      <c r="AU839" s="360"/>
      <c r="AV839" s="360"/>
      <c r="AW839" s="360"/>
      <c r="AX839" s="360"/>
    </row>
    <row r="840" spans="1:50" ht="30" customHeight="1" x14ac:dyDescent="0.15">
      <c r="A840" s="377">
        <v>3</v>
      </c>
      <c r="B840" s="377">
        <v>1</v>
      </c>
      <c r="C840" s="361" t="s">
        <v>624</v>
      </c>
      <c r="D840" s="347"/>
      <c r="E840" s="347"/>
      <c r="F840" s="347"/>
      <c r="G840" s="347"/>
      <c r="H840" s="347"/>
      <c r="I840" s="347"/>
      <c r="J840" s="348" t="s">
        <v>704</v>
      </c>
      <c r="K840" s="349"/>
      <c r="L840" s="349"/>
      <c r="M840" s="349"/>
      <c r="N840" s="349"/>
      <c r="O840" s="349"/>
      <c r="P840" s="362" t="s">
        <v>640</v>
      </c>
      <c r="Q840" s="350"/>
      <c r="R840" s="350"/>
      <c r="S840" s="350"/>
      <c r="T840" s="350"/>
      <c r="U840" s="350"/>
      <c r="V840" s="350"/>
      <c r="W840" s="350"/>
      <c r="X840" s="350"/>
      <c r="Y840" s="351">
        <v>186</v>
      </c>
      <c r="Z840" s="352"/>
      <c r="AA840" s="352"/>
      <c r="AB840" s="353"/>
      <c r="AC840" s="363" t="s">
        <v>641</v>
      </c>
      <c r="AD840" s="371"/>
      <c r="AE840" s="371"/>
      <c r="AF840" s="371"/>
      <c r="AG840" s="371"/>
      <c r="AH840" s="355" t="s">
        <v>679</v>
      </c>
      <c r="AI840" s="356"/>
      <c r="AJ840" s="356"/>
      <c r="AK840" s="356"/>
      <c r="AL840" s="357" t="s">
        <v>679</v>
      </c>
      <c r="AM840" s="358"/>
      <c r="AN840" s="358"/>
      <c r="AO840" s="359"/>
      <c r="AP840" s="360" t="s">
        <v>673</v>
      </c>
      <c r="AQ840" s="360"/>
      <c r="AR840" s="360"/>
      <c r="AS840" s="360"/>
      <c r="AT840" s="360"/>
      <c r="AU840" s="360"/>
      <c r="AV840" s="360"/>
      <c r="AW840" s="360"/>
      <c r="AX840" s="360"/>
    </row>
    <row r="841" spans="1:50" ht="30" customHeight="1" x14ac:dyDescent="0.15">
      <c r="A841" s="377">
        <v>4</v>
      </c>
      <c r="B841" s="377">
        <v>1</v>
      </c>
      <c r="C841" s="361" t="s">
        <v>626</v>
      </c>
      <c r="D841" s="347"/>
      <c r="E841" s="347"/>
      <c r="F841" s="347"/>
      <c r="G841" s="347"/>
      <c r="H841" s="347"/>
      <c r="I841" s="347"/>
      <c r="J841" s="348" t="s">
        <v>705</v>
      </c>
      <c r="K841" s="349"/>
      <c r="L841" s="349"/>
      <c r="M841" s="349"/>
      <c r="N841" s="349"/>
      <c r="O841" s="349"/>
      <c r="P841" s="362" t="s">
        <v>640</v>
      </c>
      <c r="Q841" s="350"/>
      <c r="R841" s="350"/>
      <c r="S841" s="350"/>
      <c r="T841" s="350"/>
      <c r="U841" s="350"/>
      <c r="V841" s="350"/>
      <c r="W841" s="350"/>
      <c r="X841" s="350"/>
      <c r="Y841" s="351">
        <v>180</v>
      </c>
      <c r="Z841" s="352"/>
      <c r="AA841" s="352"/>
      <c r="AB841" s="353"/>
      <c r="AC841" s="363" t="s">
        <v>641</v>
      </c>
      <c r="AD841" s="371"/>
      <c r="AE841" s="371"/>
      <c r="AF841" s="371"/>
      <c r="AG841" s="371"/>
      <c r="AH841" s="355" t="s">
        <v>679</v>
      </c>
      <c r="AI841" s="356"/>
      <c r="AJ841" s="356"/>
      <c r="AK841" s="356"/>
      <c r="AL841" s="357" t="s">
        <v>673</v>
      </c>
      <c r="AM841" s="358"/>
      <c r="AN841" s="358"/>
      <c r="AO841" s="359"/>
      <c r="AP841" s="360" t="s">
        <v>674</v>
      </c>
      <c r="AQ841" s="360"/>
      <c r="AR841" s="360"/>
      <c r="AS841" s="360"/>
      <c r="AT841" s="360"/>
      <c r="AU841" s="360"/>
      <c r="AV841" s="360"/>
      <c r="AW841" s="360"/>
      <c r="AX841" s="360"/>
    </row>
    <row r="842" spans="1:50" ht="30" customHeight="1" x14ac:dyDescent="0.15">
      <c r="A842" s="377">
        <v>5</v>
      </c>
      <c r="B842" s="377">
        <v>1</v>
      </c>
      <c r="C842" s="361" t="s">
        <v>622</v>
      </c>
      <c r="D842" s="347"/>
      <c r="E842" s="347"/>
      <c r="F842" s="347"/>
      <c r="G842" s="347"/>
      <c r="H842" s="347"/>
      <c r="I842" s="347"/>
      <c r="J842" s="348" t="s">
        <v>706</v>
      </c>
      <c r="K842" s="349"/>
      <c r="L842" s="349"/>
      <c r="M842" s="349"/>
      <c r="N842" s="349"/>
      <c r="O842" s="349"/>
      <c r="P842" s="362" t="s">
        <v>640</v>
      </c>
      <c r="Q842" s="350"/>
      <c r="R842" s="350"/>
      <c r="S842" s="350"/>
      <c r="T842" s="350"/>
      <c r="U842" s="350"/>
      <c r="V842" s="350"/>
      <c r="W842" s="350"/>
      <c r="X842" s="350"/>
      <c r="Y842" s="351">
        <v>170</v>
      </c>
      <c r="Z842" s="352"/>
      <c r="AA842" s="352"/>
      <c r="AB842" s="353"/>
      <c r="AC842" s="363" t="s">
        <v>641</v>
      </c>
      <c r="AD842" s="371"/>
      <c r="AE842" s="371"/>
      <c r="AF842" s="371"/>
      <c r="AG842" s="371"/>
      <c r="AH842" s="355" t="s">
        <v>679</v>
      </c>
      <c r="AI842" s="356"/>
      <c r="AJ842" s="356"/>
      <c r="AK842" s="356"/>
      <c r="AL842" s="357" t="s">
        <v>674</v>
      </c>
      <c r="AM842" s="358"/>
      <c r="AN842" s="358"/>
      <c r="AO842" s="359"/>
      <c r="AP842" s="360" t="s">
        <v>673</v>
      </c>
      <c r="AQ842" s="360"/>
      <c r="AR842" s="360"/>
      <c r="AS842" s="360"/>
      <c r="AT842" s="360"/>
      <c r="AU842" s="360"/>
      <c r="AV842" s="360"/>
      <c r="AW842" s="360"/>
      <c r="AX842" s="360"/>
    </row>
    <row r="843" spans="1:50" ht="30" customHeight="1" x14ac:dyDescent="0.15">
      <c r="A843" s="377">
        <v>6</v>
      </c>
      <c r="B843" s="377">
        <v>1</v>
      </c>
      <c r="C843" s="361" t="s">
        <v>627</v>
      </c>
      <c r="D843" s="347"/>
      <c r="E843" s="347"/>
      <c r="F843" s="347"/>
      <c r="G843" s="347"/>
      <c r="H843" s="347"/>
      <c r="I843" s="347"/>
      <c r="J843" s="348" t="s">
        <v>700</v>
      </c>
      <c r="K843" s="349"/>
      <c r="L843" s="349"/>
      <c r="M843" s="349"/>
      <c r="N843" s="349"/>
      <c r="O843" s="349"/>
      <c r="P843" s="362" t="s">
        <v>640</v>
      </c>
      <c r="Q843" s="350"/>
      <c r="R843" s="350"/>
      <c r="S843" s="350"/>
      <c r="T843" s="350"/>
      <c r="U843" s="350"/>
      <c r="V843" s="350"/>
      <c r="W843" s="350"/>
      <c r="X843" s="350"/>
      <c r="Y843" s="351">
        <v>163</v>
      </c>
      <c r="Z843" s="352"/>
      <c r="AA843" s="352"/>
      <c r="AB843" s="353"/>
      <c r="AC843" s="363" t="s">
        <v>641</v>
      </c>
      <c r="AD843" s="371"/>
      <c r="AE843" s="371"/>
      <c r="AF843" s="371"/>
      <c r="AG843" s="371"/>
      <c r="AH843" s="355" t="s">
        <v>673</v>
      </c>
      <c r="AI843" s="356"/>
      <c r="AJ843" s="356"/>
      <c r="AK843" s="356"/>
      <c r="AL843" s="357" t="s">
        <v>679</v>
      </c>
      <c r="AM843" s="358"/>
      <c r="AN843" s="358"/>
      <c r="AO843" s="359"/>
      <c r="AP843" s="360" t="s">
        <v>675</v>
      </c>
      <c r="AQ843" s="360"/>
      <c r="AR843" s="360"/>
      <c r="AS843" s="360"/>
      <c r="AT843" s="360"/>
      <c r="AU843" s="360"/>
      <c r="AV843" s="360"/>
      <c r="AW843" s="360"/>
      <c r="AX843" s="360"/>
    </row>
    <row r="844" spans="1:50" ht="30" customHeight="1" x14ac:dyDescent="0.15">
      <c r="A844" s="377">
        <v>7</v>
      </c>
      <c r="B844" s="377">
        <v>1</v>
      </c>
      <c r="C844" s="361" t="s">
        <v>629</v>
      </c>
      <c r="D844" s="347"/>
      <c r="E844" s="347"/>
      <c r="F844" s="347"/>
      <c r="G844" s="347"/>
      <c r="H844" s="347"/>
      <c r="I844" s="347"/>
      <c r="J844" s="348" t="s">
        <v>698</v>
      </c>
      <c r="K844" s="349"/>
      <c r="L844" s="349"/>
      <c r="M844" s="349"/>
      <c r="N844" s="349"/>
      <c r="O844" s="349"/>
      <c r="P844" s="362" t="s">
        <v>640</v>
      </c>
      <c r="Q844" s="350"/>
      <c r="R844" s="350"/>
      <c r="S844" s="350"/>
      <c r="T844" s="350"/>
      <c r="U844" s="350"/>
      <c r="V844" s="350"/>
      <c r="W844" s="350"/>
      <c r="X844" s="350"/>
      <c r="Y844" s="351">
        <v>140</v>
      </c>
      <c r="Z844" s="352"/>
      <c r="AA844" s="352"/>
      <c r="AB844" s="353"/>
      <c r="AC844" s="363" t="s">
        <v>641</v>
      </c>
      <c r="AD844" s="371"/>
      <c r="AE844" s="371"/>
      <c r="AF844" s="371"/>
      <c r="AG844" s="371"/>
      <c r="AH844" s="355" t="s">
        <v>673</v>
      </c>
      <c r="AI844" s="356"/>
      <c r="AJ844" s="356"/>
      <c r="AK844" s="356"/>
      <c r="AL844" s="357" t="s">
        <v>674</v>
      </c>
      <c r="AM844" s="358"/>
      <c r="AN844" s="358"/>
      <c r="AO844" s="359"/>
      <c r="AP844" s="360" t="s">
        <v>676</v>
      </c>
      <c r="AQ844" s="360"/>
      <c r="AR844" s="360"/>
      <c r="AS844" s="360"/>
      <c r="AT844" s="360"/>
      <c r="AU844" s="360"/>
      <c r="AV844" s="360"/>
      <c r="AW844" s="360"/>
      <c r="AX844" s="360"/>
    </row>
    <row r="845" spans="1:50" ht="30" customHeight="1" x14ac:dyDescent="0.15">
      <c r="A845" s="377">
        <v>8</v>
      </c>
      <c r="B845" s="377">
        <v>1</v>
      </c>
      <c r="C845" s="361" t="s">
        <v>628</v>
      </c>
      <c r="D845" s="347"/>
      <c r="E845" s="347"/>
      <c r="F845" s="347"/>
      <c r="G845" s="347"/>
      <c r="H845" s="347"/>
      <c r="I845" s="347"/>
      <c r="J845" s="348" t="s">
        <v>701</v>
      </c>
      <c r="K845" s="349"/>
      <c r="L845" s="349"/>
      <c r="M845" s="349"/>
      <c r="N845" s="349"/>
      <c r="O845" s="349"/>
      <c r="P845" s="362" t="s">
        <v>640</v>
      </c>
      <c r="Q845" s="350"/>
      <c r="R845" s="350"/>
      <c r="S845" s="350"/>
      <c r="T845" s="350"/>
      <c r="U845" s="350"/>
      <c r="V845" s="350"/>
      <c r="W845" s="350"/>
      <c r="X845" s="350"/>
      <c r="Y845" s="351">
        <v>137</v>
      </c>
      <c r="Z845" s="352"/>
      <c r="AA845" s="352"/>
      <c r="AB845" s="353"/>
      <c r="AC845" s="363" t="s">
        <v>641</v>
      </c>
      <c r="AD845" s="371"/>
      <c r="AE845" s="371"/>
      <c r="AF845" s="371"/>
      <c r="AG845" s="371"/>
      <c r="AH845" s="355" t="s">
        <v>673</v>
      </c>
      <c r="AI845" s="356"/>
      <c r="AJ845" s="356"/>
      <c r="AK845" s="356"/>
      <c r="AL845" s="357" t="s">
        <v>674</v>
      </c>
      <c r="AM845" s="358"/>
      <c r="AN845" s="358"/>
      <c r="AO845" s="359"/>
      <c r="AP845" s="360" t="s">
        <v>673</v>
      </c>
      <c r="AQ845" s="360"/>
      <c r="AR845" s="360"/>
      <c r="AS845" s="360"/>
      <c r="AT845" s="360"/>
      <c r="AU845" s="360"/>
      <c r="AV845" s="360"/>
      <c r="AW845" s="360"/>
      <c r="AX845" s="360"/>
    </row>
    <row r="846" spans="1:50" ht="30" customHeight="1" x14ac:dyDescent="0.15">
      <c r="A846" s="377">
        <v>9</v>
      </c>
      <c r="B846" s="377">
        <v>1</v>
      </c>
      <c r="C846" s="361" t="s">
        <v>623</v>
      </c>
      <c r="D846" s="347"/>
      <c r="E846" s="347"/>
      <c r="F846" s="347"/>
      <c r="G846" s="347"/>
      <c r="H846" s="347"/>
      <c r="I846" s="347"/>
      <c r="J846" s="348" t="s">
        <v>702</v>
      </c>
      <c r="K846" s="349"/>
      <c r="L846" s="349"/>
      <c r="M846" s="349"/>
      <c r="N846" s="349"/>
      <c r="O846" s="349"/>
      <c r="P846" s="362" t="s">
        <v>640</v>
      </c>
      <c r="Q846" s="350"/>
      <c r="R846" s="350"/>
      <c r="S846" s="350"/>
      <c r="T846" s="350"/>
      <c r="U846" s="350"/>
      <c r="V846" s="350"/>
      <c r="W846" s="350"/>
      <c r="X846" s="350"/>
      <c r="Y846" s="351">
        <v>127</v>
      </c>
      <c r="Z846" s="352"/>
      <c r="AA846" s="352"/>
      <c r="AB846" s="353"/>
      <c r="AC846" s="363" t="s">
        <v>641</v>
      </c>
      <c r="AD846" s="371"/>
      <c r="AE846" s="371"/>
      <c r="AF846" s="371"/>
      <c r="AG846" s="371"/>
      <c r="AH846" s="355" t="s">
        <v>679</v>
      </c>
      <c r="AI846" s="356"/>
      <c r="AJ846" s="356"/>
      <c r="AK846" s="356"/>
      <c r="AL846" s="357" t="s">
        <v>674</v>
      </c>
      <c r="AM846" s="358"/>
      <c r="AN846" s="358"/>
      <c r="AO846" s="359"/>
      <c r="AP846" s="360" t="s">
        <v>677</v>
      </c>
      <c r="AQ846" s="360"/>
      <c r="AR846" s="360"/>
      <c r="AS846" s="360"/>
      <c r="AT846" s="360"/>
      <c r="AU846" s="360"/>
      <c r="AV846" s="360"/>
      <c r="AW846" s="360"/>
      <c r="AX846" s="360"/>
    </row>
    <row r="847" spans="1:50" ht="30" customHeight="1" x14ac:dyDescent="0.15">
      <c r="A847" s="377">
        <v>10</v>
      </c>
      <c r="B847" s="377">
        <v>1</v>
      </c>
      <c r="C847" s="361" t="s">
        <v>642</v>
      </c>
      <c r="D847" s="347"/>
      <c r="E847" s="347"/>
      <c r="F847" s="347"/>
      <c r="G847" s="347"/>
      <c r="H847" s="347"/>
      <c r="I847" s="347"/>
      <c r="J847" s="348" t="s">
        <v>703</v>
      </c>
      <c r="K847" s="349"/>
      <c r="L847" s="349"/>
      <c r="M847" s="349"/>
      <c r="N847" s="349"/>
      <c r="O847" s="349"/>
      <c r="P847" s="362" t="s">
        <v>640</v>
      </c>
      <c r="Q847" s="350"/>
      <c r="R847" s="350"/>
      <c r="S847" s="350"/>
      <c r="T847" s="350"/>
      <c r="U847" s="350"/>
      <c r="V847" s="350"/>
      <c r="W847" s="350"/>
      <c r="X847" s="350"/>
      <c r="Y847" s="351">
        <v>116</v>
      </c>
      <c r="Z847" s="352"/>
      <c r="AA847" s="352"/>
      <c r="AB847" s="353"/>
      <c r="AC847" s="363" t="s">
        <v>641</v>
      </c>
      <c r="AD847" s="371"/>
      <c r="AE847" s="371"/>
      <c r="AF847" s="371"/>
      <c r="AG847" s="371"/>
      <c r="AH847" s="355" t="s">
        <v>673</v>
      </c>
      <c r="AI847" s="356"/>
      <c r="AJ847" s="356"/>
      <c r="AK847" s="356"/>
      <c r="AL847" s="357" t="s">
        <v>679</v>
      </c>
      <c r="AM847" s="358"/>
      <c r="AN847" s="358"/>
      <c r="AO847" s="359"/>
      <c r="AP847" s="360" t="s">
        <v>678</v>
      </c>
      <c r="AQ847" s="360"/>
      <c r="AR847" s="360"/>
      <c r="AS847" s="360"/>
      <c r="AT847" s="360"/>
      <c r="AU847" s="360"/>
      <c r="AV847" s="360"/>
      <c r="AW847" s="360"/>
      <c r="AX847" s="360"/>
    </row>
    <row r="848" spans="1:50" ht="30" hidden="1" customHeight="1" x14ac:dyDescent="0.15">
      <c r="A848" s="377">
        <v>11</v>
      </c>
      <c r="B848" s="3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7">
        <v>12</v>
      </c>
      <c r="B849" s="3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7">
        <v>13</v>
      </c>
      <c r="B850" s="3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7">
        <v>14</v>
      </c>
      <c r="B851" s="3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7">
        <v>15</v>
      </c>
      <c r="B852" s="3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7">
        <v>16</v>
      </c>
      <c r="B853" s="3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7">
        <v>17</v>
      </c>
      <c r="B854" s="3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7">
        <v>18</v>
      </c>
      <c r="B855" s="3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19.5" hidden="1" customHeight="1" x14ac:dyDescent="0.15">
      <c r="A856" s="377">
        <v>19</v>
      </c>
      <c r="B856" s="3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7">
        <v>20</v>
      </c>
      <c r="B857" s="3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7">
        <v>21</v>
      </c>
      <c r="B858" s="3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7">
        <v>22</v>
      </c>
      <c r="B859" s="37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7">
        <v>23</v>
      </c>
      <c r="B860" s="37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7">
        <v>24</v>
      </c>
      <c r="B861" s="37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7">
        <v>25</v>
      </c>
      <c r="B862" s="3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7">
        <v>26</v>
      </c>
      <c r="B863" s="3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7">
        <v>27</v>
      </c>
      <c r="B864" s="3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7">
        <v>28</v>
      </c>
      <c r="B865" s="3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7">
        <v>29</v>
      </c>
      <c r="B866" s="3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7">
        <v>30</v>
      </c>
      <c r="B867" s="3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7">
        <v>1</v>
      </c>
      <c r="B871" s="377">
        <v>1</v>
      </c>
      <c r="C871" s="361" t="s">
        <v>630</v>
      </c>
      <c r="D871" s="347"/>
      <c r="E871" s="347"/>
      <c r="F871" s="347"/>
      <c r="G871" s="347"/>
      <c r="H871" s="347"/>
      <c r="I871" s="347"/>
      <c r="J871" s="348" t="s">
        <v>661</v>
      </c>
      <c r="K871" s="349"/>
      <c r="L871" s="349"/>
      <c r="M871" s="349"/>
      <c r="N871" s="349"/>
      <c r="O871" s="349"/>
      <c r="P871" s="362" t="s">
        <v>640</v>
      </c>
      <c r="Q871" s="350"/>
      <c r="R871" s="350"/>
      <c r="S871" s="350"/>
      <c r="T871" s="350"/>
      <c r="U871" s="350"/>
      <c r="V871" s="350"/>
      <c r="W871" s="350"/>
      <c r="X871" s="350"/>
      <c r="Y871" s="351">
        <v>67</v>
      </c>
      <c r="Z871" s="352"/>
      <c r="AA871" s="352"/>
      <c r="AB871" s="353"/>
      <c r="AC871" s="363" t="s">
        <v>641</v>
      </c>
      <c r="AD871" s="371"/>
      <c r="AE871" s="371"/>
      <c r="AF871" s="371"/>
      <c r="AG871" s="371"/>
      <c r="AH871" s="372" t="s">
        <v>674</v>
      </c>
      <c r="AI871" s="373"/>
      <c r="AJ871" s="373"/>
      <c r="AK871" s="373"/>
      <c r="AL871" s="357" t="s">
        <v>681</v>
      </c>
      <c r="AM871" s="358"/>
      <c r="AN871" s="358"/>
      <c r="AO871" s="359"/>
      <c r="AP871" s="360" t="s">
        <v>675</v>
      </c>
      <c r="AQ871" s="360"/>
      <c r="AR871" s="360"/>
      <c r="AS871" s="360"/>
      <c r="AT871" s="360"/>
      <c r="AU871" s="360"/>
      <c r="AV871" s="360"/>
      <c r="AW871" s="360"/>
      <c r="AX871" s="360"/>
    </row>
    <row r="872" spans="1:50" ht="30" customHeight="1" x14ac:dyDescent="0.15">
      <c r="A872" s="377">
        <v>2</v>
      </c>
      <c r="B872" s="377">
        <v>1</v>
      </c>
      <c r="C872" s="361" t="s">
        <v>631</v>
      </c>
      <c r="D872" s="347"/>
      <c r="E872" s="347"/>
      <c r="F872" s="347"/>
      <c r="G872" s="347"/>
      <c r="H872" s="347"/>
      <c r="I872" s="347"/>
      <c r="J872" s="348" t="s">
        <v>653</v>
      </c>
      <c r="K872" s="349"/>
      <c r="L872" s="349"/>
      <c r="M872" s="349"/>
      <c r="N872" s="349"/>
      <c r="O872" s="349"/>
      <c r="P872" s="362" t="s">
        <v>640</v>
      </c>
      <c r="Q872" s="350"/>
      <c r="R872" s="350"/>
      <c r="S872" s="350"/>
      <c r="T872" s="350"/>
      <c r="U872" s="350"/>
      <c r="V872" s="350"/>
      <c r="W872" s="350"/>
      <c r="X872" s="350"/>
      <c r="Y872" s="351">
        <v>65</v>
      </c>
      <c r="Z872" s="352"/>
      <c r="AA872" s="352"/>
      <c r="AB872" s="353"/>
      <c r="AC872" s="363" t="s">
        <v>641</v>
      </c>
      <c r="AD872" s="371"/>
      <c r="AE872" s="371"/>
      <c r="AF872" s="371"/>
      <c r="AG872" s="371"/>
      <c r="AH872" s="372" t="s">
        <v>679</v>
      </c>
      <c r="AI872" s="373"/>
      <c r="AJ872" s="373"/>
      <c r="AK872" s="373"/>
      <c r="AL872" s="357" t="s">
        <v>673</v>
      </c>
      <c r="AM872" s="358"/>
      <c r="AN872" s="358"/>
      <c r="AO872" s="359"/>
      <c r="AP872" s="360" t="s">
        <v>673</v>
      </c>
      <c r="AQ872" s="360"/>
      <c r="AR872" s="360"/>
      <c r="AS872" s="360"/>
      <c r="AT872" s="360"/>
      <c r="AU872" s="360"/>
      <c r="AV872" s="360"/>
      <c r="AW872" s="360"/>
      <c r="AX872" s="360"/>
    </row>
    <row r="873" spans="1:50" ht="30" customHeight="1" x14ac:dyDescent="0.15">
      <c r="A873" s="377">
        <v>3</v>
      </c>
      <c r="B873" s="377">
        <v>1</v>
      </c>
      <c r="C873" s="361" t="s">
        <v>632</v>
      </c>
      <c r="D873" s="347"/>
      <c r="E873" s="347"/>
      <c r="F873" s="347"/>
      <c r="G873" s="347"/>
      <c r="H873" s="347"/>
      <c r="I873" s="347"/>
      <c r="J873" s="348" t="s">
        <v>659</v>
      </c>
      <c r="K873" s="349"/>
      <c r="L873" s="349"/>
      <c r="M873" s="349"/>
      <c r="N873" s="349"/>
      <c r="O873" s="349"/>
      <c r="P873" s="362" t="s">
        <v>640</v>
      </c>
      <c r="Q873" s="350"/>
      <c r="R873" s="350"/>
      <c r="S873" s="350"/>
      <c r="T873" s="350"/>
      <c r="U873" s="350"/>
      <c r="V873" s="350"/>
      <c r="W873" s="350"/>
      <c r="X873" s="350"/>
      <c r="Y873" s="351">
        <v>62</v>
      </c>
      <c r="Z873" s="352"/>
      <c r="AA873" s="352"/>
      <c r="AB873" s="353"/>
      <c r="AC873" s="363" t="s">
        <v>641</v>
      </c>
      <c r="AD873" s="371"/>
      <c r="AE873" s="371"/>
      <c r="AF873" s="371"/>
      <c r="AG873" s="371"/>
      <c r="AH873" s="355" t="s">
        <v>673</v>
      </c>
      <c r="AI873" s="356"/>
      <c r="AJ873" s="356"/>
      <c r="AK873" s="356"/>
      <c r="AL873" s="357" t="s">
        <v>673</v>
      </c>
      <c r="AM873" s="358"/>
      <c r="AN873" s="358"/>
      <c r="AO873" s="359"/>
      <c r="AP873" s="360" t="s">
        <v>681</v>
      </c>
      <c r="AQ873" s="360"/>
      <c r="AR873" s="360"/>
      <c r="AS873" s="360"/>
      <c r="AT873" s="360"/>
      <c r="AU873" s="360"/>
      <c r="AV873" s="360"/>
      <c r="AW873" s="360"/>
      <c r="AX873" s="360"/>
    </row>
    <row r="874" spans="1:50" ht="30" customHeight="1" x14ac:dyDescent="0.15">
      <c r="A874" s="377">
        <v>4</v>
      </c>
      <c r="B874" s="377">
        <v>1</v>
      </c>
      <c r="C874" s="361" t="s">
        <v>633</v>
      </c>
      <c r="D874" s="347"/>
      <c r="E874" s="347"/>
      <c r="F874" s="347"/>
      <c r="G874" s="347"/>
      <c r="H874" s="347"/>
      <c r="I874" s="347"/>
      <c r="J874" s="348" t="s">
        <v>662</v>
      </c>
      <c r="K874" s="349"/>
      <c r="L874" s="349"/>
      <c r="M874" s="349"/>
      <c r="N874" s="349"/>
      <c r="O874" s="349"/>
      <c r="P874" s="362" t="s">
        <v>640</v>
      </c>
      <c r="Q874" s="350"/>
      <c r="R874" s="350"/>
      <c r="S874" s="350"/>
      <c r="T874" s="350"/>
      <c r="U874" s="350"/>
      <c r="V874" s="350"/>
      <c r="W874" s="350"/>
      <c r="X874" s="350"/>
      <c r="Y874" s="351">
        <v>61</v>
      </c>
      <c r="Z874" s="352"/>
      <c r="AA874" s="352"/>
      <c r="AB874" s="353"/>
      <c r="AC874" s="363" t="s">
        <v>641</v>
      </c>
      <c r="AD874" s="371"/>
      <c r="AE874" s="371"/>
      <c r="AF874" s="371"/>
      <c r="AG874" s="371"/>
      <c r="AH874" s="355" t="s">
        <v>673</v>
      </c>
      <c r="AI874" s="356"/>
      <c r="AJ874" s="356"/>
      <c r="AK874" s="356"/>
      <c r="AL874" s="357" t="s">
        <v>673</v>
      </c>
      <c r="AM874" s="358"/>
      <c r="AN874" s="358"/>
      <c r="AO874" s="359"/>
      <c r="AP874" s="360" t="s">
        <v>673</v>
      </c>
      <c r="AQ874" s="360"/>
      <c r="AR874" s="360"/>
      <c r="AS874" s="360"/>
      <c r="AT874" s="360"/>
      <c r="AU874" s="360"/>
      <c r="AV874" s="360"/>
      <c r="AW874" s="360"/>
      <c r="AX874" s="360"/>
    </row>
    <row r="875" spans="1:50" ht="30" customHeight="1" x14ac:dyDescent="0.15">
      <c r="A875" s="377">
        <v>5</v>
      </c>
      <c r="B875" s="377">
        <v>1</v>
      </c>
      <c r="C875" s="361" t="s">
        <v>635</v>
      </c>
      <c r="D875" s="347"/>
      <c r="E875" s="347"/>
      <c r="F875" s="347"/>
      <c r="G875" s="347"/>
      <c r="H875" s="347"/>
      <c r="I875" s="347"/>
      <c r="J875" s="348" t="s">
        <v>655</v>
      </c>
      <c r="K875" s="349"/>
      <c r="L875" s="349"/>
      <c r="M875" s="349"/>
      <c r="N875" s="349"/>
      <c r="O875" s="349"/>
      <c r="P875" s="362" t="s">
        <v>640</v>
      </c>
      <c r="Q875" s="350"/>
      <c r="R875" s="350"/>
      <c r="S875" s="350"/>
      <c r="T875" s="350"/>
      <c r="U875" s="350"/>
      <c r="V875" s="350"/>
      <c r="W875" s="350"/>
      <c r="X875" s="350"/>
      <c r="Y875" s="351">
        <v>53</v>
      </c>
      <c r="Z875" s="352"/>
      <c r="AA875" s="352"/>
      <c r="AB875" s="353"/>
      <c r="AC875" s="363" t="s">
        <v>641</v>
      </c>
      <c r="AD875" s="371"/>
      <c r="AE875" s="371"/>
      <c r="AF875" s="371"/>
      <c r="AG875" s="371"/>
      <c r="AH875" s="355" t="s">
        <v>673</v>
      </c>
      <c r="AI875" s="356"/>
      <c r="AJ875" s="356"/>
      <c r="AK875" s="356"/>
      <c r="AL875" s="357" t="s">
        <v>679</v>
      </c>
      <c r="AM875" s="358"/>
      <c r="AN875" s="358"/>
      <c r="AO875" s="359"/>
      <c r="AP875" s="360" t="s">
        <v>673</v>
      </c>
      <c r="AQ875" s="360"/>
      <c r="AR875" s="360"/>
      <c r="AS875" s="360"/>
      <c r="AT875" s="360"/>
      <c r="AU875" s="360"/>
      <c r="AV875" s="360"/>
      <c r="AW875" s="360"/>
      <c r="AX875" s="360"/>
    </row>
    <row r="876" spans="1:50" ht="30" customHeight="1" x14ac:dyDescent="0.15">
      <c r="A876" s="377">
        <v>6</v>
      </c>
      <c r="B876" s="377">
        <v>1</v>
      </c>
      <c r="C876" s="361" t="s">
        <v>636</v>
      </c>
      <c r="D876" s="347"/>
      <c r="E876" s="347"/>
      <c r="F876" s="347"/>
      <c r="G876" s="347"/>
      <c r="H876" s="347"/>
      <c r="I876" s="347"/>
      <c r="J876" s="348" t="s">
        <v>656</v>
      </c>
      <c r="K876" s="349"/>
      <c r="L876" s="349"/>
      <c r="M876" s="349"/>
      <c r="N876" s="349"/>
      <c r="O876" s="349"/>
      <c r="P876" s="362" t="s">
        <v>640</v>
      </c>
      <c r="Q876" s="350"/>
      <c r="R876" s="350"/>
      <c r="S876" s="350"/>
      <c r="T876" s="350"/>
      <c r="U876" s="350"/>
      <c r="V876" s="350"/>
      <c r="W876" s="350"/>
      <c r="X876" s="350"/>
      <c r="Y876" s="351">
        <v>50</v>
      </c>
      <c r="Z876" s="352"/>
      <c r="AA876" s="352"/>
      <c r="AB876" s="353"/>
      <c r="AC876" s="363" t="s">
        <v>641</v>
      </c>
      <c r="AD876" s="371"/>
      <c r="AE876" s="371"/>
      <c r="AF876" s="371"/>
      <c r="AG876" s="371"/>
      <c r="AH876" s="355" t="s">
        <v>673</v>
      </c>
      <c r="AI876" s="356"/>
      <c r="AJ876" s="356"/>
      <c r="AK876" s="356"/>
      <c r="AL876" s="357" t="s">
        <v>679</v>
      </c>
      <c r="AM876" s="358"/>
      <c r="AN876" s="358"/>
      <c r="AO876" s="359"/>
      <c r="AP876" s="360" t="s">
        <v>673</v>
      </c>
      <c r="AQ876" s="360"/>
      <c r="AR876" s="360"/>
      <c r="AS876" s="360"/>
      <c r="AT876" s="360"/>
      <c r="AU876" s="360"/>
      <c r="AV876" s="360"/>
      <c r="AW876" s="360"/>
      <c r="AX876" s="360"/>
    </row>
    <row r="877" spans="1:50" ht="30" customHeight="1" x14ac:dyDescent="0.15">
      <c r="A877" s="377">
        <v>7</v>
      </c>
      <c r="B877" s="377">
        <v>1</v>
      </c>
      <c r="C877" s="361" t="s">
        <v>634</v>
      </c>
      <c r="D877" s="347"/>
      <c r="E877" s="347"/>
      <c r="F877" s="347"/>
      <c r="G877" s="347"/>
      <c r="H877" s="347"/>
      <c r="I877" s="347"/>
      <c r="J877" s="348" t="s">
        <v>657</v>
      </c>
      <c r="K877" s="349"/>
      <c r="L877" s="349"/>
      <c r="M877" s="349"/>
      <c r="N877" s="349"/>
      <c r="O877" s="349"/>
      <c r="P877" s="362" t="s">
        <v>640</v>
      </c>
      <c r="Q877" s="350"/>
      <c r="R877" s="350"/>
      <c r="S877" s="350"/>
      <c r="T877" s="350"/>
      <c r="U877" s="350"/>
      <c r="V877" s="350"/>
      <c r="W877" s="350"/>
      <c r="X877" s="350"/>
      <c r="Y877" s="351">
        <v>50</v>
      </c>
      <c r="Z877" s="352"/>
      <c r="AA877" s="352"/>
      <c r="AB877" s="353"/>
      <c r="AC877" s="363" t="s">
        <v>641</v>
      </c>
      <c r="AD877" s="371"/>
      <c r="AE877" s="371"/>
      <c r="AF877" s="371"/>
      <c r="AG877" s="371"/>
      <c r="AH877" s="355" t="s">
        <v>679</v>
      </c>
      <c r="AI877" s="356"/>
      <c r="AJ877" s="356"/>
      <c r="AK877" s="356"/>
      <c r="AL877" s="357" t="s">
        <v>673</v>
      </c>
      <c r="AM877" s="358"/>
      <c r="AN877" s="358"/>
      <c r="AO877" s="359"/>
      <c r="AP877" s="360" t="s">
        <v>675</v>
      </c>
      <c r="AQ877" s="360"/>
      <c r="AR877" s="360"/>
      <c r="AS877" s="360"/>
      <c r="AT877" s="360"/>
      <c r="AU877" s="360"/>
      <c r="AV877" s="360"/>
      <c r="AW877" s="360"/>
      <c r="AX877" s="360"/>
    </row>
    <row r="878" spans="1:50" ht="30" customHeight="1" x14ac:dyDescent="0.15">
      <c r="A878" s="377">
        <v>8</v>
      </c>
      <c r="B878" s="377">
        <v>1</v>
      </c>
      <c r="C878" s="361" t="s">
        <v>637</v>
      </c>
      <c r="D878" s="347"/>
      <c r="E878" s="347"/>
      <c r="F878" s="347"/>
      <c r="G878" s="347"/>
      <c r="H878" s="347"/>
      <c r="I878" s="347"/>
      <c r="J878" s="348" t="s">
        <v>660</v>
      </c>
      <c r="K878" s="349"/>
      <c r="L878" s="349"/>
      <c r="M878" s="349"/>
      <c r="N878" s="349"/>
      <c r="O878" s="349"/>
      <c r="P878" s="362" t="s">
        <v>640</v>
      </c>
      <c r="Q878" s="350"/>
      <c r="R878" s="350"/>
      <c r="S878" s="350"/>
      <c r="T878" s="350"/>
      <c r="U878" s="350"/>
      <c r="V878" s="350"/>
      <c r="W878" s="350"/>
      <c r="X878" s="350"/>
      <c r="Y878" s="351">
        <v>46</v>
      </c>
      <c r="Z878" s="352"/>
      <c r="AA878" s="352"/>
      <c r="AB878" s="353"/>
      <c r="AC878" s="363" t="s">
        <v>641</v>
      </c>
      <c r="AD878" s="371"/>
      <c r="AE878" s="371"/>
      <c r="AF878" s="371"/>
      <c r="AG878" s="371"/>
      <c r="AH878" s="355" t="s">
        <v>674</v>
      </c>
      <c r="AI878" s="356"/>
      <c r="AJ878" s="356"/>
      <c r="AK878" s="356"/>
      <c r="AL878" s="357" t="s">
        <v>673</v>
      </c>
      <c r="AM878" s="358"/>
      <c r="AN878" s="358"/>
      <c r="AO878" s="359"/>
      <c r="AP878" s="360" t="s">
        <v>678</v>
      </c>
      <c r="AQ878" s="360"/>
      <c r="AR878" s="360"/>
      <c r="AS878" s="360"/>
      <c r="AT878" s="360"/>
      <c r="AU878" s="360"/>
      <c r="AV878" s="360"/>
      <c r="AW878" s="360"/>
      <c r="AX878" s="360"/>
    </row>
    <row r="879" spans="1:50" ht="30" customHeight="1" x14ac:dyDescent="0.15">
      <c r="A879" s="377">
        <v>9</v>
      </c>
      <c r="B879" s="377">
        <v>1</v>
      </c>
      <c r="C879" s="361" t="s">
        <v>638</v>
      </c>
      <c r="D879" s="347"/>
      <c r="E879" s="347"/>
      <c r="F879" s="347"/>
      <c r="G879" s="347"/>
      <c r="H879" s="347"/>
      <c r="I879" s="347"/>
      <c r="J879" s="348" t="s">
        <v>654</v>
      </c>
      <c r="K879" s="349"/>
      <c r="L879" s="349"/>
      <c r="M879" s="349"/>
      <c r="N879" s="349"/>
      <c r="O879" s="349"/>
      <c r="P879" s="362" t="s">
        <v>640</v>
      </c>
      <c r="Q879" s="350"/>
      <c r="R879" s="350"/>
      <c r="S879" s="350"/>
      <c r="T879" s="350"/>
      <c r="U879" s="350"/>
      <c r="V879" s="350"/>
      <c r="W879" s="350"/>
      <c r="X879" s="350"/>
      <c r="Y879" s="351">
        <v>37</v>
      </c>
      <c r="Z879" s="352"/>
      <c r="AA879" s="352"/>
      <c r="AB879" s="353"/>
      <c r="AC879" s="363" t="s">
        <v>641</v>
      </c>
      <c r="AD879" s="371"/>
      <c r="AE879" s="371"/>
      <c r="AF879" s="371"/>
      <c r="AG879" s="371"/>
      <c r="AH879" s="355" t="s">
        <v>680</v>
      </c>
      <c r="AI879" s="356"/>
      <c r="AJ879" s="356"/>
      <c r="AK879" s="356"/>
      <c r="AL879" s="357" t="s">
        <v>673</v>
      </c>
      <c r="AM879" s="358"/>
      <c r="AN879" s="358"/>
      <c r="AO879" s="359"/>
      <c r="AP879" s="374" t="s">
        <v>673</v>
      </c>
      <c r="AQ879" s="360"/>
      <c r="AR879" s="360"/>
      <c r="AS879" s="360"/>
      <c r="AT879" s="360"/>
      <c r="AU879" s="360"/>
      <c r="AV879" s="360"/>
      <c r="AW879" s="360"/>
      <c r="AX879" s="360"/>
    </row>
    <row r="880" spans="1:50" ht="30" customHeight="1" x14ac:dyDescent="0.15">
      <c r="A880" s="377">
        <v>10</v>
      </c>
      <c r="B880" s="377">
        <v>1</v>
      </c>
      <c r="C880" s="361" t="s">
        <v>639</v>
      </c>
      <c r="D880" s="347"/>
      <c r="E880" s="347"/>
      <c r="F880" s="347"/>
      <c r="G880" s="347"/>
      <c r="H880" s="347"/>
      <c r="I880" s="347"/>
      <c r="J880" s="348" t="s">
        <v>658</v>
      </c>
      <c r="K880" s="349"/>
      <c r="L880" s="349"/>
      <c r="M880" s="349"/>
      <c r="N880" s="349"/>
      <c r="O880" s="349"/>
      <c r="P880" s="362" t="s">
        <v>640</v>
      </c>
      <c r="Q880" s="350"/>
      <c r="R880" s="350"/>
      <c r="S880" s="350"/>
      <c r="T880" s="350"/>
      <c r="U880" s="350"/>
      <c r="V880" s="350"/>
      <c r="W880" s="350"/>
      <c r="X880" s="350"/>
      <c r="Y880" s="351">
        <v>32</v>
      </c>
      <c r="Z880" s="352"/>
      <c r="AA880" s="352"/>
      <c r="AB880" s="353"/>
      <c r="AC880" s="363" t="s">
        <v>641</v>
      </c>
      <c r="AD880" s="371"/>
      <c r="AE880" s="371"/>
      <c r="AF880" s="371"/>
      <c r="AG880" s="371"/>
      <c r="AH880" s="355" t="s">
        <v>679</v>
      </c>
      <c r="AI880" s="356"/>
      <c r="AJ880" s="356"/>
      <c r="AK880" s="356"/>
      <c r="AL880" s="357" t="s">
        <v>673</v>
      </c>
      <c r="AM880" s="358"/>
      <c r="AN880" s="358"/>
      <c r="AO880" s="359"/>
      <c r="AP880" s="360" t="s">
        <v>682</v>
      </c>
      <c r="AQ880" s="360"/>
      <c r="AR880" s="360"/>
      <c r="AS880" s="360"/>
      <c r="AT880" s="360"/>
      <c r="AU880" s="360"/>
      <c r="AV880" s="360"/>
      <c r="AW880" s="360"/>
      <c r="AX880" s="360"/>
    </row>
    <row r="881" spans="1:50" ht="0.75" customHeight="1" x14ac:dyDescent="0.15">
      <c r="A881" s="377">
        <v>11</v>
      </c>
      <c r="B881" s="3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t="e">
        <f>-AL880</f>
        <v>#VALUE!</v>
      </c>
      <c r="AM881" s="358"/>
      <c r="AN881" s="358"/>
      <c r="AO881" s="359"/>
      <c r="AP881" s="360"/>
      <c r="AQ881" s="360"/>
      <c r="AR881" s="360"/>
      <c r="AS881" s="360"/>
      <c r="AT881" s="360"/>
      <c r="AU881" s="360"/>
      <c r="AV881" s="360"/>
      <c r="AW881" s="360"/>
      <c r="AX881" s="360"/>
    </row>
    <row r="882" spans="1:50" ht="30" hidden="1" customHeight="1" x14ac:dyDescent="0.15">
      <c r="A882" s="377">
        <v>12</v>
      </c>
      <c r="B882" s="3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7">
        <v>13</v>
      </c>
      <c r="B883" s="3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7">
        <v>14</v>
      </c>
      <c r="B884" s="3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7">
        <v>15</v>
      </c>
      <c r="B885" s="3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7">
        <v>16</v>
      </c>
      <c r="B886" s="3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8.25" hidden="1" customHeight="1" x14ac:dyDescent="0.15">
      <c r="A887" s="377">
        <v>17</v>
      </c>
      <c r="B887" s="3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7">
        <v>18</v>
      </c>
      <c r="B888" s="3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7">
        <v>19</v>
      </c>
      <c r="B889" s="3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7">
        <v>20</v>
      </c>
      <c r="B890" s="3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7">
        <v>21</v>
      </c>
      <c r="B891" s="3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7">
        <v>22</v>
      </c>
      <c r="B892" s="37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7">
        <v>23</v>
      </c>
      <c r="B893" s="37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7">
        <v>24</v>
      </c>
      <c r="B894" s="37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7">
        <v>25</v>
      </c>
      <c r="B895" s="3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7">
        <v>26</v>
      </c>
      <c r="B896" s="3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7">
        <v>27</v>
      </c>
      <c r="B897" s="3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7">
        <v>28</v>
      </c>
      <c r="B898" s="3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7">
        <v>29</v>
      </c>
      <c r="B899" s="3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7">
        <v>30</v>
      </c>
      <c r="B900" s="3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7">
        <v>1</v>
      </c>
      <c r="B904" s="377">
        <v>1</v>
      </c>
      <c r="C904" s="361" t="s">
        <v>643</v>
      </c>
      <c r="D904" s="347"/>
      <c r="E904" s="347"/>
      <c r="F904" s="347"/>
      <c r="G904" s="347"/>
      <c r="H904" s="347"/>
      <c r="I904" s="347"/>
      <c r="J904" s="348" t="s">
        <v>670</v>
      </c>
      <c r="K904" s="349"/>
      <c r="L904" s="349"/>
      <c r="M904" s="349"/>
      <c r="N904" s="349"/>
      <c r="O904" s="349"/>
      <c r="P904" s="362" t="s">
        <v>640</v>
      </c>
      <c r="Q904" s="350"/>
      <c r="R904" s="350"/>
      <c r="S904" s="350"/>
      <c r="T904" s="350"/>
      <c r="U904" s="350"/>
      <c r="V904" s="350"/>
      <c r="W904" s="350"/>
      <c r="X904" s="350"/>
      <c r="Y904" s="351">
        <v>40</v>
      </c>
      <c r="Z904" s="352"/>
      <c r="AA904" s="352"/>
      <c r="AB904" s="353"/>
      <c r="AC904" s="363" t="s">
        <v>641</v>
      </c>
      <c r="AD904" s="371"/>
      <c r="AE904" s="371"/>
      <c r="AF904" s="371"/>
      <c r="AG904" s="371"/>
      <c r="AH904" s="372" t="s">
        <v>682</v>
      </c>
      <c r="AI904" s="373"/>
      <c r="AJ904" s="373"/>
      <c r="AK904" s="373"/>
      <c r="AL904" s="357" t="s">
        <v>684</v>
      </c>
      <c r="AM904" s="358"/>
      <c r="AN904" s="358"/>
      <c r="AO904" s="359"/>
      <c r="AP904" s="360" t="s">
        <v>673</v>
      </c>
      <c r="AQ904" s="360"/>
      <c r="AR904" s="360"/>
      <c r="AS904" s="360"/>
      <c r="AT904" s="360"/>
      <c r="AU904" s="360"/>
      <c r="AV904" s="360"/>
      <c r="AW904" s="360"/>
      <c r="AX904" s="360"/>
    </row>
    <row r="905" spans="1:50" ht="30" customHeight="1" x14ac:dyDescent="0.15">
      <c r="A905" s="377">
        <v>2</v>
      </c>
      <c r="B905" s="377">
        <v>1</v>
      </c>
      <c r="C905" s="361" t="s">
        <v>644</v>
      </c>
      <c r="D905" s="347"/>
      <c r="E905" s="347"/>
      <c r="F905" s="347"/>
      <c r="G905" s="347"/>
      <c r="H905" s="347"/>
      <c r="I905" s="347"/>
      <c r="J905" s="348" t="s">
        <v>665</v>
      </c>
      <c r="K905" s="349"/>
      <c r="L905" s="349"/>
      <c r="M905" s="349"/>
      <c r="N905" s="349"/>
      <c r="O905" s="349"/>
      <c r="P905" s="362" t="s">
        <v>640</v>
      </c>
      <c r="Q905" s="350"/>
      <c r="R905" s="350"/>
      <c r="S905" s="350"/>
      <c r="T905" s="350"/>
      <c r="U905" s="350"/>
      <c r="V905" s="350"/>
      <c r="W905" s="350"/>
      <c r="X905" s="350"/>
      <c r="Y905" s="351">
        <v>28</v>
      </c>
      <c r="Z905" s="352"/>
      <c r="AA905" s="352"/>
      <c r="AB905" s="353"/>
      <c r="AC905" s="363" t="s">
        <v>641</v>
      </c>
      <c r="AD905" s="371"/>
      <c r="AE905" s="371"/>
      <c r="AF905" s="371"/>
      <c r="AG905" s="371"/>
      <c r="AH905" s="372" t="s">
        <v>679</v>
      </c>
      <c r="AI905" s="373"/>
      <c r="AJ905" s="373"/>
      <c r="AK905" s="373"/>
      <c r="AL905" s="357" t="s">
        <v>684</v>
      </c>
      <c r="AM905" s="358"/>
      <c r="AN905" s="358"/>
      <c r="AO905" s="359"/>
      <c r="AP905" s="360" t="s">
        <v>673</v>
      </c>
      <c r="AQ905" s="360"/>
      <c r="AR905" s="360"/>
      <c r="AS905" s="360"/>
      <c r="AT905" s="360"/>
      <c r="AU905" s="360"/>
      <c r="AV905" s="360"/>
      <c r="AW905" s="360"/>
      <c r="AX905" s="360"/>
    </row>
    <row r="906" spans="1:50" ht="30" customHeight="1" x14ac:dyDescent="0.15">
      <c r="A906" s="377">
        <v>3</v>
      </c>
      <c r="B906" s="377">
        <v>1</v>
      </c>
      <c r="C906" s="361" t="s">
        <v>645</v>
      </c>
      <c r="D906" s="347"/>
      <c r="E906" s="347"/>
      <c r="F906" s="347"/>
      <c r="G906" s="347"/>
      <c r="H906" s="347"/>
      <c r="I906" s="347"/>
      <c r="J906" s="348" t="s">
        <v>666</v>
      </c>
      <c r="K906" s="349"/>
      <c r="L906" s="349"/>
      <c r="M906" s="349"/>
      <c r="N906" s="349"/>
      <c r="O906" s="349"/>
      <c r="P906" s="362" t="s">
        <v>640</v>
      </c>
      <c r="Q906" s="350"/>
      <c r="R906" s="350"/>
      <c r="S906" s="350"/>
      <c r="T906" s="350"/>
      <c r="U906" s="350"/>
      <c r="V906" s="350"/>
      <c r="W906" s="350"/>
      <c r="X906" s="350"/>
      <c r="Y906" s="351">
        <v>17</v>
      </c>
      <c r="Z906" s="352"/>
      <c r="AA906" s="352"/>
      <c r="AB906" s="353"/>
      <c r="AC906" s="363" t="s">
        <v>641</v>
      </c>
      <c r="AD906" s="371"/>
      <c r="AE906" s="371"/>
      <c r="AF906" s="371"/>
      <c r="AG906" s="371"/>
      <c r="AH906" s="355" t="s">
        <v>673</v>
      </c>
      <c r="AI906" s="356"/>
      <c r="AJ906" s="356"/>
      <c r="AK906" s="356"/>
      <c r="AL906" s="357" t="s">
        <v>684</v>
      </c>
      <c r="AM906" s="358"/>
      <c r="AN906" s="358"/>
      <c r="AO906" s="359"/>
      <c r="AP906" s="360" t="s">
        <v>683</v>
      </c>
      <c r="AQ906" s="360"/>
      <c r="AR906" s="360"/>
      <c r="AS906" s="360"/>
      <c r="AT906" s="360"/>
      <c r="AU906" s="360"/>
      <c r="AV906" s="360"/>
      <c r="AW906" s="360"/>
      <c r="AX906" s="360"/>
    </row>
    <row r="907" spans="1:50" ht="30" customHeight="1" x14ac:dyDescent="0.15">
      <c r="A907" s="377">
        <v>4</v>
      </c>
      <c r="B907" s="377">
        <v>1</v>
      </c>
      <c r="C907" s="361" t="s">
        <v>646</v>
      </c>
      <c r="D907" s="347"/>
      <c r="E907" s="347"/>
      <c r="F907" s="347"/>
      <c r="G907" s="347"/>
      <c r="H907" s="347"/>
      <c r="I907" s="347"/>
      <c r="J907" s="348" t="s">
        <v>667</v>
      </c>
      <c r="K907" s="349"/>
      <c r="L907" s="349"/>
      <c r="M907" s="349"/>
      <c r="N907" s="349"/>
      <c r="O907" s="349"/>
      <c r="P907" s="362" t="s">
        <v>640</v>
      </c>
      <c r="Q907" s="350"/>
      <c r="R907" s="350"/>
      <c r="S907" s="350"/>
      <c r="T907" s="350"/>
      <c r="U907" s="350"/>
      <c r="V907" s="350"/>
      <c r="W907" s="350"/>
      <c r="X907" s="350"/>
      <c r="Y907" s="351">
        <v>17</v>
      </c>
      <c r="Z907" s="352"/>
      <c r="AA907" s="352"/>
      <c r="AB907" s="353"/>
      <c r="AC907" s="363" t="s">
        <v>641</v>
      </c>
      <c r="AD907" s="371"/>
      <c r="AE907" s="371"/>
      <c r="AF907" s="371"/>
      <c r="AG907" s="371"/>
      <c r="AH907" s="355" t="s">
        <v>676</v>
      </c>
      <c r="AI907" s="356"/>
      <c r="AJ907" s="356"/>
      <c r="AK907" s="356"/>
      <c r="AL907" s="357" t="s">
        <v>673</v>
      </c>
      <c r="AM907" s="358"/>
      <c r="AN907" s="358"/>
      <c r="AO907" s="359"/>
      <c r="AP907" s="360" t="s">
        <v>673</v>
      </c>
      <c r="AQ907" s="360"/>
      <c r="AR907" s="360"/>
      <c r="AS907" s="360"/>
      <c r="AT907" s="360"/>
      <c r="AU907" s="360"/>
      <c r="AV907" s="360"/>
      <c r="AW907" s="360"/>
      <c r="AX907" s="360"/>
    </row>
    <row r="908" spans="1:50" ht="30" customHeight="1" x14ac:dyDescent="0.15">
      <c r="A908" s="377">
        <v>5</v>
      </c>
      <c r="B908" s="377">
        <v>1</v>
      </c>
      <c r="C908" s="361" t="s">
        <v>647</v>
      </c>
      <c r="D908" s="347"/>
      <c r="E908" s="347"/>
      <c r="F908" s="347"/>
      <c r="G908" s="347"/>
      <c r="H908" s="347"/>
      <c r="I908" s="347"/>
      <c r="J908" s="348" t="s">
        <v>663</v>
      </c>
      <c r="K908" s="349"/>
      <c r="L908" s="349"/>
      <c r="M908" s="349"/>
      <c r="N908" s="349"/>
      <c r="O908" s="349"/>
      <c r="P908" s="362" t="s">
        <v>640</v>
      </c>
      <c r="Q908" s="350"/>
      <c r="R908" s="350"/>
      <c r="S908" s="350"/>
      <c r="T908" s="350"/>
      <c r="U908" s="350"/>
      <c r="V908" s="350"/>
      <c r="W908" s="350"/>
      <c r="X908" s="350"/>
      <c r="Y908" s="351">
        <v>14</v>
      </c>
      <c r="Z908" s="352"/>
      <c r="AA908" s="352"/>
      <c r="AB908" s="353"/>
      <c r="AC908" s="363" t="s">
        <v>641</v>
      </c>
      <c r="AD908" s="371"/>
      <c r="AE908" s="371"/>
      <c r="AF908" s="371"/>
      <c r="AG908" s="371"/>
      <c r="AH908" s="355" t="s">
        <v>674</v>
      </c>
      <c r="AI908" s="356"/>
      <c r="AJ908" s="356"/>
      <c r="AK908" s="356"/>
      <c r="AL908" s="357" t="s">
        <v>684</v>
      </c>
      <c r="AM908" s="358"/>
      <c r="AN908" s="358"/>
      <c r="AO908" s="359"/>
      <c r="AP908" s="360" t="s">
        <v>673</v>
      </c>
      <c r="AQ908" s="360"/>
      <c r="AR908" s="360"/>
      <c r="AS908" s="360"/>
      <c r="AT908" s="360"/>
      <c r="AU908" s="360"/>
      <c r="AV908" s="360"/>
      <c r="AW908" s="360"/>
      <c r="AX908" s="360"/>
    </row>
    <row r="909" spans="1:50" ht="30" customHeight="1" x14ac:dyDescent="0.15">
      <c r="A909" s="377">
        <v>6</v>
      </c>
      <c r="B909" s="377">
        <v>1</v>
      </c>
      <c r="C909" s="361" t="s">
        <v>648</v>
      </c>
      <c r="D909" s="347"/>
      <c r="E909" s="347"/>
      <c r="F909" s="347"/>
      <c r="G909" s="347"/>
      <c r="H909" s="347"/>
      <c r="I909" s="347"/>
      <c r="J909" s="348" t="s">
        <v>671</v>
      </c>
      <c r="K909" s="349"/>
      <c r="L909" s="349"/>
      <c r="M909" s="349"/>
      <c r="N909" s="349"/>
      <c r="O909" s="349"/>
      <c r="P909" s="362" t="s">
        <v>640</v>
      </c>
      <c r="Q909" s="350"/>
      <c r="R909" s="350"/>
      <c r="S909" s="350"/>
      <c r="T909" s="350"/>
      <c r="U909" s="350"/>
      <c r="V909" s="350"/>
      <c r="W909" s="350"/>
      <c r="X909" s="350"/>
      <c r="Y909" s="351">
        <v>10</v>
      </c>
      <c r="Z909" s="352"/>
      <c r="AA909" s="352"/>
      <c r="AB909" s="353"/>
      <c r="AC909" s="363" t="s">
        <v>641</v>
      </c>
      <c r="AD909" s="371"/>
      <c r="AE909" s="371"/>
      <c r="AF909" s="371"/>
      <c r="AG909" s="371"/>
      <c r="AH909" s="355" t="s">
        <v>673</v>
      </c>
      <c r="AI909" s="356"/>
      <c r="AJ909" s="356"/>
      <c r="AK909" s="356"/>
      <c r="AL909" s="357" t="s">
        <v>684</v>
      </c>
      <c r="AM909" s="358"/>
      <c r="AN909" s="358"/>
      <c r="AO909" s="359"/>
      <c r="AP909" s="360" t="s">
        <v>684</v>
      </c>
      <c r="AQ909" s="360"/>
      <c r="AR909" s="360"/>
      <c r="AS909" s="360"/>
      <c r="AT909" s="360"/>
      <c r="AU909" s="360"/>
      <c r="AV909" s="360"/>
      <c r="AW909" s="360"/>
      <c r="AX909" s="360"/>
    </row>
    <row r="910" spans="1:50" ht="30" customHeight="1" x14ac:dyDescent="0.15">
      <c r="A910" s="377">
        <v>7</v>
      </c>
      <c r="B910" s="377">
        <v>1</v>
      </c>
      <c r="C910" s="361" t="s">
        <v>649</v>
      </c>
      <c r="D910" s="347"/>
      <c r="E910" s="347"/>
      <c r="F910" s="347"/>
      <c r="G910" s="347"/>
      <c r="H910" s="347"/>
      <c r="I910" s="347"/>
      <c r="J910" s="348" t="s">
        <v>668</v>
      </c>
      <c r="K910" s="349"/>
      <c r="L910" s="349"/>
      <c r="M910" s="349"/>
      <c r="N910" s="349"/>
      <c r="O910" s="349"/>
      <c r="P910" s="362" t="s">
        <v>640</v>
      </c>
      <c r="Q910" s="350"/>
      <c r="R910" s="350"/>
      <c r="S910" s="350"/>
      <c r="T910" s="350"/>
      <c r="U910" s="350"/>
      <c r="V910" s="350"/>
      <c r="W910" s="350"/>
      <c r="X910" s="350"/>
      <c r="Y910" s="351">
        <v>10</v>
      </c>
      <c r="Z910" s="352"/>
      <c r="AA910" s="352"/>
      <c r="AB910" s="353"/>
      <c r="AC910" s="363" t="s">
        <v>641</v>
      </c>
      <c r="AD910" s="371"/>
      <c r="AE910" s="371"/>
      <c r="AF910" s="371"/>
      <c r="AG910" s="371"/>
      <c r="AH910" s="355" t="s">
        <v>679</v>
      </c>
      <c r="AI910" s="356"/>
      <c r="AJ910" s="356"/>
      <c r="AK910" s="356"/>
      <c r="AL910" s="357" t="s">
        <v>673</v>
      </c>
      <c r="AM910" s="358"/>
      <c r="AN910" s="358"/>
      <c r="AO910" s="359"/>
      <c r="AP910" s="360" t="s">
        <v>683</v>
      </c>
      <c r="AQ910" s="360"/>
      <c r="AR910" s="360"/>
      <c r="AS910" s="360"/>
      <c r="AT910" s="360"/>
      <c r="AU910" s="360"/>
      <c r="AV910" s="360"/>
      <c r="AW910" s="360"/>
      <c r="AX910" s="360"/>
    </row>
    <row r="911" spans="1:50" ht="30" customHeight="1" x14ac:dyDescent="0.15">
      <c r="A911" s="377">
        <v>8</v>
      </c>
      <c r="B911" s="377">
        <v>1</v>
      </c>
      <c r="C911" s="361" t="s">
        <v>650</v>
      </c>
      <c r="D911" s="347"/>
      <c r="E911" s="347"/>
      <c r="F911" s="347"/>
      <c r="G911" s="347"/>
      <c r="H911" s="347"/>
      <c r="I911" s="347"/>
      <c r="J911" s="348" t="s">
        <v>669</v>
      </c>
      <c r="K911" s="349"/>
      <c r="L911" s="349"/>
      <c r="M911" s="349"/>
      <c r="N911" s="349"/>
      <c r="O911" s="349"/>
      <c r="P911" s="362" t="s">
        <v>640</v>
      </c>
      <c r="Q911" s="350"/>
      <c r="R911" s="350"/>
      <c r="S911" s="350"/>
      <c r="T911" s="350"/>
      <c r="U911" s="350"/>
      <c r="V911" s="350"/>
      <c r="W911" s="350"/>
      <c r="X911" s="350"/>
      <c r="Y911" s="351">
        <v>9</v>
      </c>
      <c r="Z911" s="352"/>
      <c r="AA911" s="352"/>
      <c r="AB911" s="353"/>
      <c r="AC911" s="363" t="s">
        <v>641</v>
      </c>
      <c r="AD911" s="371"/>
      <c r="AE911" s="371"/>
      <c r="AF911" s="371"/>
      <c r="AG911" s="371"/>
      <c r="AH911" s="355" t="s">
        <v>676</v>
      </c>
      <c r="AI911" s="356"/>
      <c r="AJ911" s="356"/>
      <c r="AK911" s="356"/>
      <c r="AL911" s="357" t="s">
        <v>673</v>
      </c>
      <c r="AM911" s="358"/>
      <c r="AN911" s="358"/>
      <c r="AO911" s="359"/>
      <c r="AP911" s="360" t="s">
        <v>673</v>
      </c>
      <c r="AQ911" s="360"/>
      <c r="AR911" s="360"/>
      <c r="AS911" s="360"/>
      <c r="AT911" s="360"/>
      <c r="AU911" s="360"/>
      <c r="AV911" s="360"/>
      <c r="AW911" s="360"/>
      <c r="AX911" s="360"/>
    </row>
    <row r="912" spans="1:50" ht="30" customHeight="1" x14ac:dyDescent="0.15">
      <c r="A912" s="377">
        <v>9</v>
      </c>
      <c r="B912" s="377">
        <v>1</v>
      </c>
      <c r="C912" s="361" t="s">
        <v>651</v>
      </c>
      <c r="D912" s="347"/>
      <c r="E912" s="347"/>
      <c r="F912" s="347"/>
      <c r="G912" s="347"/>
      <c r="H912" s="347"/>
      <c r="I912" s="347"/>
      <c r="J912" s="348" t="s">
        <v>664</v>
      </c>
      <c r="K912" s="349"/>
      <c r="L912" s="349"/>
      <c r="M912" s="349"/>
      <c r="N912" s="349"/>
      <c r="O912" s="349"/>
      <c r="P912" s="362" t="s">
        <v>640</v>
      </c>
      <c r="Q912" s="350"/>
      <c r="R912" s="350"/>
      <c r="S912" s="350"/>
      <c r="T912" s="350"/>
      <c r="U912" s="350"/>
      <c r="V912" s="350"/>
      <c r="W912" s="350"/>
      <c r="X912" s="350"/>
      <c r="Y912" s="351">
        <v>8</v>
      </c>
      <c r="Z912" s="352"/>
      <c r="AA912" s="352"/>
      <c r="AB912" s="353"/>
      <c r="AC912" s="363" t="s">
        <v>641</v>
      </c>
      <c r="AD912" s="371"/>
      <c r="AE912" s="371"/>
      <c r="AF912" s="371"/>
      <c r="AG912" s="371"/>
      <c r="AH912" s="355" t="s">
        <v>673</v>
      </c>
      <c r="AI912" s="356"/>
      <c r="AJ912" s="356"/>
      <c r="AK912" s="356"/>
      <c r="AL912" s="357" t="s">
        <v>673</v>
      </c>
      <c r="AM912" s="358"/>
      <c r="AN912" s="358"/>
      <c r="AO912" s="359"/>
      <c r="AP912" s="360" t="s">
        <v>675</v>
      </c>
      <c r="AQ912" s="360"/>
      <c r="AR912" s="360"/>
      <c r="AS912" s="360"/>
      <c r="AT912" s="360"/>
      <c r="AU912" s="360"/>
      <c r="AV912" s="360"/>
      <c r="AW912" s="360"/>
      <c r="AX912" s="360"/>
    </row>
    <row r="913" spans="1:50" ht="30" customHeight="1" x14ac:dyDescent="0.15">
      <c r="A913" s="377">
        <v>10</v>
      </c>
      <c r="B913" s="377">
        <v>1</v>
      </c>
      <c r="C913" s="361" t="s">
        <v>652</v>
      </c>
      <c r="D913" s="347"/>
      <c r="E913" s="347"/>
      <c r="F913" s="347"/>
      <c r="G913" s="347"/>
      <c r="H913" s="347"/>
      <c r="I913" s="347"/>
      <c r="J913" s="348" t="s">
        <v>672</v>
      </c>
      <c r="K913" s="349"/>
      <c r="L913" s="349"/>
      <c r="M913" s="349"/>
      <c r="N913" s="349"/>
      <c r="O913" s="349"/>
      <c r="P913" s="362" t="s">
        <v>640</v>
      </c>
      <c r="Q913" s="350"/>
      <c r="R913" s="350"/>
      <c r="S913" s="350"/>
      <c r="T913" s="350"/>
      <c r="U913" s="350"/>
      <c r="V913" s="350"/>
      <c r="W913" s="350"/>
      <c r="X913" s="350"/>
      <c r="Y913" s="351">
        <v>7</v>
      </c>
      <c r="Z913" s="352"/>
      <c r="AA913" s="352"/>
      <c r="AB913" s="353"/>
      <c r="AC913" s="363" t="s">
        <v>641</v>
      </c>
      <c r="AD913" s="371"/>
      <c r="AE913" s="371"/>
      <c r="AF913" s="371"/>
      <c r="AG913" s="371"/>
      <c r="AH913" s="355" t="s">
        <v>686</v>
      </c>
      <c r="AI913" s="356"/>
      <c r="AJ913" s="356"/>
      <c r="AK913" s="356"/>
      <c r="AL913" s="357" t="s">
        <v>685</v>
      </c>
      <c r="AM913" s="358"/>
      <c r="AN913" s="358"/>
      <c r="AO913" s="359"/>
      <c r="AP913" s="374" t="s">
        <v>673</v>
      </c>
      <c r="AQ913" s="360"/>
      <c r="AR913" s="360"/>
      <c r="AS913" s="360"/>
      <c r="AT913" s="360"/>
      <c r="AU913" s="360"/>
      <c r="AV913" s="360"/>
      <c r="AW913" s="360"/>
      <c r="AX913" s="360"/>
    </row>
    <row r="914" spans="1:50" ht="0.75" customHeight="1" x14ac:dyDescent="0.15">
      <c r="A914" s="377">
        <v>11</v>
      </c>
      <c r="B914" s="3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7">
        <v>12</v>
      </c>
      <c r="B915" s="3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7">
        <v>13</v>
      </c>
      <c r="B916" s="3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7">
        <v>14</v>
      </c>
      <c r="B917" s="3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7">
        <v>15</v>
      </c>
      <c r="B918" s="3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7">
        <v>16</v>
      </c>
      <c r="B919" s="3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7">
        <v>17</v>
      </c>
      <c r="B920" s="3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7">
        <v>18</v>
      </c>
      <c r="B921" s="3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11.25" hidden="1" customHeight="1" x14ac:dyDescent="0.15">
      <c r="A922" s="377">
        <v>19</v>
      </c>
      <c r="B922" s="3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7">
        <v>20</v>
      </c>
      <c r="B923" s="3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7">
        <v>21</v>
      </c>
      <c r="B924" s="3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7">
        <v>22</v>
      </c>
      <c r="B925" s="37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7">
        <v>23</v>
      </c>
      <c r="B926" s="37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7">
        <v>24</v>
      </c>
      <c r="B927" s="37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7">
        <v>25</v>
      </c>
      <c r="B928" s="3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7">
        <v>26</v>
      </c>
      <c r="B929" s="3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7">
        <v>27</v>
      </c>
      <c r="B930" s="3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7">
        <v>28</v>
      </c>
      <c r="B931" s="3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7">
        <v>29</v>
      </c>
      <c r="B932" s="3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7">
        <v>30</v>
      </c>
      <c r="B933" s="3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46.5" customHeight="1" x14ac:dyDescent="0.15">
      <c r="A937" s="377">
        <v>1</v>
      </c>
      <c r="B937" s="377">
        <v>1</v>
      </c>
      <c r="C937" s="361" t="s">
        <v>719</v>
      </c>
      <c r="D937" s="347"/>
      <c r="E937" s="347"/>
      <c r="F937" s="347"/>
      <c r="G937" s="347"/>
      <c r="H937" s="347"/>
      <c r="I937" s="347"/>
      <c r="J937" s="348">
        <v>7010405010487</v>
      </c>
      <c r="K937" s="349"/>
      <c r="L937" s="349"/>
      <c r="M937" s="349"/>
      <c r="N937" s="349"/>
      <c r="O937" s="349"/>
      <c r="P937" s="362" t="s">
        <v>720</v>
      </c>
      <c r="Q937" s="350"/>
      <c r="R937" s="350"/>
      <c r="S937" s="350"/>
      <c r="T937" s="350"/>
      <c r="U937" s="350"/>
      <c r="V937" s="350"/>
      <c r="W937" s="350"/>
      <c r="X937" s="350"/>
      <c r="Y937" s="351">
        <v>6</v>
      </c>
      <c r="Z937" s="352"/>
      <c r="AA937" s="352"/>
      <c r="AB937" s="353"/>
      <c r="AC937" s="363" t="s">
        <v>374</v>
      </c>
      <c r="AD937" s="371"/>
      <c r="AE937" s="371"/>
      <c r="AF937" s="371"/>
      <c r="AG937" s="371"/>
      <c r="AH937" s="372">
        <v>1</v>
      </c>
      <c r="AI937" s="373"/>
      <c r="AJ937" s="373"/>
      <c r="AK937" s="373"/>
      <c r="AL937" s="357">
        <v>92.58</v>
      </c>
      <c r="AM937" s="358"/>
      <c r="AN937" s="358"/>
      <c r="AO937" s="359"/>
      <c r="AP937" s="360"/>
      <c r="AQ937" s="360"/>
      <c r="AR937" s="360"/>
      <c r="AS937" s="360"/>
      <c r="AT937" s="360"/>
      <c r="AU937" s="360"/>
      <c r="AV937" s="360"/>
      <c r="AW937" s="360"/>
      <c r="AX937" s="360"/>
    </row>
    <row r="938" spans="1:50" ht="0.75" customHeight="1" x14ac:dyDescent="0.15">
      <c r="A938" s="377">
        <v>2</v>
      </c>
      <c r="B938" s="3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7">
        <v>3</v>
      </c>
      <c r="B939" s="37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7">
        <v>4</v>
      </c>
      <c r="B940" s="377">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7">
        <v>5</v>
      </c>
      <c r="B941" s="3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7">
        <v>6</v>
      </c>
      <c r="B942" s="3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7">
        <v>7</v>
      </c>
      <c r="B943" s="3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7">
        <v>8</v>
      </c>
      <c r="B944" s="3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7">
        <v>9</v>
      </c>
      <c r="B945" s="3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9.25" hidden="1" customHeight="1" x14ac:dyDescent="0.15">
      <c r="A946" s="377">
        <v>10</v>
      </c>
      <c r="B946" s="3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7">
        <v>11</v>
      </c>
      <c r="B947" s="3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7">
        <v>12</v>
      </c>
      <c r="B948" s="3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7">
        <v>13</v>
      </c>
      <c r="B949" s="3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7">
        <v>14</v>
      </c>
      <c r="B950" s="3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7">
        <v>15</v>
      </c>
      <c r="B951" s="3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7">
        <v>16</v>
      </c>
      <c r="B952" s="3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7">
        <v>17</v>
      </c>
      <c r="B953" s="3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5.5" hidden="1" customHeight="1" x14ac:dyDescent="0.15">
      <c r="A954" s="377">
        <v>18</v>
      </c>
      <c r="B954" s="3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7">
        <v>19</v>
      </c>
      <c r="B955" s="3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7">
        <v>20</v>
      </c>
      <c r="B956" s="3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7">
        <v>21</v>
      </c>
      <c r="B957" s="3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7">
        <v>22</v>
      </c>
      <c r="B958" s="37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7">
        <v>23</v>
      </c>
      <c r="B959" s="37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7">
        <v>24</v>
      </c>
      <c r="B960" s="37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7">
        <v>25</v>
      </c>
      <c r="B961" s="3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7">
        <v>26</v>
      </c>
      <c r="B962" s="3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7">
        <v>27</v>
      </c>
      <c r="B963" s="3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7">
        <v>28</v>
      </c>
      <c r="B964" s="3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7">
        <v>29</v>
      </c>
      <c r="B965" s="3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7">
        <v>30</v>
      </c>
      <c r="B966" s="3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1.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7">
        <v>1</v>
      </c>
      <c r="B970" s="3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7">
        <v>2</v>
      </c>
      <c r="B971" s="3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7">
        <v>3</v>
      </c>
      <c r="B972" s="37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7">
        <v>4</v>
      </c>
      <c r="B973" s="377">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7">
        <v>5</v>
      </c>
      <c r="B974" s="3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7">
        <v>6</v>
      </c>
      <c r="B975" s="3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7">
        <v>7</v>
      </c>
      <c r="B976" s="3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7">
        <v>8</v>
      </c>
      <c r="B977" s="3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7">
        <v>9</v>
      </c>
      <c r="B978" s="3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7">
        <v>10</v>
      </c>
      <c r="B979" s="3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7">
        <v>11</v>
      </c>
      <c r="B980" s="3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7">
        <v>12</v>
      </c>
      <c r="B981" s="3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7">
        <v>13</v>
      </c>
      <c r="B982" s="3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7">
        <v>14</v>
      </c>
      <c r="B983" s="3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7">
        <v>15</v>
      </c>
      <c r="B984" s="3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7">
        <v>16</v>
      </c>
      <c r="B985" s="3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2.25" hidden="1" customHeight="1" x14ac:dyDescent="0.15">
      <c r="A986" s="377">
        <v>17</v>
      </c>
      <c r="B986" s="3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7">
        <v>18</v>
      </c>
      <c r="B987" s="3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7">
        <v>19</v>
      </c>
      <c r="B988" s="3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7">
        <v>20</v>
      </c>
      <c r="B989" s="3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7">
        <v>21</v>
      </c>
      <c r="B990" s="3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7">
        <v>22</v>
      </c>
      <c r="B991" s="37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7">
        <v>23</v>
      </c>
      <c r="B992" s="37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7">
        <v>24</v>
      </c>
      <c r="B993" s="37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7">
        <v>25</v>
      </c>
      <c r="B994" s="3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7">
        <v>26</v>
      </c>
      <c r="B995" s="3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7">
        <v>27</v>
      </c>
      <c r="B996" s="3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7">
        <v>28</v>
      </c>
      <c r="B997" s="3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7">
        <v>29</v>
      </c>
      <c r="B998" s="3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7">
        <v>30</v>
      </c>
      <c r="B999" s="3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7">
        <v>1</v>
      </c>
      <c r="B1003" s="3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14.25" hidden="1" customHeight="1" x14ac:dyDescent="0.15">
      <c r="A1004" s="377">
        <v>2</v>
      </c>
      <c r="B1004" s="3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7">
        <v>3</v>
      </c>
      <c r="B1005" s="37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7">
        <v>4</v>
      </c>
      <c r="B1006" s="377">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7">
        <v>5</v>
      </c>
      <c r="B1007" s="3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7">
        <v>6</v>
      </c>
      <c r="B1008" s="3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7">
        <v>7</v>
      </c>
      <c r="B1009" s="3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7">
        <v>8</v>
      </c>
      <c r="B1010" s="3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7">
        <v>9</v>
      </c>
      <c r="B1011" s="3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7">
        <v>10</v>
      </c>
      <c r="B1012" s="3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7">
        <v>11</v>
      </c>
      <c r="B1013" s="3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12.75" hidden="1" customHeight="1" x14ac:dyDescent="0.15">
      <c r="A1014" s="377">
        <v>12</v>
      </c>
      <c r="B1014" s="3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7">
        <v>13</v>
      </c>
      <c r="B1015" s="3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7">
        <v>14</v>
      </c>
      <c r="B1016" s="3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7">
        <v>15</v>
      </c>
      <c r="B1017" s="3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7">
        <v>16</v>
      </c>
      <c r="B1018" s="3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7">
        <v>17</v>
      </c>
      <c r="B1019" s="3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7">
        <v>18</v>
      </c>
      <c r="B1020" s="3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7">
        <v>19</v>
      </c>
      <c r="B1021" s="3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7">
        <v>20</v>
      </c>
      <c r="B1022" s="3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7">
        <v>21</v>
      </c>
      <c r="B1023" s="3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7">
        <v>22</v>
      </c>
      <c r="B1024" s="37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7">
        <v>23</v>
      </c>
      <c r="B1025" s="37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7">
        <v>24</v>
      </c>
      <c r="B1026" s="37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7">
        <v>25</v>
      </c>
      <c r="B1027" s="3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7">
        <v>26</v>
      </c>
      <c r="B1028" s="3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7">
        <v>27</v>
      </c>
      <c r="B1029" s="3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7">
        <v>28</v>
      </c>
      <c r="B1030" s="3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7">
        <v>29</v>
      </c>
      <c r="B1031" s="3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7">
        <v>30</v>
      </c>
      <c r="B1032" s="3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6"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7">
        <v>1</v>
      </c>
      <c r="B1036" s="3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7">
        <v>2</v>
      </c>
      <c r="B1037" s="3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7">
        <v>3</v>
      </c>
      <c r="B1038" s="37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7">
        <v>4</v>
      </c>
      <c r="B1039" s="377">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7">
        <v>5</v>
      </c>
      <c r="B1040" s="3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7">
        <v>6</v>
      </c>
      <c r="B1041" s="3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7">
        <v>7</v>
      </c>
      <c r="B1042" s="3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7">
        <v>8</v>
      </c>
      <c r="B1043" s="3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7">
        <v>9</v>
      </c>
      <c r="B1044" s="3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7">
        <v>10</v>
      </c>
      <c r="B1045" s="3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9" hidden="1" customHeight="1" x14ac:dyDescent="0.15">
      <c r="A1046" s="377">
        <v>11</v>
      </c>
      <c r="B1046" s="3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7">
        <v>12</v>
      </c>
      <c r="B1047" s="3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7">
        <v>13</v>
      </c>
      <c r="B1048" s="3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7">
        <v>14</v>
      </c>
      <c r="B1049" s="3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7">
        <v>15</v>
      </c>
      <c r="B1050" s="3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7">
        <v>16</v>
      </c>
      <c r="B1051" s="3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7">
        <v>17</v>
      </c>
      <c r="B1052" s="3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7">
        <v>18</v>
      </c>
      <c r="B1053" s="3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7">
        <v>19</v>
      </c>
      <c r="B1054" s="3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7">
        <v>20</v>
      </c>
      <c r="B1055" s="3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7">
        <v>21</v>
      </c>
      <c r="B1056" s="3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7">
        <v>22</v>
      </c>
      <c r="B1057" s="37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7">
        <v>23</v>
      </c>
      <c r="B1058" s="37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7">
        <v>24</v>
      </c>
      <c r="B1059" s="37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7">
        <v>25</v>
      </c>
      <c r="B1060" s="3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7">
        <v>26</v>
      </c>
      <c r="B1061" s="3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7">
        <v>27</v>
      </c>
      <c r="B1062" s="3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7">
        <v>28</v>
      </c>
      <c r="B1063" s="3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3.25" hidden="1" customHeight="1" x14ac:dyDescent="0.15">
      <c r="A1064" s="377">
        <v>29</v>
      </c>
      <c r="B1064" s="3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1.5" hidden="1" customHeight="1" x14ac:dyDescent="0.15">
      <c r="A1065" s="377">
        <v>30</v>
      </c>
      <c r="B1065" s="3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7">
        <v>1</v>
      </c>
      <c r="B1069" s="3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7">
        <v>2</v>
      </c>
      <c r="B1070" s="3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7">
        <v>3</v>
      </c>
      <c r="B1071" s="37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7">
        <v>4</v>
      </c>
      <c r="B1072" s="377">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7">
        <v>5</v>
      </c>
      <c r="B1073" s="3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7">
        <v>6</v>
      </c>
      <c r="B1074" s="3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7">
        <v>7</v>
      </c>
      <c r="B1075" s="3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7">
        <v>8</v>
      </c>
      <c r="B1076" s="3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7">
        <v>9</v>
      </c>
      <c r="B1077" s="3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7">
        <v>10</v>
      </c>
      <c r="B1078" s="3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7">
        <v>11</v>
      </c>
      <c r="B1079" s="3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7">
        <v>12</v>
      </c>
      <c r="B1080" s="3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7">
        <v>13</v>
      </c>
      <c r="B1081" s="3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14.25" hidden="1" customHeight="1" x14ac:dyDescent="0.15">
      <c r="A1082" s="377">
        <v>14</v>
      </c>
      <c r="B1082" s="3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7">
        <v>15</v>
      </c>
      <c r="B1083" s="3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7">
        <v>16</v>
      </c>
      <c r="B1084" s="3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7">
        <v>17</v>
      </c>
      <c r="B1085" s="3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7">
        <v>18</v>
      </c>
      <c r="B1086" s="3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7">
        <v>19</v>
      </c>
      <c r="B1087" s="3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7">
        <v>20</v>
      </c>
      <c r="B1088" s="3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7">
        <v>21</v>
      </c>
      <c r="B1089" s="3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7">
        <v>22</v>
      </c>
      <c r="B1090" s="37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7">
        <v>23</v>
      </c>
      <c r="B1091" s="37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7">
        <v>24</v>
      </c>
      <c r="B1092" s="37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7">
        <v>25</v>
      </c>
      <c r="B1093" s="3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7">
        <v>26</v>
      </c>
      <c r="B1094" s="3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7">
        <v>27</v>
      </c>
      <c r="B1095" s="3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7">
        <v>28</v>
      </c>
      <c r="B1096" s="3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7">
        <v>29</v>
      </c>
      <c r="B1097" s="3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7">
        <v>30</v>
      </c>
      <c r="B1098" s="3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8" t="s">
        <v>331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7" t="s">
        <v>27</v>
      </c>
      <c r="Q1102" s="367"/>
      <c r="R1102" s="367"/>
      <c r="S1102" s="367"/>
      <c r="T1102" s="367"/>
      <c r="U1102" s="367"/>
      <c r="V1102" s="367"/>
      <c r="W1102" s="367"/>
      <c r="X1102" s="367"/>
      <c r="Y1102" s="148" t="s">
        <v>302</v>
      </c>
      <c r="Z1102" s="381"/>
      <c r="AA1102" s="381"/>
      <c r="AB1102" s="381"/>
      <c r="AC1102" s="148" t="s">
        <v>248</v>
      </c>
      <c r="AD1102" s="148"/>
      <c r="AE1102" s="148"/>
      <c r="AF1102" s="148"/>
      <c r="AG1102" s="148"/>
      <c r="AH1102" s="367" t="s">
        <v>261</v>
      </c>
      <c r="AI1102" s="368"/>
      <c r="AJ1102" s="368"/>
      <c r="AK1102" s="368"/>
      <c r="AL1102" s="368" t="s">
        <v>21</v>
      </c>
      <c r="AM1102" s="368"/>
      <c r="AN1102" s="368"/>
      <c r="AO1102" s="382"/>
      <c r="AP1102" s="370" t="s">
        <v>332</v>
      </c>
      <c r="AQ1102" s="370"/>
      <c r="AR1102" s="370"/>
      <c r="AS1102" s="370"/>
      <c r="AT1102" s="370"/>
      <c r="AU1102" s="370"/>
      <c r="AV1102" s="370"/>
      <c r="AW1102" s="370"/>
      <c r="AX1102" s="370"/>
    </row>
    <row r="1103" spans="1:50" ht="30" hidden="1" customHeight="1" x14ac:dyDescent="0.15">
      <c r="A1103" s="377">
        <v>1</v>
      </c>
      <c r="B1103" s="377">
        <v>1</v>
      </c>
      <c r="C1103" s="375"/>
      <c r="D1103" s="375"/>
      <c r="E1103" s="376"/>
      <c r="F1103" s="376"/>
      <c r="G1103" s="376"/>
      <c r="H1103" s="376"/>
      <c r="I1103" s="37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7">
        <v>2</v>
      </c>
      <c r="B1104" s="377">
        <v>1</v>
      </c>
      <c r="C1104" s="375"/>
      <c r="D1104" s="375"/>
      <c r="E1104" s="376"/>
      <c r="F1104" s="376"/>
      <c r="G1104" s="376"/>
      <c r="H1104" s="376"/>
      <c r="I1104" s="37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7">
        <v>3</v>
      </c>
      <c r="B1105" s="377">
        <v>1</v>
      </c>
      <c r="C1105" s="375"/>
      <c r="D1105" s="375"/>
      <c r="E1105" s="376"/>
      <c r="F1105" s="376"/>
      <c r="G1105" s="376"/>
      <c r="H1105" s="376"/>
      <c r="I1105" s="37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7">
        <v>4</v>
      </c>
      <c r="B1106" s="377">
        <v>1</v>
      </c>
      <c r="C1106" s="375"/>
      <c r="D1106" s="375"/>
      <c r="E1106" s="376"/>
      <c r="F1106" s="376"/>
      <c r="G1106" s="376"/>
      <c r="H1106" s="376"/>
      <c r="I1106" s="37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7">
        <v>5</v>
      </c>
      <c r="B1107" s="377">
        <v>1</v>
      </c>
      <c r="C1107" s="375"/>
      <c r="D1107" s="375"/>
      <c r="E1107" s="376"/>
      <c r="F1107" s="376"/>
      <c r="G1107" s="376"/>
      <c r="H1107" s="376"/>
      <c r="I1107" s="37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7">
        <v>6</v>
      </c>
      <c r="B1108" s="377">
        <v>1</v>
      </c>
      <c r="C1108" s="375"/>
      <c r="D1108" s="375"/>
      <c r="E1108" s="376"/>
      <c r="F1108" s="376"/>
      <c r="G1108" s="376"/>
      <c r="H1108" s="376"/>
      <c r="I1108" s="37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7">
        <v>7</v>
      </c>
      <c r="B1109" s="377">
        <v>1</v>
      </c>
      <c r="C1109" s="375"/>
      <c r="D1109" s="375"/>
      <c r="E1109" s="376"/>
      <c r="F1109" s="376"/>
      <c r="G1109" s="376"/>
      <c r="H1109" s="376"/>
      <c r="I1109" s="37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7">
        <v>8</v>
      </c>
      <c r="B1110" s="377">
        <v>1</v>
      </c>
      <c r="C1110" s="375"/>
      <c r="D1110" s="375"/>
      <c r="E1110" s="376"/>
      <c r="F1110" s="376"/>
      <c r="G1110" s="376"/>
      <c r="H1110" s="376"/>
      <c r="I1110" s="37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7">
        <v>9</v>
      </c>
      <c r="B1111" s="377">
        <v>1</v>
      </c>
      <c r="C1111" s="375"/>
      <c r="D1111" s="375"/>
      <c r="E1111" s="376"/>
      <c r="F1111" s="376"/>
      <c r="G1111" s="376"/>
      <c r="H1111" s="376"/>
      <c r="I1111" s="37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7">
        <v>10</v>
      </c>
      <c r="B1112" s="377">
        <v>1</v>
      </c>
      <c r="C1112" s="375"/>
      <c r="D1112" s="375"/>
      <c r="E1112" s="376"/>
      <c r="F1112" s="376"/>
      <c r="G1112" s="376"/>
      <c r="H1112" s="376"/>
      <c r="I1112" s="37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7">
        <v>11</v>
      </c>
      <c r="B1113" s="377">
        <v>1</v>
      </c>
      <c r="C1113" s="375"/>
      <c r="D1113" s="375"/>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18.75" hidden="1" customHeight="1" x14ac:dyDescent="0.15">
      <c r="A1114" s="377">
        <v>12</v>
      </c>
      <c r="B1114" s="377">
        <v>1</v>
      </c>
      <c r="C1114" s="375"/>
      <c r="D1114" s="375"/>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7">
        <v>13</v>
      </c>
      <c r="B1115" s="377">
        <v>1</v>
      </c>
      <c r="C1115" s="375"/>
      <c r="D1115" s="375"/>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7">
        <v>14</v>
      </c>
      <c r="B1116" s="377">
        <v>1</v>
      </c>
      <c r="C1116" s="375"/>
      <c r="D1116" s="375"/>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7">
        <v>15</v>
      </c>
      <c r="B1117" s="377">
        <v>1</v>
      </c>
      <c r="C1117" s="375"/>
      <c r="D1117" s="375"/>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7">
        <v>16</v>
      </c>
      <c r="B1118" s="377">
        <v>1</v>
      </c>
      <c r="C1118" s="375"/>
      <c r="D1118" s="375"/>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7">
        <v>17</v>
      </c>
      <c r="B1119" s="377">
        <v>1</v>
      </c>
      <c r="C1119" s="375"/>
      <c r="D1119" s="375"/>
      <c r="E1119" s="376"/>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7">
        <v>18</v>
      </c>
      <c r="B1120" s="377">
        <v>1</v>
      </c>
      <c r="C1120" s="375"/>
      <c r="D1120" s="375"/>
      <c r="E1120" s="146"/>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7">
        <v>19</v>
      </c>
      <c r="B1121" s="377">
        <v>1</v>
      </c>
      <c r="C1121" s="375"/>
      <c r="D1121" s="375"/>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7">
        <v>20</v>
      </c>
      <c r="B1122" s="377">
        <v>1</v>
      </c>
      <c r="C1122" s="375"/>
      <c r="D1122" s="375"/>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7">
        <v>21</v>
      </c>
      <c r="B1123" s="377">
        <v>1</v>
      </c>
      <c r="C1123" s="375"/>
      <c r="D1123" s="375"/>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7">
        <v>22</v>
      </c>
      <c r="B1124" s="377">
        <v>1</v>
      </c>
      <c r="C1124" s="375"/>
      <c r="D1124" s="375"/>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7">
        <v>23</v>
      </c>
      <c r="B1125" s="377">
        <v>1</v>
      </c>
      <c r="C1125" s="375"/>
      <c r="D1125" s="375"/>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7">
        <v>24</v>
      </c>
      <c r="B1126" s="377">
        <v>1</v>
      </c>
      <c r="C1126" s="375"/>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7">
        <v>25</v>
      </c>
      <c r="B1127" s="377">
        <v>1</v>
      </c>
      <c r="C1127" s="375"/>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7">
        <v>26</v>
      </c>
      <c r="B1128" s="377">
        <v>1</v>
      </c>
      <c r="C1128" s="375"/>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7">
        <v>27</v>
      </c>
      <c r="B1129" s="377">
        <v>1</v>
      </c>
      <c r="C1129" s="375"/>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7">
        <v>28</v>
      </c>
      <c r="B1130" s="377">
        <v>1</v>
      </c>
      <c r="C1130" s="375"/>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7">
        <v>29</v>
      </c>
      <c r="B1131" s="377">
        <v>1</v>
      </c>
      <c r="C1131" s="375"/>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7">
        <v>30</v>
      </c>
      <c r="B1132" s="377">
        <v>1</v>
      </c>
      <c r="C1132" s="375"/>
      <c r="D1132" s="375"/>
      <c r="E1132" s="376"/>
      <c r="F1132" s="376"/>
      <c r="G1132" s="376"/>
      <c r="H1132" s="376"/>
      <c r="I1132" s="37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5.2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3">
    <cfRule type="expression" dxfId="2803" priority="13893">
      <formula>IF(RIGHT(TEXT(Y783,"0.#"),1)=".",FALSE,TRUE)</formula>
    </cfRule>
    <cfRule type="expression" dxfId="2802" priority="13894">
      <formula>IF(RIGHT(TEXT(Y783,"0.#"),1)=".",TRUE,FALSE)</formula>
    </cfRule>
  </conditionalFormatting>
  <conditionalFormatting sqref="Y792">
    <cfRule type="expression" dxfId="2801" priority="13889">
      <formula>IF(RIGHT(TEXT(Y792,"0.#"),1)=".",FALSE,TRUE)</formula>
    </cfRule>
    <cfRule type="expression" dxfId="2800" priority="13890">
      <formula>IF(RIGHT(TEXT(Y792,"0.#"),1)=".",TRUE,FALSE)</formula>
    </cfRule>
  </conditionalFormatting>
  <conditionalFormatting sqref="Y823:Y830 Y821 Y810:Y817 Y808 Y797:Y804 Y795">
    <cfRule type="expression" dxfId="2799" priority="13671">
      <formula>IF(RIGHT(TEXT(Y795,"0.#"),1)=".",FALSE,TRUE)</formula>
    </cfRule>
    <cfRule type="expression" dxfId="2798" priority="13672">
      <formula>IF(RIGHT(TEXT(Y795,"0.#"),1)=".",TRUE,FALSE)</formula>
    </cfRule>
  </conditionalFormatting>
  <conditionalFormatting sqref="P16:AQ17 P15:AX15 P13:AX13">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4:Y791 Y782">
    <cfRule type="expression" dxfId="2791" priority="13695">
      <formula>IF(RIGHT(TEXT(Y782,"0.#"),1)=".",FALSE,TRUE)</formula>
    </cfRule>
    <cfRule type="expression" dxfId="2790" priority="13696">
      <formula>IF(RIGHT(TEXT(Y782,"0.#"),1)=".",TRUE,FALSE)</formula>
    </cfRule>
  </conditionalFormatting>
  <conditionalFormatting sqref="AU783">
    <cfRule type="expression" dxfId="2789" priority="13693">
      <formula>IF(RIGHT(TEXT(AU783,"0.#"),1)=".",FALSE,TRUE)</formula>
    </cfRule>
    <cfRule type="expression" dxfId="2788" priority="13694">
      <formula>IF(RIGHT(TEXT(AU783,"0.#"),1)=".",TRUE,FALSE)</formula>
    </cfRule>
  </conditionalFormatting>
  <conditionalFormatting sqref="AU792">
    <cfRule type="expression" dxfId="2787" priority="13691">
      <formula>IF(RIGHT(TEXT(AU792,"0.#"),1)=".",FALSE,TRUE)</formula>
    </cfRule>
    <cfRule type="expression" dxfId="2786" priority="13692">
      <formula>IF(RIGHT(TEXT(AU792,"0.#"),1)=".",TRUE,FALSE)</formula>
    </cfRule>
  </conditionalFormatting>
  <conditionalFormatting sqref="AU784:AU791 AU782">
    <cfRule type="expression" dxfId="2785" priority="13689">
      <formula>IF(RIGHT(TEXT(AU782,"0.#"),1)=".",FALSE,TRUE)</formula>
    </cfRule>
    <cfRule type="expression" dxfId="2784" priority="13690">
      <formula>IF(RIGHT(TEXT(AU782,"0.#"),1)=".",TRUE,FALSE)</formula>
    </cfRule>
  </conditionalFormatting>
  <conditionalFormatting sqref="Y822 Y809 Y796">
    <cfRule type="expression" dxfId="2783" priority="13675">
      <formula>IF(RIGHT(TEXT(Y796,"0.#"),1)=".",FALSE,TRUE)</formula>
    </cfRule>
    <cfRule type="expression" dxfId="2782" priority="13676">
      <formula>IF(RIGHT(TEXT(Y796,"0.#"),1)=".",TRUE,FALSE)</formula>
    </cfRule>
  </conditionalFormatting>
  <conditionalFormatting sqref="Y831 Y818 Y805">
    <cfRule type="expression" dxfId="2781" priority="13673">
      <formula>IF(RIGHT(TEXT(Y805,"0.#"),1)=".",FALSE,TRUE)</formula>
    </cfRule>
    <cfRule type="expression" dxfId="2780" priority="13674">
      <formula>IF(RIGHT(TEXT(Y805,"0.#"),1)=".",TRUE,FALSE)</formula>
    </cfRule>
  </conditionalFormatting>
  <conditionalFormatting sqref="AU822 AU809 AU796">
    <cfRule type="expression" dxfId="2779" priority="13669">
      <formula>IF(RIGHT(TEXT(AU796,"0.#"),1)=".",FALSE,TRUE)</formula>
    </cfRule>
    <cfRule type="expression" dxfId="2778" priority="13670">
      <formula>IF(RIGHT(TEXT(AU796,"0.#"),1)=".",TRUE,FALSE)</formula>
    </cfRule>
  </conditionalFormatting>
  <conditionalFormatting sqref="AU831 AU818 AU805">
    <cfRule type="expression" dxfId="2777" priority="13667">
      <formula>IF(RIGHT(TEXT(AU805,"0.#"),1)=".",FALSE,TRUE)</formula>
    </cfRule>
    <cfRule type="expression" dxfId="2776" priority="13668">
      <formula>IF(RIGHT(TEXT(AU805,"0.#"),1)=".",TRUE,FALSE)</formula>
    </cfRule>
  </conditionalFormatting>
  <conditionalFormatting sqref="AU823:AU830 AU821 AU810:AU817 AU808 AU797:AU804 AU795">
    <cfRule type="expression" dxfId="2775" priority="13665">
      <formula>IF(RIGHT(TEXT(AU795,"0.#"),1)=".",FALSE,TRUE)</formula>
    </cfRule>
    <cfRule type="expression" dxfId="2774" priority="13666">
      <formula>IF(RIGHT(TEXT(AU795,"0.#"),1)=".",TRUE,FALSE)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Q116">
    <cfRule type="expression" dxfId="2603" priority="13173">
      <formula>IF(RIGHT(TEXT(AQ116,"0.#"),1)=".",FALSE,TRUE)</formula>
    </cfRule>
    <cfRule type="expression" dxfId="2602" priority="13174">
      <formula>IF(RIGHT(TEXT(AQ116,"0.#"),1)=".",TRUE,FALSE)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M117">
    <cfRule type="expression" dxfId="2599" priority="13167">
      <formula>IF(RIGHT(TEXT(AM117,"0.#"),1)=".",FALSE,TRUE)</formula>
    </cfRule>
    <cfRule type="expression" dxfId="2598" priority="13168">
      <formula>IF(RIGHT(TEXT(AM117,"0.#"),1)=".",TRUE,FALSE)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40:AO867">
    <cfRule type="expression" dxfId="2513" priority="6643">
      <formula>IF(AND(AL840&gt;=0, RIGHT(TEXT(AL840,"0.#"),1)&lt;&gt;"."),TRUE,FALSE)</formula>
    </cfRule>
    <cfRule type="expression" dxfId="2512" priority="6644">
      <formula>IF(AND(AL840&gt;=0, RIGHT(TEXT(AL840,"0.#"),1)="."),TRUE,FALSE)</formula>
    </cfRule>
    <cfRule type="expression" dxfId="2511" priority="6645">
      <formula>IF(AND(AL840&lt;0, RIGHT(TEXT(AL840,"0.#"),1)&lt;&gt;"."),TRUE,FALSE)</formula>
    </cfRule>
    <cfRule type="expression" dxfId="2510" priority="6646">
      <formula>IF(AND(AL840&lt;0, RIGHT(TEXT(AL840,"0.#"),1)="."),TRUE,FALSE)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M120">
    <cfRule type="expression" dxfId="2455" priority="2987">
      <formula>IF(RIGHT(TEXT(AM120,"0.#"),1)=".",FALSE,TRUE)</formula>
    </cfRule>
    <cfRule type="expression" dxfId="2454" priority="2988">
      <formula>IF(RIGHT(TEXT(AM120,"0.#"),1)=".",TRUE,FALSE)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8">
    <cfRule type="expression" dxfId="2065" priority="2057">
      <formula>IF(RIGHT(TEXT(Y938,"0.#"),1)=".",FALSE,TRUE)</formula>
    </cfRule>
    <cfRule type="expression" dxfId="2064" priority="2058">
      <formula>IF(RIGHT(TEXT(Y938,"0.#"),1)=".",TRUE,FALSE)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8:AO938">
    <cfRule type="expression" dxfId="1957" priority="2059">
      <formula>IF(AND(AL938&gt;=0, RIGHT(TEXT(AL938,"0.#"),1)&lt;&gt;"."),TRUE,FALSE)</formula>
    </cfRule>
    <cfRule type="expression" dxfId="1956" priority="2060">
      <formula>IF(AND(AL938&gt;=0, RIGHT(TEXT(AL938,"0.#"),1)="."),TRUE,FALSE)</formula>
    </cfRule>
    <cfRule type="expression" dxfId="1955" priority="2061">
      <formula>IF(AND(AL938&lt;0, RIGHT(TEXT(AL938,"0.#"),1)&lt;&gt;"."),TRUE,FALSE)</formula>
    </cfRule>
    <cfRule type="expression" dxfId="1954" priority="2062">
      <formula>IF(AND(AL938&lt;0, RIGHT(TEXT(AL938,"0.#"),1)="."),TRUE,FALSE)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483" max="49" man="1"/>
    <brk id="731" max="49" man="1"/>
    <brk id="83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717</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351</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3"/>
      <c r="Z2" s="828"/>
      <c r="AA2" s="829"/>
      <c r="AB2" s="1037" t="s">
        <v>11</v>
      </c>
      <c r="AC2" s="1038"/>
      <c r="AD2" s="1039"/>
      <c r="AE2" s="248" t="s">
        <v>394</v>
      </c>
      <c r="AF2" s="248"/>
      <c r="AG2" s="248"/>
      <c r="AH2" s="248"/>
      <c r="AI2" s="248" t="s">
        <v>392</v>
      </c>
      <c r="AJ2" s="248"/>
      <c r="AK2" s="248"/>
      <c r="AL2" s="248"/>
      <c r="AM2" s="248" t="s">
        <v>421</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5"/>
      <c r="H4" s="1010"/>
      <c r="I4" s="1010"/>
      <c r="J4" s="1010"/>
      <c r="K4" s="1010"/>
      <c r="L4" s="1010"/>
      <c r="M4" s="1010"/>
      <c r="N4" s="1010"/>
      <c r="O4" s="1011"/>
      <c r="P4" s="104"/>
      <c r="Q4" s="1018"/>
      <c r="R4" s="1018"/>
      <c r="S4" s="1018"/>
      <c r="T4" s="1018"/>
      <c r="U4" s="1018"/>
      <c r="V4" s="1018"/>
      <c r="W4" s="1018"/>
      <c r="X4" s="1019"/>
      <c r="Y4" s="1028" t="s">
        <v>12</v>
      </c>
      <c r="Z4" s="1029"/>
      <c r="AA4" s="1030"/>
      <c r="AB4" s="465"/>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527"/>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351</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3"/>
      <c r="Z9" s="828"/>
      <c r="AA9" s="829"/>
      <c r="AB9" s="1037" t="s">
        <v>11</v>
      </c>
      <c r="AC9" s="1038"/>
      <c r="AD9" s="1039"/>
      <c r="AE9" s="248" t="s">
        <v>394</v>
      </c>
      <c r="AF9" s="248"/>
      <c r="AG9" s="248"/>
      <c r="AH9" s="248"/>
      <c r="AI9" s="248" t="s">
        <v>392</v>
      </c>
      <c r="AJ9" s="248"/>
      <c r="AK9" s="248"/>
      <c r="AL9" s="248"/>
      <c r="AM9" s="248" t="s">
        <v>421</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5"/>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7"/>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351</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3"/>
      <c r="Z16" s="828"/>
      <c r="AA16" s="829"/>
      <c r="AB16" s="1037" t="s">
        <v>11</v>
      </c>
      <c r="AC16" s="1038"/>
      <c r="AD16" s="1039"/>
      <c r="AE16" s="248" t="s">
        <v>394</v>
      </c>
      <c r="AF16" s="248"/>
      <c r="AG16" s="248"/>
      <c r="AH16" s="248"/>
      <c r="AI16" s="248" t="s">
        <v>392</v>
      </c>
      <c r="AJ16" s="248"/>
      <c r="AK16" s="248"/>
      <c r="AL16" s="248"/>
      <c r="AM16" s="248" t="s">
        <v>421</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5"/>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7"/>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351</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3"/>
      <c r="Z23" s="828"/>
      <c r="AA23" s="829"/>
      <c r="AB23" s="1037" t="s">
        <v>11</v>
      </c>
      <c r="AC23" s="1038"/>
      <c r="AD23" s="1039"/>
      <c r="AE23" s="248" t="s">
        <v>394</v>
      </c>
      <c r="AF23" s="248"/>
      <c r="AG23" s="248"/>
      <c r="AH23" s="248"/>
      <c r="AI23" s="248" t="s">
        <v>392</v>
      </c>
      <c r="AJ23" s="248"/>
      <c r="AK23" s="248"/>
      <c r="AL23" s="248"/>
      <c r="AM23" s="248" t="s">
        <v>421</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5"/>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7"/>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351</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3"/>
      <c r="Z30" s="828"/>
      <c r="AA30" s="829"/>
      <c r="AB30" s="1037" t="s">
        <v>11</v>
      </c>
      <c r="AC30" s="1038"/>
      <c r="AD30" s="1039"/>
      <c r="AE30" s="248" t="s">
        <v>394</v>
      </c>
      <c r="AF30" s="248"/>
      <c r="AG30" s="248"/>
      <c r="AH30" s="248"/>
      <c r="AI30" s="248" t="s">
        <v>392</v>
      </c>
      <c r="AJ30" s="248"/>
      <c r="AK30" s="248"/>
      <c r="AL30" s="248"/>
      <c r="AM30" s="248" t="s">
        <v>421</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5"/>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7"/>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351</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3"/>
      <c r="Z37" s="828"/>
      <c r="AA37" s="829"/>
      <c r="AB37" s="1037" t="s">
        <v>11</v>
      </c>
      <c r="AC37" s="1038"/>
      <c r="AD37" s="1039"/>
      <c r="AE37" s="248" t="s">
        <v>394</v>
      </c>
      <c r="AF37" s="248"/>
      <c r="AG37" s="248"/>
      <c r="AH37" s="248"/>
      <c r="AI37" s="248" t="s">
        <v>392</v>
      </c>
      <c r="AJ37" s="248"/>
      <c r="AK37" s="248"/>
      <c r="AL37" s="248"/>
      <c r="AM37" s="248" t="s">
        <v>421</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5"/>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7"/>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351</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3"/>
      <c r="Z44" s="828"/>
      <c r="AA44" s="829"/>
      <c r="AB44" s="1037" t="s">
        <v>11</v>
      </c>
      <c r="AC44" s="1038"/>
      <c r="AD44" s="1039"/>
      <c r="AE44" s="248" t="s">
        <v>394</v>
      </c>
      <c r="AF44" s="248"/>
      <c r="AG44" s="248"/>
      <c r="AH44" s="248"/>
      <c r="AI44" s="248" t="s">
        <v>392</v>
      </c>
      <c r="AJ44" s="248"/>
      <c r="AK44" s="248"/>
      <c r="AL44" s="248"/>
      <c r="AM44" s="248" t="s">
        <v>421</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5"/>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7"/>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351</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3"/>
      <c r="Z51" s="828"/>
      <c r="AA51" s="829"/>
      <c r="AB51" s="242" t="s">
        <v>11</v>
      </c>
      <c r="AC51" s="1038"/>
      <c r="AD51" s="1039"/>
      <c r="AE51" s="248" t="s">
        <v>394</v>
      </c>
      <c r="AF51" s="248"/>
      <c r="AG51" s="248"/>
      <c r="AH51" s="248"/>
      <c r="AI51" s="248" t="s">
        <v>392</v>
      </c>
      <c r="AJ51" s="248"/>
      <c r="AK51" s="248"/>
      <c r="AL51" s="248"/>
      <c r="AM51" s="248" t="s">
        <v>421</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5"/>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7"/>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351</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3"/>
      <c r="Z58" s="828"/>
      <c r="AA58" s="829"/>
      <c r="AB58" s="1037" t="s">
        <v>11</v>
      </c>
      <c r="AC58" s="1038"/>
      <c r="AD58" s="1039"/>
      <c r="AE58" s="248" t="s">
        <v>394</v>
      </c>
      <c r="AF58" s="248"/>
      <c r="AG58" s="248"/>
      <c r="AH58" s="248"/>
      <c r="AI58" s="248" t="s">
        <v>392</v>
      </c>
      <c r="AJ58" s="248"/>
      <c r="AK58" s="248"/>
      <c r="AL58" s="248"/>
      <c r="AM58" s="248" t="s">
        <v>421</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5"/>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7"/>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351</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3"/>
      <c r="Z65" s="828"/>
      <c r="AA65" s="829"/>
      <c r="AB65" s="1037" t="s">
        <v>11</v>
      </c>
      <c r="AC65" s="1038"/>
      <c r="AD65" s="1039"/>
      <c r="AE65" s="248" t="s">
        <v>394</v>
      </c>
      <c r="AF65" s="248"/>
      <c r="AG65" s="248"/>
      <c r="AH65" s="248"/>
      <c r="AI65" s="248" t="s">
        <v>392</v>
      </c>
      <c r="AJ65" s="248"/>
      <c r="AK65" s="248"/>
      <c r="AL65" s="248"/>
      <c r="AM65" s="248" t="s">
        <v>421</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5"/>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7"/>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6" t="s">
        <v>368</v>
      </c>
      <c r="H2" s="597"/>
      <c r="I2" s="597"/>
      <c r="J2" s="597"/>
      <c r="K2" s="597"/>
      <c r="L2" s="597"/>
      <c r="M2" s="597"/>
      <c r="N2" s="597"/>
      <c r="O2" s="597"/>
      <c r="P2" s="597"/>
      <c r="Q2" s="597"/>
      <c r="R2" s="597"/>
      <c r="S2" s="597"/>
      <c r="T2" s="597"/>
      <c r="U2" s="597"/>
      <c r="V2" s="597"/>
      <c r="W2" s="597"/>
      <c r="X2" s="597"/>
      <c r="Y2" s="597"/>
      <c r="Z2" s="597"/>
      <c r="AA2" s="597"/>
      <c r="AB2" s="598"/>
      <c r="AC2" s="596" t="s">
        <v>370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4" t="s">
        <v>17</v>
      </c>
      <c r="H3" s="673"/>
      <c r="I3" s="673"/>
      <c r="J3" s="673"/>
      <c r="K3" s="673"/>
      <c r="L3" s="672" t="s">
        <v>18</v>
      </c>
      <c r="M3" s="673"/>
      <c r="N3" s="673"/>
      <c r="O3" s="673"/>
      <c r="P3" s="673"/>
      <c r="Q3" s="673"/>
      <c r="R3" s="673"/>
      <c r="S3" s="673"/>
      <c r="T3" s="673"/>
      <c r="U3" s="673"/>
      <c r="V3" s="673"/>
      <c r="W3" s="673"/>
      <c r="X3" s="674"/>
      <c r="Y3" s="661" t="s">
        <v>19</v>
      </c>
      <c r="Z3" s="662"/>
      <c r="AA3" s="662"/>
      <c r="AB3" s="800"/>
      <c r="AC3" s="814" t="s">
        <v>17</v>
      </c>
      <c r="AD3" s="673"/>
      <c r="AE3" s="673"/>
      <c r="AF3" s="673"/>
      <c r="AG3" s="673"/>
      <c r="AH3" s="672" t="s">
        <v>18</v>
      </c>
      <c r="AI3" s="673"/>
      <c r="AJ3" s="673"/>
      <c r="AK3" s="673"/>
      <c r="AL3" s="673"/>
      <c r="AM3" s="673"/>
      <c r="AN3" s="673"/>
      <c r="AO3" s="673"/>
      <c r="AP3" s="673"/>
      <c r="AQ3" s="673"/>
      <c r="AR3" s="673"/>
      <c r="AS3" s="673"/>
      <c r="AT3" s="674"/>
      <c r="AU3" s="661" t="s">
        <v>19</v>
      </c>
      <c r="AV3" s="662"/>
      <c r="AW3" s="662"/>
      <c r="AX3" s="663"/>
    </row>
    <row r="4" spans="1:50" ht="24.75" customHeight="1" x14ac:dyDescent="0.15">
      <c r="A4" s="1055"/>
      <c r="B4" s="1056"/>
      <c r="C4" s="1056"/>
      <c r="D4" s="1056"/>
      <c r="E4" s="1056"/>
      <c r="F4" s="1057"/>
      <c r="G4" s="639"/>
      <c r="H4" s="834"/>
      <c r="I4" s="834"/>
      <c r="J4" s="834"/>
      <c r="K4" s="835"/>
      <c r="L4" s="836"/>
      <c r="M4" s="837"/>
      <c r="N4" s="837"/>
      <c r="O4" s="837"/>
      <c r="P4" s="837"/>
      <c r="Q4" s="837"/>
      <c r="R4" s="837"/>
      <c r="S4" s="837"/>
      <c r="T4" s="837"/>
      <c r="U4" s="837"/>
      <c r="V4" s="837"/>
      <c r="W4" s="837"/>
      <c r="X4" s="838"/>
      <c r="Y4" s="389"/>
      <c r="Z4" s="390"/>
      <c r="AA4" s="390"/>
      <c r="AB4" s="804"/>
      <c r="AC4" s="639"/>
      <c r="AD4" s="834"/>
      <c r="AE4" s="834"/>
      <c r="AF4" s="834"/>
      <c r="AG4" s="835"/>
      <c r="AH4" s="836"/>
      <c r="AI4" s="837"/>
      <c r="AJ4" s="837"/>
      <c r="AK4" s="837"/>
      <c r="AL4" s="837"/>
      <c r="AM4" s="837"/>
      <c r="AN4" s="837"/>
      <c r="AO4" s="837"/>
      <c r="AP4" s="837"/>
      <c r="AQ4" s="837"/>
      <c r="AR4" s="837"/>
      <c r="AS4" s="837"/>
      <c r="AT4" s="838"/>
      <c r="AU4" s="389"/>
      <c r="AV4" s="390"/>
      <c r="AW4" s="390"/>
      <c r="AX4" s="391"/>
    </row>
    <row r="5" spans="1:50" ht="24.75" customHeight="1" x14ac:dyDescent="0.15">
      <c r="A5" s="1055"/>
      <c r="B5" s="1056"/>
      <c r="C5" s="1056"/>
      <c r="D5" s="1056"/>
      <c r="E5" s="1056"/>
      <c r="F5" s="1057"/>
      <c r="G5" s="607"/>
      <c r="H5" s="612"/>
      <c r="I5" s="612"/>
      <c r="J5" s="612"/>
      <c r="K5" s="613"/>
      <c r="L5" s="599"/>
      <c r="M5" s="600"/>
      <c r="N5" s="600"/>
      <c r="O5" s="600"/>
      <c r="P5" s="600"/>
      <c r="Q5" s="600"/>
      <c r="R5" s="600"/>
      <c r="S5" s="600"/>
      <c r="T5" s="600"/>
      <c r="U5" s="600"/>
      <c r="V5" s="600"/>
      <c r="W5" s="600"/>
      <c r="X5" s="601"/>
      <c r="Y5" s="602"/>
      <c r="Z5" s="603"/>
      <c r="AA5" s="603"/>
      <c r="AB5" s="617"/>
      <c r="AC5" s="607"/>
      <c r="AD5" s="612"/>
      <c r="AE5" s="612"/>
      <c r="AF5" s="612"/>
      <c r="AG5" s="613"/>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12"/>
      <c r="I6" s="612"/>
      <c r="J6" s="612"/>
      <c r="K6" s="613"/>
      <c r="L6" s="599"/>
      <c r="M6" s="600"/>
      <c r="N6" s="600"/>
      <c r="O6" s="600"/>
      <c r="P6" s="600"/>
      <c r="Q6" s="600"/>
      <c r="R6" s="600"/>
      <c r="S6" s="600"/>
      <c r="T6" s="600"/>
      <c r="U6" s="600"/>
      <c r="V6" s="600"/>
      <c r="W6" s="600"/>
      <c r="X6" s="601"/>
      <c r="Y6" s="602"/>
      <c r="Z6" s="603"/>
      <c r="AA6" s="603"/>
      <c r="AB6" s="617"/>
      <c r="AC6" s="607"/>
      <c r="AD6" s="612"/>
      <c r="AE6" s="612"/>
      <c r="AF6" s="612"/>
      <c r="AG6" s="613"/>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12"/>
      <c r="I7" s="612"/>
      <c r="J7" s="612"/>
      <c r="K7" s="613"/>
      <c r="L7" s="599"/>
      <c r="M7" s="600"/>
      <c r="N7" s="600"/>
      <c r="O7" s="600"/>
      <c r="P7" s="600"/>
      <c r="Q7" s="600"/>
      <c r="R7" s="600"/>
      <c r="S7" s="600"/>
      <c r="T7" s="600"/>
      <c r="U7" s="600"/>
      <c r="V7" s="600"/>
      <c r="W7" s="600"/>
      <c r="X7" s="601"/>
      <c r="Y7" s="602"/>
      <c r="Z7" s="603"/>
      <c r="AA7" s="603"/>
      <c r="AB7" s="617"/>
      <c r="AC7" s="607"/>
      <c r="AD7" s="612"/>
      <c r="AE7" s="612"/>
      <c r="AF7" s="612"/>
      <c r="AG7" s="613"/>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12"/>
      <c r="I8" s="612"/>
      <c r="J8" s="612"/>
      <c r="K8" s="613"/>
      <c r="L8" s="599"/>
      <c r="M8" s="600"/>
      <c r="N8" s="600"/>
      <c r="O8" s="600"/>
      <c r="P8" s="600"/>
      <c r="Q8" s="600"/>
      <c r="R8" s="600"/>
      <c r="S8" s="600"/>
      <c r="T8" s="600"/>
      <c r="U8" s="600"/>
      <c r="V8" s="600"/>
      <c r="W8" s="600"/>
      <c r="X8" s="601"/>
      <c r="Y8" s="602"/>
      <c r="Z8" s="603"/>
      <c r="AA8" s="603"/>
      <c r="AB8" s="617"/>
      <c r="AC8" s="607"/>
      <c r="AD8" s="612"/>
      <c r="AE8" s="612"/>
      <c r="AF8" s="612"/>
      <c r="AG8" s="613"/>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12"/>
      <c r="I9" s="612"/>
      <c r="J9" s="612"/>
      <c r="K9" s="613"/>
      <c r="L9" s="599"/>
      <c r="M9" s="600"/>
      <c r="N9" s="600"/>
      <c r="O9" s="600"/>
      <c r="P9" s="600"/>
      <c r="Q9" s="600"/>
      <c r="R9" s="600"/>
      <c r="S9" s="600"/>
      <c r="T9" s="600"/>
      <c r="U9" s="600"/>
      <c r="V9" s="600"/>
      <c r="W9" s="600"/>
      <c r="X9" s="601"/>
      <c r="Y9" s="602"/>
      <c r="Z9" s="603"/>
      <c r="AA9" s="603"/>
      <c r="AB9" s="617"/>
      <c r="AC9" s="607"/>
      <c r="AD9" s="612"/>
      <c r="AE9" s="612"/>
      <c r="AF9" s="612"/>
      <c r="AG9" s="613"/>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12"/>
      <c r="I10" s="612"/>
      <c r="J10" s="612"/>
      <c r="K10" s="613"/>
      <c r="L10" s="599"/>
      <c r="M10" s="600"/>
      <c r="N10" s="600"/>
      <c r="O10" s="600"/>
      <c r="P10" s="600"/>
      <c r="Q10" s="600"/>
      <c r="R10" s="600"/>
      <c r="S10" s="600"/>
      <c r="T10" s="600"/>
      <c r="U10" s="600"/>
      <c r="V10" s="600"/>
      <c r="W10" s="600"/>
      <c r="X10" s="601"/>
      <c r="Y10" s="602"/>
      <c r="Z10" s="603"/>
      <c r="AA10" s="603"/>
      <c r="AB10" s="617"/>
      <c r="AC10" s="607"/>
      <c r="AD10" s="612"/>
      <c r="AE10" s="612"/>
      <c r="AF10" s="612"/>
      <c r="AG10" s="613"/>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12"/>
      <c r="I11" s="612"/>
      <c r="J11" s="612"/>
      <c r="K11" s="613"/>
      <c r="L11" s="599"/>
      <c r="M11" s="600"/>
      <c r="N11" s="600"/>
      <c r="O11" s="600"/>
      <c r="P11" s="600"/>
      <c r="Q11" s="600"/>
      <c r="R11" s="600"/>
      <c r="S11" s="600"/>
      <c r="T11" s="600"/>
      <c r="U11" s="600"/>
      <c r="V11" s="600"/>
      <c r="W11" s="600"/>
      <c r="X11" s="601"/>
      <c r="Y11" s="602"/>
      <c r="Z11" s="603"/>
      <c r="AA11" s="603"/>
      <c r="AB11" s="617"/>
      <c r="AC11" s="607"/>
      <c r="AD11" s="612"/>
      <c r="AE11" s="612"/>
      <c r="AF11" s="612"/>
      <c r="AG11" s="613"/>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12"/>
      <c r="I12" s="612"/>
      <c r="J12" s="612"/>
      <c r="K12" s="613"/>
      <c r="L12" s="599"/>
      <c r="M12" s="600"/>
      <c r="N12" s="600"/>
      <c r="O12" s="600"/>
      <c r="P12" s="600"/>
      <c r="Q12" s="600"/>
      <c r="R12" s="600"/>
      <c r="S12" s="600"/>
      <c r="T12" s="600"/>
      <c r="U12" s="600"/>
      <c r="V12" s="600"/>
      <c r="W12" s="600"/>
      <c r="X12" s="601"/>
      <c r="Y12" s="602"/>
      <c r="Z12" s="603"/>
      <c r="AA12" s="603"/>
      <c r="AB12" s="617"/>
      <c r="AC12" s="607"/>
      <c r="AD12" s="612"/>
      <c r="AE12" s="612"/>
      <c r="AF12" s="612"/>
      <c r="AG12" s="613"/>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12"/>
      <c r="I13" s="612"/>
      <c r="J13" s="612"/>
      <c r="K13" s="613"/>
      <c r="L13" s="599"/>
      <c r="M13" s="600"/>
      <c r="N13" s="600"/>
      <c r="O13" s="600"/>
      <c r="P13" s="600"/>
      <c r="Q13" s="600"/>
      <c r="R13" s="600"/>
      <c r="S13" s="600"/>
      <c r="T13" s="600"/>
      <c r="U13" s="600"/>
      <c r="V13" s="600"/>
      <c r="W13" s="600"/>
      <c r="X13" s="601"/>
      <c r="Y13" s="602"/>
      <c r="Z13" s="603"/>
      <c r="AA13" s="603"/>
      <c r="AB13" s="617"/>
      <c r="AC13" s="607"/>
      <c r="AD13" s="612"/>
      <c r="AE13" s="612"/>
      <c r="AF13" s="612"/>
      <c r="AG13" s="613"/>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5"/>
      <c r="B15" s="1056"/>
      <c r="C15" s="1056"/>
      <c r="D15" s="1056"/>
      <c r="E15" s="1056"/>
      <c r="F15" s="1057"/>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5"/>
      <c r="B16" s="1056"/>
      <c r="C16" s="1056"/>
      <c r="D16" s="1056"/>
      <c r="E16" s="1056"/>
      <c r="F16" s="1057"/>
      <c r="G16" s="814" t="s">
        <v>17</v>
      </c>
      <c r="H16" s="673"/>
      <c r="I16" s="673"/>
      <c r="J16" s="673"/>
      <c r="K16" s="673"/>
      <c r="L16" s="672" t="s">
        <v>18</v>
      </c>
      <c r="M16" s="673"/>
      <c r="N16" s="673"/>
      <c r="O16" s="673"/>
      <c r="P16" s="673"/>
      <c r="Q16" s="673"/>
      <c r="R16" s="673"/>
      <c r="S16" s="673"/>
      <c r="T16" s="673"/>
      <c r="U16" s="673"/>
      <c r="V16" s="673"/>
      <c r="W16" s="673"/>
      <c r="X16" s="674"/>
      <c r="Y16" s="661" t="s">
        <v>19</v>
      </c>
      <c r="Z16" s="662"/>
      <c r="AA16" s="662"/>
      <c r="AB16" s="800"/>
      <c r="AC16" s="814" t="s">
        <v>17</v>
      </c>
      <c r="AD16" s="673"/>
      <c r="AE16" s="673"/>
      <c r="AF16" s="673"/>
      <c r="AG16" s="673"/>
      <c r="AH16" s="672" t="s">
        <v>18</v>
      </c>
      <c r="AI16" s="673"/>
      <c r="AJ16" s="673"/>
      <c r="AK16" s="673"/>
      <c r="AL16" s="673"/>
      <c r="AM16" s="673"/>
      <c r="AN16" s="673"/>
      <c r="AO16" s="673"/>
      <c r="AP16" s="673"/>
      <c r="AQ16" s="673"/>
      <c r="AR16" s="673"/>
      <c r="AS16" s="673"/>
      <c r="AT16" s="674"/>
      <c r="AU16" s="661" t="s">
        <v>19</v>
      </c>
      <c r="AV16" s="662"/>
      <c r="AW16" s="662"/>
      <c r="AX16" s="663"/>
    </row>
    <row r="17" spans="1:50" ht="24.75" customHeight="1" x14ac:dyDescent="0.15">
      <c r="A17" s="1055"/>
      <c r="B17" s="1056"/>
      <c r="C17" s="1056"/>
      <c r="D17" s="1056"/>
      <c r="E17" s="1056"/>
      <c r="F17" s="1057"/>
      <c r="G17" s="639"/>
      <c r="H17" s="834"/>
      <c r="I17" s="834"/>
      <c r="J17" s="834"/>
      <c r="K17" s="835"/>
      <c r="L17" s="836"/>
      <c r="M17" s="837"/>
      <c r="N17" s="837"/>
      <c r="O17" s="837"/>
      <c r="P17" s="837"/>
      <c r="Q17" s="837"/>
      <c r="R17" s="837"/>
      <c r="S17" s="837"/>
      <c r="T17" s="837"/>
      <c r="U17" s="837"/>
      <c r="V17" s="837"/>
      <c r="W17" s="837"/>
      <c r="X17" s="838"/>
      <c r="Y17" s="389"/>
      <c r="Z17" s="390"/>
      <c r="AA17" s="390"/>
      <c r="AB17" s="804"/>
      <c r="AC17" s="639"/>
      <c r="AD17" s="834"/>
      <c r="AE17" s="834"/>
      <c r="AF17" s="834"/>
      <c r="AG17" s="835"/>
      <c r="AH17" s="836"/>
      <c r="AI17" s="837"/>
      <c r="AJ17" s="837"/>
      <c r="AK17" s="837"/>
      <c r="AL17" s="837"/>
      <c r="AM17" s="837"/>
      <c r="AN17" s="837"/>
      <c r="AO17" s="837"/>
      <c r="AP17" s="837"/>
      <c r="AQ17" s="837"/>
      <c r="AR17" s="837"/>
      <c r="AS17" s="837"/>
      <c r="AT17" s="838"/>
      <c r="AU17" s="389"/>
      <c r="AV17" s="390"/>
      <c r="AW17" s="390"/>
      <c r="AX17" s="391"/>
    </row>
    <row r="18" spans="1:50" ht="24.75" customHeight="1" x14ac:dyDescent="0.15">
      <c r="A18" s="1055"/>
      <c r="B18" s="1056"/>
      <c r="C18" s="1056"/>
      <c r="D18" s="1056"/>
      <c r="E18" s="1056"/>
      <c r="F18" s="1057"/>
      <c r="G18" s="607"/>
      <c r="H18" s="612"/>
      <c r="I18" s="612"/>
      <c r="J18" s="612"/>
      <c r="K18" s="613"/>
      <c r="L18" s="599"/>
      <c r="M18" s="600"/>
      <c r="N18" s="600"/>
      <c r="O18" s="600"/>
      <c r="P18" s="600"/>
      <c r="Q18" s="600"/>
      <c r="R18" s="600"/>
      <c r="S18" s="600"/>
      <c r="T18" s="600"/>
      <c r="U18" s="600"/>
      <c r="V18" s="600"/>
      <c r="W18" s="600"/>
      <c r="X18" s="601"/>
      <c r="Y18" s="602"/>
      <c r="Z18" s="603"/>
      <c r="AA18" s="603"/>
      <c r="AB18" s="617"/>
      <c r="AC18" s="607"/>
      <c r="AD18" s="612"/>
      <c r="AE18" s="612"/>
      <c r="AF18" s="612"/>
      <c r="AG18" s="613"/>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12"/>
      <c r="I19" s="612"/>
      <c r="J19" s="612"/>
      <c r="K19" s="613"/>
      <c r="L19" s="599"/>
      <c r="M19" s="600"/>
      <c r="N19" s="600"/>
      <c r="O19" s="600"/>
      <c r="P19" s="600"/>
      <c r="Q19" s="600"/>
      <c r="R19" s="600"/>
      <c r="S19" s="600"/>
      <c r="T19" s="600"/>
      <c r="U19" s="600"/>
      <c r="V19" s="600"/>
      <c r="W19" s="600"/>
      <c r="X19" s="601"/>
      <c r="Y19" s="602"/>
      <c r="Z19" s="603"/>
      <c r="AA19" s="603"/>
      <c r="AB19" s="617"/>
      <c r="AC19" s="607"/>
      <c r="AD19" s="612"/>
      <c r="AE19" s="612"/>
      <c r="AF19" s="612"/>
      <c r="AG19" s="613"/>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12"/>
      <c r="I20" s="612"/>
      <c r="J20" s="612"/>
      <c r="K20" s="613"/>
      <c r="L20" s="599"/>
      <c r="M20" s="600"/>
      <c r="N20" s="600"/>
      <c r="O20" s="600"/>
      <c r="P20" s="600"/>
      <c r="Q20" s="600"/>
      <c r="R20" s="600"/>
      <c r="S20" s="600"/>
      <c r="T20" s="600"/>
      <c r="U20" s="600"/>
      <c r="V20" s="600"/>
      <c r="W20" s="600"/>
      <c r="X20" s="601"/>
      <c r="Y20" s="602"/>
      <c r="Z20" s="603"/>
      <c r="AA20" s="603"/>
      <c r="AB20" s="617"/>
      <c r="AC20" s="607"/>
      <c r="AD20" s="612"/>
      <c r="AE20" s="612"/>
      <c r="AF20" s="612"/>
      <c r="AG20" s="613"/>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12"/>
      <c r="I21" s="612"/>
      <c r="J21" s="612"/>
      <c r="K21" s="613"/>
      <c r="L21" s="599"/>
      <c r="M21" s="600"/>
      <c r="N21" s="600"/>
      <c r="O21" s="600"/>
      <c r="P21" s="600"/>
      <c r="Q21" s="600"/>
      <c r="R21" s="600"/>
      <c r="S21" s="600"/>
      <c r="T21" s="600"/>
      <c r="U21" s="600"/>
      <c r="V21" s="600"/>
      <c r="W21" s="600"/>
      <c r="X21" s="601"/>
      <c r="Y21" s="602"/>
      <c r="Z21" s="603"/>
      <c r="AA21" s="603"/>
      <c r="AB21" s="617"/>
      <c r="AC21" s="607"/>
      <c r="AD21" s="612"/>
      <c r="AE21" s="612"/>
      <c r="AF21" s="612"/>
      <c r="AG21" s="613"/>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12"/>
      <c r="I22" s="612"/>
      <c r="J22" s="612"/>
      <c r="K22" s="613"/>
      <c r="L22" s="599"/>
      <c r="M22" s="600"/>
      <c r="N22" s="600"/>
      <c r="O22" s="600"/>
      <c r="P22" s="600"/>
      <c r="Q22" s="600"/>
      <c r="R22" s="600"/>
      <c r="S22" s="600"/>
      <c r="T22" s="600"/>
      <c r="U22" s="600"/>
      <c r="V22" s="600"/>
      <c r="W22" s="600"/>
      <c r="X22" s="601"/>
      <c r="Y22" s="602"/>
      <c r="Z22" s="603"/>
      <c r="AA22" s="603"/>
      <c r="AB22" s="617"/>
      <c r="AC22" s="607"/>
      <c r="AD22" s="612"/>
      <c r="AE22" s="612"/>
      <c r="AF22" s="612"/>
      <c r="AG22" s="613"/>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12"/>
      <c r="I23" s="612"/>
      <c r="J23" s="612"/>
      <c r="K23" s="613"/>
      <c r="L23" s="599"/>
      <c r="M23" s="600"/>
      <c r="N23" s="600"/>
      <c r="O23" s="600"/>
      <c r="P23" s="600"/>
      <c r="Q23" s="600"/>
      <c r="R23" s="600"/>
      <c r="S23" s="600"/>
      <c r="T23" s="600"/>
      <c r="U23" s="600"/>
      <c r="V23" s="600"/>
      <c r="W23" s="600"/>
      <c r="X23" s="601"/>
      <c r="Y23" s="602"/>
      <c r="Z23" s="603"/>
      <c r="AA23" s="603"/>
      <c r="AB23" s="617"/>
      <c r="AC23" s="607"/>
      <c r="AD23" s="612"/>
      <c r="AE23" s="612"/>
      <c r="AF23" s="612"/>
      <c r="AG23" s="613"/>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12"/>
      <c r="I24" s="612"/>
      <c r="J24" s="612"/>
      <c r="K24" s="613"/>
      <c r="L24" s="599"/>
      <c r="M24" s="600"/>
      <c r="N24" s="600"/>
      <c r="O24" s="600"/>
      <c r="P24" s="600"/>
      <c r="Q24" s="600"/>
      <c r="R24" s="600"/>
      <c r="S24" s="600"/>
      <c r="T24" s="600"/>
      <c r="U24" s="600"/>
      <c r="V24" s="600"/>
      <c r="W24" s="600"/>
      <c r="X24" s="601"/>
      <c r="Y24" s="602"/>
      <c r="Z24" s="603"/>
      <c r="AA24" s="603"/>
      <c r="AB24" s="617"/>
      <c r="AC24" s="607"/>
      <c r="AD24" s="612"/>
      <c r="AE24" s="612"/>
      <c r="AF24" s="612"/>
      <c r="AG24" s="613"/>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12"/>
      <c r="I25" s="612"/>
      <c r="J25" s="612"/>
      <c r="K25" s="613"/>
      <c r="L25" s="599"/>
      <c r="M25" s="600"/>
      <c r="N25" s="600"/>
      <c r="O25" s="600"/>
      <c r="P25" s="600"/>
      <c r="Q25" s="600"/>
      <c r="R25" s="600"/>
      <c r="S25" s="600"/>
      <c r="T25" s="600"/>
      <c r="U25" s="600"/>
      <c r="V25" s="600"/>
      <c r="W25" s="600"/>
      <c r="X25" s="601"/>
      <c r="Y25" s="602"/>
      <c r="Z25" s="603"/>
      <c r="AA25" s="603"/>
      <c r="AB25" s="617"/>
      <c r="AC25" s="607"/>
      <c r="AD25" s="612"/>
      <c r="AE25" s="612"/>
      <c r="AF25" s="612"/>
      <c r="AG25" s="613"/>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12"/>
      <c r="I26" s="612"/>
      <c r="J26" s="612"/>
      <c r="K26" s="613"/>
      <c r="L26" s="599"/>
      <c r="M26" s="600"/>
      <c r="N26" s="600"/>
      <c r="O26" s="600"/>
      <c r="P26" s="600"/>
      <c r="Q26" s="600"/>
      <c r="R26" s="600"/>
      <c r="S26" s="600"/>
      <c r="T26" s="600"/>
      <c r="U26" s="600"/>
      <c r="V26" s="600"/>
      <c r="W26" s="600"/>
      <c r="X26" s="601"/>
      <c r="Y26" s="602"/>
      <c r="Z26" s="603"/>
      <c r="AA26" s="603"/>
      <c r="AB26" s="617"/>
      <c r="AC26" s="607"/>
      <c r="AD26" s="612"/>
      <c r="AE26" s="612"/>
      <c r="AF26" s="612"/>
      <c r="AG26" s="613"/>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5"/>
      <c r="B28" s="1056"/>
      <c r="C28" s="1056"/>
      <c r="D28" s="1056"/>
      <c r="E28" s="1056"/>
      <c r="F28" s="1057"/>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5"/>
      <c r="B29" s="1056"/>
      <c r="C29" s="1056"/>
      <c r="D29" s="1056"/>
      <c r="E29" s="1056"/>
      <c r="F29" s="1057"/>
      <c r="G29" s="814" t="s">
        <v>17</v>
      </c>
      <c r="H29" s="673"/>
      <c r="I29" s="673"/>
      <c r="J29" s="673"/>
      <c r="K29" s="673"/>
      <c r="L29" s="672" t="s">
        <v>18</v>
      </c>
      <c r="M29" s="673"/>
      <c r="N29" s="673"/>
      <c r="O29" s="673"/>
      <c r="P29" s="673"/>
      <c r="Q29" s="673"/>
      <c r="R29" s="673"/>
      <c r="S29" s="673"/>
      <c r="T29" s="673"/>
      <c r="U29" s="673"/>
      <c r="V29" s="673"/>
      <c r="W29" s="673"/>
      <c r="X29" s="674"/>
      <c r="Y29" s="661" t="s">
        <v>19</v>
      </c>
      <c r="Z29" s="662"/>
      <c r="AA29" s="662"/>
      <c r="AB29" s="800"/>
      <c r="AC29" s="814" t="s">
        <v>17</v>
      </c>
      <c r="AD29" s="673"/>
      <c r="AE29" s="673"/>
      <c r="AF29" s="673"/>
      <c r="AG29" s="673"/>
      <c r="AH29" s="672" t="s">
        <v>18</v>
      </c>
      <c r="AI29" s="673"/>
      <c r="AJ29" s="673"/>
      <c r="AK29" s="673"/>
      <c r="AL29" s="673"/>
      <c r="AM29" s="673"/>
      <c r="AN29" s="673"/>
      <c r="AO29" s="673"/>
      <c r="AP29" s="673"/>
      <c r="AQ29" s="673"/>
      <c r="AR29" s="673"/>
      <c r="AS29" s="673"/>
      <c r="AT29" s="674"/>
      <c r="AU29" s="661" t="s">
        <v>19</v>
      </c>
      <c r="AV29" s="662"/>
      <c r="AW29" s="662"/>
      <c r="AX29" s="663"/>
    </row>
    <row r="30" spans="1:50" ht="24.75" customHeight="1" x14ac:dyDescent="0.15">
      <c r="A30" s="1055"/>
      <c r="B30" s="1056"/>
      <c r="C30" s="1056"/>
      <c r="D30" s="1056"/>
      <c r="E30" s="1056"/>
      <c r="F30" s="1057"/>
      <c r="G30" s="639"/>
      <c r="H30" s="834"/>
      <c r="I30" s="834"/>
      <c r="J30" s="834"/>
      <c r="K30" s="835"/>
      <c r="L30" s="836"/>
      <c r="M30" s="837"/>
      <c r="N30" s="837"/>
      <c r="O30" s="837"/>
      <c r="P30" s="837"/>
      <c r="Q30" s="837"/>
      <c r="R30" s="837"/>
      <c r="S30" s="837"/>
      <c r="T30" s="837"/>
      <c r="U30" s="837"/>
      <c r="V30" s="837"/>
      <c r="W30" s="837"/>
      <c r="X30" s="838"/>
      <c r="Y30" s="389"/>
      <c r="Z30" s="390"/>
      <c r="AA30" s="390"/>
      <c r="AB30" s="804"/>
      <c r="AC30" s="639"/>
      <c r="AD30" s="834"/>
      <c r="AE30" s="834"/>
      <c r="AF30" s="834"/>
      <c r="AG30" s="835"/>
      <c r="AH30" s="836"/>
      <c r="AI30" s="837"/>
      <c r="AJ30" s="837"/>
      <c r="AK30" s="837"/>
      <c r="AL30" s="837"/>
      <c r="AM30" s="837"/>
      <c r="AN30" s="837"/>
      <c r="AO30" s="837"/>
      <c r="AP30" s="837"/>
      <c r="AQ30" s="837"/>
      <c r="AR30" s="837"/>
      <c r="AS30" s="837"/>
      <c r="AT30" s="838"/>
      <c r="AU30" s="389"/>
      <c r="AV30" s="390"/>
      <c r="AW30" s="390"/>
      <c r="AX30" s="391"/>
    </row>
    <row r="31" spans="1:50" ht="24.75" customHeight="1" x14ac:dyDescent="0.15">
      <c r="A31" s="1055"/>
      <c r="B31" s="1056"/>
      <c r="C31" s="1056"/>
      <c r="D31" s="1056"/>
      <c r="E31" s="1056"/>
      <c r="F31" s="1057"/>
      <c r="G31" s="607"/>
      <c r="H31" s="612"/>
      <c r="I31" s="612"/>
      <c r="J31" s="612"/>
      <c r="K31" s="613"/>
      <c r="L31" s="599"/>
      <c r="M31" s="600"/>
      <c r="N31" s="600"/>
      <c r="O31" s="600"/>
      <c r="P31" s="600"/>
      <c r="Q31" s="600"/>
      <c r="R31" s="600"/>
      <c r="S31" s="600"/>
      <c r="T31" s="600"/>
      <c r="U31" s="600"/>
      <c r="V31" s="600"/>
      <c r="W31" s="600"/>
      <c r="X31" s="601"/>
      <c r="Y31" s="602"/>
      <c r="Z31" s="603"/>
      <c r="AA31" s="603"/>
      <c r="AB31" s="617"/>
      <c r="AC31" s="607"/>
      <c r="AD31" s="612"/>
      <c r="AE31" s="612"/>
      <c r="AF31" s="612"/>
      <c r="AG31" s="613"/>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12"/>
      <c r="I32" s="612"/>
      <c r="J32" s="612"/>
      <c r="K32" s="613"/>
      <c r="L32" s="599"/>
      <c r="M32" s="600"/>
      <c r="N32" s="600"/>
      <c r="O32" s="600"/>
      <c r="P32" s="600"/>
      <c r="Q32" s="600"/>
      <c r="R32" s="600"/>
      <c r="S32" s="600"/>
      <c r="T32" s="600"/>
      <c r="U32" s="600"/>
      <c r="V32" s="600"/>
      <c r="W32" s="600"/>
      <c r="X32" s="601"/>
      <c r="Y32" s="602"/>
      <c r="Z32" s="603"/>
      <c r="AA32" s="603"/>
      <c r="AB32" s="617"/>
      <c r="AC32" s="607"/>
      <c r="AD32" s="612"/>
      <c r="AE32" s="612"/>
      <c r="AF32" s="612"/>
      <c r="AG32" s="613"/>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12"/>
      <c r="I33" s="612"/>
      <c r="J33" s="612"/>
      <c r="K33" s="613"/>
      <c r="L33" s="599"/>
      <c r="M33" s="600"/>
      <c r="N33" s="600"/>
      <c r="O33" s="600"/>
      <c r="P33" s="600"/>
      <c r="Q33" s="600"/>
      <c r="R33" s="600"/>
      <c r="S33" s="600"/>
      <c r="T33" s="600"/>
      <c r="U33" s="600"/>
      <c r="V33" s="600"/>
      <c r="W33" s="600"/>
      <c r="X33" s="601"/>
      <c r="Y33" s="602"/>
      <c r="Z33" s="603"/>
      <c r="AA33" s="603"/>
      <c r="AB33" s="617"/>
      <c r="AC33" s="607"/>
      <c r="AD33" s="612"/>
      <c r="AE33" s="612"/>
      <c r="AF33" s="612"/>
      <c r="AG33" s="613"/>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12"/>
      <c r="I34" s="612"/>
      <c r="J34" s="612"/>
      <c r="K34" s="613"/>
      <c r="L34" s="599"/>
      <c r="M34" s="600"/>
      <c r="N34" s="600"/>
      <c r="O34" s="600"/>
      <c r="P34" s="600"/>
      <c r="Q34" s="600"/>
      <c r="R34" s="600"/>
      <c r="S34" s="600"/>
      <c r="T34" s="600"/>
      <c r="U34" s="600"/>
      <c r="V34" s="600"/>
      <c r="W34" s="600"/>
      <c r="X34" s="601"/>
      <c r="Y34" s="602"/>
      <c r="Z34" s="603"/>
      <c r="AA34" s="603"/>
      <c r="AB34" s="617"/>
      <c r="AC34" s="607"/>
      <c r="AD34" s="612"/>
      <c r="AE34" s="612"/>
      <c r="AF34" s="612"/>
      <c r="AG34" s="613"/>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12"/>
      <c r="I35" s="612"/>
      <c r="J35" s="612"/>
      <c r="K35" s="613"/>
      <c r="L35" s="599"/>
      <c r="M35" s="600"/>
      <c r="N35" s="600"/>
      <c r="O35" s="600"/>
      <c r="P35" s="600"/>
      <c r="Q35" s="600"/>
      <c r="R35" s="600"/>
      <c r="S35" s="600"/>
      <c r="T35" s="600"/>
      <c r="U35" s="600"/>
      <c r="V35" s="600"/>
      <c r="W35" s="600"/>
      <c r="X35" s="601"/>
      <c r="Y35" s="602"/>
      <c r="Z35" s="603"/>
      <c r="AA35" s="603"/>
      <c r="AB35" s="617"/>
      <c r="AC35" s="607"/>
      <c r="AD35" s="612"/>
      <c r="AE35" s="612"/>
      <c r="AF35" s="612"/>
      <c r="AG35" s="613"/>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12"/>
      <c r="I36" s="612"/>
      <c r="J36" s="612"/>
      <c r="K36" s="613"/>
      <c r="L36" s="599"/>
      <c r="M36" s="600"/>
      <c r="N36" s="600"/>
      <c r="O36" s="600"/>
      <c r="P36" s="600"/>
      <c r="Q36" s="600"/>
      <c r="R36" s="600"/>
      <c r="S36" s="600"/>
      <c r="T36" s="600"/>
      <c r="U36" s="600"/>
      <c r="V36" s="600"/>
      <c r="W36" s="600"/>
      <c r="X36" s="601"/>
      <c r="Y36" s="602"/>
      <c r="Z36" s="603"/>
      <c r="AA36" s="603"/>
      <c r="AB36" s="617"/>
      <c r="AC36" s="607"/>
      <c r="AD36" s="612"/>
      <c r="AE36" s="612"/>
      <c r="AF36" s="612"/>
      <c r="AG36" s="613"/>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12"/>
      <c r="I37" s="612"/>
      <c r="J37" s="612"/>
      <c r="K37" s="613"/>
      <c r="L37" s="599"/>
      <c r="M37" s="600"/>
      <c r="N37" s="600"/>
      <c r="O37" s="600"/>
      <c r="P37" s="600"/>
      <c r="Q37" s="600"/>
      <c r="R37" s="600"/>
      <c r="S37" s="600"/>
      <c r="T37" s="600"/>
      <c r="U37" s="600"/>
      <c r="V37" s="600"/>
      <c r="W37" s="600"/>
      <c r="X37" s="601"/>
      <c r="Y37" s="602"/>
      <c r="Z37" s="603"/>
      <c r="AA37" s="603"/>
      <c r="AB37" s="617"/>
      <c r="AC37" s="607"/>
      <c r="AD37" s="612"/>
      <c r="AE37" s="612"/>
      <c r="AF37" s="612"/>
      <c r="AG37" s="613"/>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12"/>
      <c r="I38" s="612"/>
      <c r="J38" s="612"/>
      <c r="K38" s="613"/>
      <c r="L38" s="599"/>
      <c r="M38" s="600"/>
      <c r="N38" s="600"/>
      <c r="O38" s="600"/>
      <c r="P38" s="600"/>
      <c r="Q38" s="600"/>
      <c r="R38" s="600"/>
      <c r="S38" s="600"/>
      <c r="T38" s="600"/>
      <c r="U38" s="600"/>
      <c r="V38" s="600"/>
      <c r="W38" s="600"/>
      <c r="X38" s="601"/>
      <c r="Y38" s="602"/>
      <c r="Z38" s="603"/>
      <c r="AA38" s="603"/>
      <c r="AB38" s="617"/>
      <c r="AC38" s="607"/>
      <c r="AD38" s="612"/>
      <c r="AE38" s="612"/>
      <c r="AF38" s="612"/>
      <c r="AG38" s="613"/>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12"/>
      <c r="I39" s="612"/>
      <c r="J39" s="612"/>
      <c r="K39" s="613"/>
      <c r="L39" s="599"/>
      <c r="M39" s="600"/>
      <c r="N39" s="600"/>
      <c r="O39" s="600"/>
      <c r="P39" s="600"/>
      <c r="Q39" s="600"/>
      <c r="R39" s="600"/>
      <c r="S39" s="600"/>
      <c r="T39" s="600"/>
      <c r="U39" s="600"/>
      <c r="V39" s="600"/>
      <c r="W39" s="600"/>
      <c r="X39" s="601"/>
      <c r="Y39" s="602"/>
      <c r="Z39" s="603"/>
      <c r="AA39" s="603"/>
      <c r="AB39" s="617"/>
      <c r="AC39" s="607"/>
      <c r="AD39" s="612"/>
      <c r="AE39" s="612"/>
      <c r="AF39" s="612"/>
      <c r="AG39" s="613"/>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5"/>
      <c r="B41" s="1056"/>
      <c r="C41" s="1056"/>
      <c r="D41" s="1056"/>
      <c r="E41" s="1056"/>
      <c r="F41" s="1057"/>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5"/>
      <c r="B42" s="1056"/>
      <c r="C42" s="1056"/>
      <c r="D42" s="1056"/>
      <c r="E42" s="1056"/>
      <c r="F42" s="1057"/>
      <c r="G42" s="814" t="s">
        <v>17</v>
      </c>
      <c r="H42" s="673"/>
      <c r="I42" s="673"/>
      <c r="J42" s="673"/>
      <c r="K42" s="673"/>
      <c r="L42" s="672" t="s">
        <v>18</v>
      </c>
      <c r="M42" s="673"/>
      <c r="N42" s="673"/>
      <c r="O42" s="673"/>
      <c r="P42" s="673"/>
      <c r="Q42" s="673"/>
      <c r="R42" s="673"/>
      <c r="S42" s="673"/>
      <c r="T42" s="673"/>
      <c r="U42" s="673"/>
      <c r="V42" s="673"/>
      <c r="W42" s="673"/>
      <c r="X42" s="674"/>
      <c r="Y42" s="661" t="s">
        <v>19</v>
      </c>
      <c r="Z42" s="662"/>
      <c r="AA42" s="662"/>
      <c r="AB42" s="800"/>
      <c r="AC42" s="814" t="s">
        <v>17</v>
      </c>
      <c r="AD42" s="673"/>
      <c r="AE42" s="673"/>
      <c r="AF42" s="673"/>
      <c r="AG42" s="673"/>
      <c r="AH42" s="672" t="s">
        <v>18</v>
      </c>
      <c r="AI42" s="673"/>
      <c r="AJ42" s="673"/>
      <c r="AK42" s="673"/>
      <c r="AL42" s="673"/>
      <c r="AM42" s="673"/>
      <c r="AN42" s="673"/>
      <c r="AO42" s="673"/>
      <c r="AP42" s="673"/>
      <c r="AQ42" s="673"/>
      <c r="AR42" s="673"/>
      <c r="AS42" s="673"/>
      <c r="AT42" s="674"/>
      <c r="AU42" s="661" t="s">
        <v>19</v>
      </c>
      <c r="AV42" s="662"/>
      <c r="AW42" s="662"/>
      <c r="AX42" s="663"/>
    </row>
    <row r="43" spans="1:50" ht="24.75" customHeight="1" x14ac:dyDescent="0.15">
      <c r="A43" s="1055"/>
      <c r="B43" s="1056"/>
      <c r="C43" s="1056"/>
      <c r="D43" s="1056"/>
      <c r="E43" s="1056"/>
      <c r="F43" s="1057"/>
      <c r="G43" s="639"/>
      <c r="H43" s="834"/>
      <c r="I43" s="834"/>
      <c r="J43" s="834"/>
      <c r="K43" s="835"/>
      <c r="L43" s="836"/>
      <c r="M43" s="837"/>
      <c r="N43" s="837"/>
      <c r="O43" s="837"/>
      <c r="P43" s="837"/>
      <c r="Q43" s="837"/>
      <c r="R43" s="837"/>
      <c r="S43" s="837"/>
      <c r="T43" s="837"/>
      <c r="U43" s="837"/>
      <c r="V43" s="837"/>
      <c r="W43" s="837"/>
      <c r="X43" s="838"/>
      <c r="Y43" s="389"/>
      <c r="Z43" s="390"/>
      <c r="AA43" s="390"/>
      <c r="AB43" s="804"/>
      <c r="AC43" s="639"/>
      <c r="AD43" s="834"/>
      <c r="AE43" s="834"/>
      <c r="AF43" s="834"/>
      <c r="AG43" s="835"/>
      <c r="AH43" s="836"/>
      <c r="AI43" s="837"/>
      <c r="AJ43" s="837"/>
      <c r="AK43" s="837"/>
      <c r="AL43" s="837"/>
      <c r="AM43" s="837"/>
      <c r="AN43" s="837"/>
      <c r="AO43" s="837"/>
      <c r="AP43" s="837"/>
      <c r="AQ43" s="837"/>
      <c r="AR43" s="837"/>
      <c r="AS43" s="837"/>
      <c r="AT43" s="838"/>
      <c r="AU43" s="389"/>
      <c r="AV43" s="390"/>
      <c r="AW43" s="390"/>
      <c r="AX43" s="391"/>
    </row>
    <row r="44" spans="1:50" ht="24.75" customHeight="1" x14ac:dyDescent="0.15">
      <c r="A44" s="1055"/>
      <c r="B44" s="1056"/>
      <c r="C44" s="1056"/>
      <c r="D44" s="1056"/>
      <c r="E44" s="1056"/>
      <c r="F44" s="1057"/>
      <c r="G44" s="607"/>
      <c r="H44" s="612"/>
      <c r="I44" s="612"/>
      <c r="J44" s="612"/>
      <c r="K44" s="613"/>
      <c r="L44" s="599"/>
      <c r="M44" s="600"/>
      <c r="N44" s="600"/>
      <c r="O44" s="600"/>
      <c r="P44" s="600"/>
      <c r="Q44" s="600"/>
      <c r="R44" s="600"/>
      <c r="S44" s="600"/>
      <c r="T44" s="600"/>
      <c r="U44" s="600"/>
      <c r="V44" s="600"/>
      <c r="W44" s="600"/>
      <c r="X44" s="601"/>
      <c r="Y44" s="602"/>
      <c r="Z44" s="603"/>
      <c r="AA44" s="603"/>
      <c r="AB44" s="617"/>
      <c r="AC44" s="607"/>
      <c r="AD44" s="612"/>
      <c r="AE44" s="612"/>
      <c r="AF44" s="612"/>
      <c r="AG44" s="613"/>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12"/>
      <c r="I45" s="612"/>
      <c r="J45" s="612"/>
      <c r="K45" s="613"/>
      <c r="L45" s="599"/>
      <c r="M45" s="600"/>
      <c r="N45" s="600"/>
      <c r="O45" s="600"/>
      <c r="P45" s="600"/>
      <c r="Q45" s="600"/>
      <c r="R45" s="600"/>
      <c r="S45" s="600"/>
      <c r="T45" s="600"/>
      <c r="U45" s="600"/>
      <c r="V45" s="600"/>
      <c r="W45" s="600"/>
      <c r="X45" s="601"/>
      <c r="Y45" s="602"/>
      <c r="Z45" s="603"/>
      <c r="AA45" s="603"/>
      <c r="AB45" s="617"/>
      <c r="AC45" s="607"/>
      <c r="AD45" s="612"/>
      <c r="AE45" s="612"/>
      <c r="AF45" s="612"/>
      <c r="AG45" s="613"/>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12"/>
      <c r="I46" s="612"/>
      <c r="J46" s="612"/>
      <c r="K46" s="613"/>
      <c r="L46" s="599"/>
      <c r="M46" s="600"/>
      <c r="N46" s="600"/>
      <c r="O46" s="600"/>
      <c r="P46" s="600"/>
      <c r="Q46" s="600"/>
      <c r="R46" s="600"/>
      <c r="S46" s="600"/>
      <c r="T46" s="600"/>
      <c r="U46" s="600"/>
      <c r="V46" s="600"/>
      <c r="W46" s="600"/>
      <c r="X46" s="601"/>
      <c r="Y46" s="602"/>
      <c r="Z46" s="603"/>
      <c r="AA46" s="603"/>
      <c r="AB46" s="617"/>
      <c r="AC46" s="607"/>
      <c r="AD46" s="612"/>
      <c r="AE46" s="612"/>
      <c r="AF46" s="612"/>
      <c r="AG46" s="613"/>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12"/>
      <c r="I47" s="612"/>
      <c r="J47" s="612"/>
      <c r="K47" s="613"/>
      <c r="L47" s="599"/>
      <c r="M47" s="600"/>
      <c r="N47" s="600"/>
      <c r="O47" s="600"/>
      <c r="P47" s="600"/>
      <c r="Q47" s="600"/>
      <c r="R47" s="600"/>
      <c r="S47" s="600"/>
      <c r="T47" s="600"/>
      <c r="U47" s="600"/>
      <c r="V47" s="600"/>
      <c r="W47" s="600"/>
      <c r="X47" s="601"/>
      <c r="Y47" s="602"/>
      <c r="Z47" s="603"/>
      <c r="AA47" s="603"/>
      <c r="AB47" s="617"/>
      <c r="AC47" s="607"/>
      <c r="AD47" s="612"/>
      <c r="AE47" s="612"/>
      <c r="AF47" s="612"/>
      <c r="AG47" s="613"/>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12"/>
      <c r="I48" s="612"/>
      <c r="J48" s="612"/>
      <c r="K48" s="613"/>
      <c r="L48" s="599"/>
      <c r="M48" s="600"/>
      <c r="N48" s="600"/>
      <c r="O48" s="600"/>
      <c r="P48" s="600"/>
      <c r="Q48" s="600"/>
      <c r="R48" s="600"/>
      <c r="S48" s="600"/>
      <c r="T48" s="600"/>
      <c r="U48" s="600"/>
      <c r="V48" s="600"/>
      <c r="W48" s="600"/>
      <c r="X48" s="601"/>
      <c r="Y48" s="602"/>
      <c r="Z48" s="603"/>
      <c r="AA48" s="603"/>
      <c r="AB48" s="617"/>
      <c r="AC48" s="607"/>
      <c r="AD48" s="612"/>
      <c r="AE48" s="612"/>
      <c r="AF48" s="612"/>
      <c r="AG48" s="613"/>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12"/>
      <c r="I49" s="612"/>
      <c r="J49" s="612"/>
      <c r="K49" s="613"/>
      <c r="L49" s="599"/>
      <c r="M49" s="600"/>
      <c r="N49" s="600"/>
      <c r="O49" s="600"/>
      <c r="P49" s="600"/>
      <c r="Q49" s="600"/>
      <c r="R49" s="600"/>
      <c r="S49" s="600"/>
      <c r="T49" s="600"/>
      <c r="U49" s="600"/>
      <c r="V49" s="600"/>
      <c r="W49" s="600"/>
      <c r="X49" s="601"/>
      <c r="Y49" s="602"/>
      <c r="Z49" s="603"/>
      <c r="AA49" s="603"/>
      <c r="AB49" s="617"/>
      <c r="AC49" s="607"/>
      <c r="AD49" s="612"/>
      <c r="AE49" s="612"/>
      <c r="AF49" s="612"/>
      <c r="AG49" s="613"/>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12"/>
      <c r="I50" s="612"/>
      <c r="J50" s="612"/>
      <c r="K50" s="613"/>
      <c r="L50" s="599"/>
      <c r="M50" s="600"/>
      <c r="N50" s="600"/>
      <c r="O50" s="600"/>
      <c r="P50" s="600"/>
      <c r="Q50" s="600"/>
      <c r="R50" s="600"/>
      <c r="S50" s="600"/>
      <c r="T50" s="600"/>
      <c r="U50" s="600"/>
      <c r="V50" s="600"/>
      <c r="W50" s="600"/>
      <c r="X50" s="601"/>
      <c r="Y50" s="602"/>
      <c r="Z50" s="603"/>
      <c r="AA50" s="603"/>
      <c r="AB50" s="617"/>
      <c r="AC50" s="607"/>
      <c r="AD50" s="612"/>
      <c r="AE50" s="612"/>
      <c r="AF50" s="612"/>
      <c r="AG50" s="613"/>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12"/>
      <c r="I51" s="612"/>
      <c r="J51" s="612"/>
      <c r="K51" s="613"/>
      <c r="L51" s="599"/>
      <c r="M51" s="600"/>
      <c r="N51" s="600"/>
      <c r="O51" s="600"/>
      <c r="P51" s="600"/>
      <c r="Q51" s="600"/>
      <c r="R51" s="600"/>
      <c r="S51" s="600"/>
      <c r="T51" s="600"/>
      <c r="U51" s="600"/>
      <c r="V51" s="600"/>
      <c r="W51" s="600"/>
      <c r="X51" s="601"/>
      <c r="Y51" s="602"/>
      <c r="Z51" s="603"/>
      <c r="AA51" s="603"/>
      <c r="AB51" s="617"/>
      <c r="AC51" s="607"/>
      <c r="AD51" s="612"/>
      <c r="AE51" s="612"/>
      <c r="AF51" s="612"/>
      <c r="AG51" s="613"/>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12"/>
      <c r="I52" s="612"/>
      <c r="J52" s="612"/>
      <c r="K52" s="613"/>
      <c r="L52" s="599"/>
      <c r="M52" s="600"/>
      <c r="N52" s="600"/>
      <c r="O52" s="600"/>
      <c r="P52" s="600"/>
      <c r="Q52" s="600"/>
      <c r="R52" s="600"/>
      <c r="S52" s="600"/>
      <c r="T52" s="600"/>
      <c r="U52" s="600"/>
      <c r="V52" s="600"/>
      <c r="W52" s="600"/>
      <c r="X52" s="601"/>
      <c r="Y52" s="602"/>
      <c r="Z52" s="603"/>
      <c r="AA52" s="603"/>
      <c r="AB52" s="617"/>
      <c r="AC52" s="607"/>
      <c r="AD52" s="612"/>
      <c r="AE52" s="612"/>
      <c r="AF52" s="612"/>
      <c r="AG52" s="613"/>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5"/>
      <c r="B56" s="1056"/>
      <c r="C56" s="1056"/>
      <c r="D56" s="1056"/>
      <c r="E56" s="1056"/>
      <c r="F56" s="1057"/>
      <c r="G56" s="814" t="s">
        <v>17</v>
      </c>
      <c r="H56" s="673"/>
      <c r="I56" s="673"/>
      <c r="J56" s="673"/>
      <c r="K56" s="673"/>
      <c r="L56" s="672" t="s">
        <v>18</v>
      </c>
      <c r="M56" s="673"/>
      <c r="N56" s="673"/>
      <c r="O56" s="673"/>
      <c r="P56" s="673"/>
      <c r="Q56" s="673"/>
      <c r="R56" s="673"/>
      <c r="S56" s="673"/>
      <c r="T56" s="673"/>
      <c r="U56" s="673"/>
      <c r="V56" s="673"/>
      <c r="W56" s="673"/>
      <c r="X56" s="674"/>
      <c r="Y56" s="661" t="s">
        <v>19</v>
      </c>
      <c r="Z56" s="662"/>
      <c r="AA56" s="662"/>
      <c r="AB56" s="800"/>
      <c r="AC56" s="814" t="s">
        <v>17</v>
      </c>
      <c r="AD56" s="673"/>
      <c r="AE56" s="673"/>
      <c r="AF56" s="673"/>
      <c r="AG56" s="673"/>
      <c r="AH56" s="672" t="s">
        <v>18</v>
      </c>
      <c r="AI56" s="673"/>
      <c r="AJ56" s="673"/>
      <c r="AK56" s="673"/>
      <c r="AL56" s="673"/>
      <c r="AM56" s="673"/>
      <c r="AN56" s="673"/>
      <c r="AO56" s="673"/>
      <c r="AP56" s="673"/>
      <c r="AQ56" s="673"/>
      <c r="AR56" s="673"/>
      <c r="AS56" s="673"/>
      <c r="AT56" s="674"/>
      <c r="AU56" s="661" t="s">
        <v>19</v>
      </c>
      <c r="AV56" s="662"/>
      <c r="AW56" s="662"/>
      <c r="AX56" s="663"/>
    </row>
    <row r="57" spans="1:50" ht="24.75" customHeight="1" x14ac:dyDescent="0.15">
      <c r="A57" s="1055"/>
      <c r="B57" s="1056"/>
      <c r="C57" s="1056"/>
      <c r="D57" s="1056"/>
      <c r="E57" s="1056"/>
      <c r="F57" s="1057"/>
      <c r="G57" s="639"/>
      <c r="H57" s="834"/>
      <c r="I57" s="834"/>
      <c r="J57" s="834"/>
      <c r="K57" s="835"/>
      <c r="L57" s="836"/>
      <c r="M57" s="837"/>
      <c r="N57" s="837"/>
      <c r="O57" s="837"/>
      <c r="P57" s="837"/>
      <c r="Q57" s="837"/>
      <c r="R57" s="837"/>
      <c r="S57" s="837"/>
      <c r="T57" s="837"/>
      <c r="U57" s="837"/>
      <c r="V57" s="837"/>
      <c r="W57" s="837"/>
      <c r="X57" s="838"/>
      <c r="Y57" s="389"/>
      <c r="Z57" s="390"/>
      <c r="AA57" s="390"/>
      <c r="AB57" s="804"/>
      <c r="AC57" s="639"/>
      <c r="AD57" s="834"/>
      <c r="AE57" s="834"/>
      <c r="AF57" s="834"/>
      <c r="AG57" s="835"/>
      <c r="AH57" s="836"/>
      <c r="AI57" s="837"/>
      <c r="AJ57" s="837"/>
      <c r="AK57" s="837"/>
      <c r="AL57" s="837"/>
      <c r="AM57" s="837"/>
      <c r="AN57" s="837"/>
      <c r="AO57" s="837"/>
      <c r="AP57" s="837"/>
      <c r="AQ57" s="837"/>
      <c r="AR57" s="837"/>
      <c r="AS57" s="837"/>
      <c r="AT57" s="838"/>
      <c r="AU57" s="389"/>
      <c r="AV57" s="390"/>
      <c r="AW57" s="390"/>
      <c r="AX57" s="391"/>
    </row>
    <row r="58" spans="1:50" ht="24.75" customHeight="1" x14ac:dyDescent="0.15">
      <c r="A58" s="1055"/>
      <c r="B58" s="1056"/>
      <c r="C58" s="1056"/>
      <c r="D58" s="1056"/>
      <c r="E58" s="1056"/>
      <c r="F58" s="1057"/>
      <c r="G58" s="607"/>
      <c r="H58" s="612"/>
      <c r="I58" s="612"/>
      <c r="J58" s="612"/>
      <c r="K58" s="613"/>
      <c r="L58" s="599"/>
      <c r="M58" s="600"/>
      <c r="N58" s="600"/>
      <c r="O58" s="600"/>
      <c r="P58" s="600"/>
      <c r="Q58" s="600"/>
      <c r="R58" s="600"/>
      <c r="S58" s="600"/>
      <c r="T58" s="600"/>
      <c r="U58" s="600"/>
      <c r="V58" s="600"/>
      <c r="W58" s="600"/>
      <c r="X58" s="601"/>
      <c r="Y58" s="602"/>
      <c r="Z58" s="603"/>
      <c r="AA58" s="603"/>
      <c r="AB58" s="617"/>
      <c r="AC58" s="607"/>
      <c r="AD58" s="612"/>
      <c r="AE58" s="612"/>
      <c r="AF58" s="612"/>
      <c r="AG58" s="613"/>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12"/>
      <c r="I59" s="612"/>
      <c r="J59" s="612"/>
      <c r="K59" s="613"/>
      <c r="L59" s="599"/>
      <c r="M59" s="600"/>
      <c r="N59" s="600"/>
      <c r="O59" s="600"/>
      <c r="P59" s="600"/>
      <c r="Q59" s="600"/>
      <c r="R59" s="600"/>
      <c r="S59" s="600"/>
      <c r="T59" s="600"/>
      <c r="U59" s="600"/>
      <c r="V59" s="600"/>
      <c r="W59" s="600"/>
      <c r="X59" s="601"/>
      <c r="Y59" s="602"/>
      <c r="Z59" s="603"/>
      <c r="AA59" s="603"/>
      <c r="AB59" s="617"/>
      <c r="AC59" s="607"/>
      <c r="AD59" s="612"/>
      <c r="AE59" s="612"/>
      <c r="AF59" s="612"/>
      <c r="AG59" s="613"/>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12"/>
      <c r="I60" s="612"/>
      <c r="J60" s="612"/>
      <c r="K60" s="613"/>
      <c r="L60" s="599"/>
      <c r="M60" s="600"/>
      <c r="N60" s="600"/>
      <c r="O60" s="600"/>
      <c r="P60" s="600"/>
      <c r="Q60" s="600"/>
      <c r="R60" s="600"/>
      <c r="S60" s="600"/>
      <c r="T60" s="600"/>
      <c r="U60" s="600"/>
      <c r="V60" s="600"/>
      <c r="W60" s="600"/>
      <c r="X60" s="601"/>
      <c r="Y60" s="602"/>
      <c r="Z60" s="603"/>
      <c r="AA60" s="603"/>
      <c r="AB60" s="617"/>
      <c r="AC60" s="607"/>
      <c r="AD60" s="612"/>
      <c r="AE60" s="612"/>
      <c r="AF60" s="612"/>
      <c r="AG60" s="613"/>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12"/>
      <c r="I61" s="612"/>
      <c r="J61" s="612"/>
      <c r="K61" s="613"/>
      <c r="L61" s="599"/>
      <c r="M61" s="600"/>
      <c r="N61" s="600"/>
      <c r="O61" s="600"/>
      <c r="P61" s="600"/>
      <c r="Q61" s="600"/>
      <c r="R61" s="600"/>
      <c r="S61" s="600"/>
      <c r="T61" s="600"/>
      <c r="U61" s="600"/>
      <c r="V61" s="600"/>
      <c r="W61" s="600"/>
      <c r="X61" s="601"/>
      <c r="Y61" s="602"/>
      <c r="Z61" s="603"/>
      <c r="AA61" s="603"/>
      <c r="AB61" s="617"/>
      <c r="AC61" s="607"/>
      <c r="AD61" s="612"/>
      <c r="AE61" s="612"/>
      <c r="AF61" s="612"/>
      <c r="AG61" s="613"/>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12"/>
      <c r="I62" s="612"/>
      <c r="J62" s="612"/>
      <c r="K62" s="613"/>
      <c r="L62" s="599"/>
      <c r="M62" s="600"/>
      <c r="N62" s="600"/>
      <c r="O62" s="600"/>
      <c r="P62" s="600"/>
      <c r="Q62" s="600"/>
      <c r="R62" s="600"/>
      <c r="S62" s="600"/>
      <c r="T62" s="600"/>
      <c r="U62" s="600"/>
      <c r="V62" s="600"/>
      <c r="W62" s="600"/>
      <c r="X62" s="601"/>
      <c r="Y62" s="602"/>
      <c r="Z62" s="603"/>
      <c r="AA62" s="603"/>
      <c r="AB62" s="617"/>
      <c r="AC62" s="607"/>
      <c r="AD62" s="612"/>
      <c r="AE62" s="612"/>
      <c r="AF62" s="612"/>
      <c r="AG62" s="613"/>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12"/>
      <c r="I63" s="612"/>
      <c r="J63" s="612"/>
      <c r="K63" s="613"/>
      <c r="L63" s="599"/>
      <c r="M63" s="600"/>
      <c r="N63" s="600"/>
      <c r="O63" s="600"/>
      <c r="P63" s="600"/>
      <c r="Q63" s="600"/>
      <c r="R63" s="600"/>
      <c r="S63" s="600"/>
      <c r="T63" s="600"/>
      <c r="U63" s="600"/>
      <c r="V63" s="600"/>
      <c r="W63" s="600"/>
      <c r="X63" s="601"/>
      <c r="Y63" s="602"/>
      <c r="Z63" s="603"/>
      <c r="AA63" s="603"/>
      <c r="AB63" s="617"/>
      <c r="AC63" s="607"/>
      <c r="AD63" s="612"/>
      <c r="AE63" s="612"/>
      <c r="AF63" s="612"/>
      <c r="AG63" s="613"/>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12"/>
      <c r="I64" s="612"/>
      <c r="J64" s="612"/>
      <c r="K64" s="613"/>
      <c r="L64" s="599"/>
      <c r="M64" s="600"/>
      <c r="N64" s="600"/>
      <c r="O64" s="600"/>
      <c r="P64" s="600"/>
      <c r="Q64" s="600"/>
      <c r="R64" s="600"/>
      <c r="S64" s="600"/>
      <c r="T64" s="600"/>
      <c r="U64" s="600"/>
      <c r="V64" s="600"/>
      <c r="W64" s="600"/>
      <c r="X64" s="601"/>
      <c r="Y64" s="602"/>
      <c r="Z64" s="603"/>
      <c r="AA64" s="603"/>
      <c r="AB64" s="617"/>
      <c r="AC64" s="607"/>
      <c r="AD64" s="612"/>
      <c r="AE64" s="612"/>
      <c r="AF64" s="612"/>
      <c r="AG64" s="613"/>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12"/>
      <c r="I65" s="612"/>
      <c r="J65" s="612"/>
      <c r="K65" s="613"/>
      <c r="L65" s="599"/>
      <c r="M65" s="600"/>
      <c r="N65" s="600"/>
      <c r="O65" s="600"/>
      <c r="P65" s="600"/>
      <c r="Q65" s="600"/>
      <c r="R65" s="600"/>
      <c r="S65" s="600"/>
      <c r="T65" s="600"/>
      <c r="U65" s="600"/>
      <c r="V65" s="600"/>
      <c r="W65" s="600"/>
      <c r="X65" s="601"/>
      <c r="Y65" s="602"/>
      <c r="Z65" s="603"/>
      <c r="AA65" s="603"/>
      <c r="AB65" s="617"/>
      <c r="AC65" s="607"/>
      <c r="AD65" s="612"/>
      <c r="AE65" s="612"/>
      <c r="AF65" s="612"/>
      <c r="AG65" s="613"/>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12"/>
      <c r="I66" s="612"/>
      <c r="J66" s="612"/>
      <c r="K66" s="613"/>
      <c r="L66" s="599"/>
      <c r="M66" s="600"/>
      <c r="N66" s="600"/>
      <c r="O66" s="600"/>
      <c r="P66" s="600"/>
      <c r="Q66" s="600"/>
      <c r="R66" s="600"/>
      <c r="S66" s="600"/>
      <c r="T66" s="600"/>
      <c r="U66" s="600"/>
      <c r="V66" s="600"/>
      <c r="W66" s="600"/>
      <c r="X66" s="601"/>
      <c r="Y66" s="602"/>
      <c r="Z66" s="603"/>
      <c r="AA66" s="603"/>
      <c r="AB66" s="617"/>
      <c r="AC66" s="607"/>
      <c r="AD66" s="612"/>
      <c r="AE66" s="612"/>
      <c r="AF66" s="612"/>
      <c r="AG66" s="613"/>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5"/>
      <c r="B68" s="1056"/>
      <c r="C68" s="1056"/>
      <c r="D68" s="1056"/>
      <c r="E68" s="1056"/>
      <c r="F68" s="1057"/>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5"/>
      <c r="B69" s="1056"/>
      <c r="C69" s="1056"/>
      <c r="D69" s="1056"/>
      <c r="E69" s="1056"/>
      <c r="F69" s="1057"/>
      <c r="G69" s="814" t="s">
        <v>17</v>
      </c>
      <c r="H69" s="673"/>
      <c r="I69" s="673"/>
      <c r="J69" s="673"/>
      <c r="K69" s="673"/>
      <c r="L69" s="672" t="s">
        <v>18</v>
      </c>
      <c r="M69" s="673"/>
      <c r="N69" s="673"/>
      <c r="O69" s="673"/>
      <c r="P69" s="673"/>
      <c r="Q69" s="673"/>
      <c r="R69" s="673"/>
      <c r="S69" s="673"/>
      <c r="T69" s="673"/>
      <c r="U69" s="673"/>
      <c r="V69" s="673"/>
      <c r="W69" s="673"/>
      <c r="X69" s="674"/>
      <c r="Y69" s="661" t="s">
        <v>19</v>
      </c>
      <c r="Z69" s="662"/>
      <c r="AA69" s="662"/>
      <c r="AB69" s="800"/>
      <c r="AC69" s="814" t="s">
        <v>17</v>
      </c>
      <c r="AD69" s="673"/>
      <c r="AE69" s="673"/>
      <c r="AF69" s="673"/>
      <c r="AG69" s="673"/>
      <c r="AH69" s="672" t="s">
        <v>18</v>
      </c>
      <c r="AI69" s="673"/>
      <c r="AJ69" s="673"/>
      <c r="AK69" s="673"/>
      <c r="AL69" s="673"/>
      <c r="AM69" s="673"/>
      <c r="AN69" s="673"/>
      <c r="AO69" s="673"/>
      <c r="AP69" s="673"/>
      <c r="AQ69" s="673"/>
      <c r="AR69" s="673"/>
      <c r="AS69" s="673"/>
      <c r="AT69" s="674"/>
      <c r="AU69" s="661" t="s">
        <v>19</v>
      </c>
      <c r="AV69" s="662"/>
      <c r="AW69" s="662"/>
      <c r="AX69" s="663"/>
    </row>
    <row r="70" spans="1:50" ht="24.75" customHeight="1" x14ac:dyDescent="0.15">
      <c r="A70" s="1055"/>
      <c r="B70" s="1056"/>
      <c r="C70" s="1056"/>
      <c r="D70" s="1056"/>
      <c r="E70" s="1056"/>
      <c r="F70" s="1057"/>
      <c r="G70" s="639"/>
      <c r="H70" s="834"/>
      <c r="I70" s="834"/>
      <c r="J70" s="834"/>
      <c r="K70" s="835"/>
      <c r="L70" s="836"/>
      <c r="M70" s="837"/>
      <c r="N70" s="837"/>
      <c r="O70" s="837"/>
      <c r="P70" s="837"/>
      <c r="Q70" s="837"/>
      <c r="R70" s="837"/>
      <c r="S70" s="837"/>
      <c r="T70" s="837"/>
      <c r="U70" s="837"/>
      <c r="V70" s="837"/>
      <c r="W70" s="837"/>
      <c r="X70" s="838"/>
      <c r="Y70" s="389"/>
      <c r="Z70" s="390"/>
      <c r="AA70" s="390"/>
      <c r="AB70" s="804"/>
      <c r="AC70" s="639"/>
      <c r="AD70" s="834"/>
      <c r="AE70" s="834"/>
      <c r="AF70" s="834"/>
      <c r="AG70" s="835"/>
      <c r="AH70" s="836"/>
      <c r="AI70" s="837"/>
      <c r="AJ70" s="837"/>
      <c r="AK70" s="837"/>
      <c r="AL70" s="837"/>
      <c r="AM70" s="837"/>
      <c r="AN70" s="837"/>
      <c r="AO70" s="837"/>
      <c r="AP70" s="837"/>
      <c r="AQ70" s="837"/>
      <c r="AR70" s="837"/>
      <c r="AS70" s="837"/>
      <c r="AT70" s="838"/>
      <c r="AU70" s="389"/>
      <c r="AV70" s="390"/>
      <c r="AW70" s="390"/>
      <c r="AX70" s="391"/>
    </row>
    <row r="71" spans="1:50" ht="24.75" customHeight="1" x14ac:dyDescent="0.15">
      <c r="A71" s="1055"/>
      <c r="B71" s="1056"/>
      <c r="C71" s="1056"/>
      <c r="D71" s="1056"/>
      <c r="E71" s="1056"/>
      <c r="F71" s="1057"/>
      <c r="G71" s="607"/>
      <c r="H71" s="612"/>
      <c r="I71" s="612"/>
      <c r="J71" s="612"/>
      <c r="K71" s="613"/>
      <c r="L71" s="599"/>
      <c r="M71" s="600"/>
      <c r="N71" s="600"/>
      <c r="O71" s="600"/>
      <c r="P71" s="600"/>
      <c r="Q71" s="600"/>
      <c r="R71" s="600"/>
      <c r="S71" s="600"/>
      <c r="T71" s="600"/>
      <c r="U71" s="600"/>
      <c r="V71" s="600"/>
      <c r="W71" s="600"/>
      <c r="X71" s="601"/>
      <c r="Y71" s="602"/>
      <c r="Z71" s="603"/>
      <c r="AA71" s="603"/>
      <c r="AB71" s="617"/>
      <c r="AC71" s="607"/>
      <c r="AD71" s="612"/>
      <c r="AE71" s="612"/>
      <c r="AF71" s="612"/>
      <c r="AG71" s="613"/>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12"/>
      <c r="I72" s="612"/>
      <c r="J72" s="612"/>
      <c r="K72" s="613"/>
      <c r="L72" s="599"/>
      <c r="M72" s="600"/>
      <c r="N72" s="600"/>
      <c r="O72" s="600"/>
      <c r="P72" s="600"/>
      <c r="Q72" s="600"/>
      <c r="R72" s="600"/>
      <c r="S72" s="600"/>
      <c r="T72" s="600"/>
      <c r="U72" s="600"/>
      <c r="V72" s="600"/>
      <c r="W72" s="600"/>
      <c r="X72" s="601"/>
      <c r="Y72" s="602"/>
      <c r="Z72" s="603"/>
      <c r="AA72" s="603"/>
      <c r="AB72" s="617"/>
      <c r="AC72" s="607"/>
      <c r="AD72" s="612"/>
      <c r="AE72" s="612"/>
      <c r="AF72" s="612"/>
      <c r="AG72" s="613"/>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12"/>
      <c r="I73" s="612"/>
      <c r="J73" s="612"/>
      <c r="K73" s="613"/>
      <c r="L73" s="599"/>
      <c r="M73" s="600"/>
      <c r="N73" s="600"/>
      <c r="O73" s="600"/>
      <c r="P73" s="600"/>
      <c r="Q73" s="600"/>
      <c r="R73" s="600"/>
      <c r="S73" s="600"/>
      <c r="T73" s="600"/>
      <c r="U73" s="600"/>
      <c r="V73" s="600"/>
      <c r="W73" s="600"/>
      <c r="X73" s="601"/>
      <c r="Y73" s="602"/>
      <c r="Z73" s="603"/>
      <c r="AA73" s="603"/>
      <c r="AB73" s="617"/>
      <c r="AC73" s="607"/>
      <c r="AD73" s="612"/>
      <c r="AE73" s="612"/>
      <c r="AF73" s="612"/>
      <c r="AG73" s="613"/>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12"/>
      <c r="I74" s="612"/>
      <c r="J74" s="612"/>
      <c r="K74" s="613"/>
      <c r="L74" s="599"/>
      <c r="M74" s="600"/>
      <c r="N74" s="600"/>
      <c r="O74" s="600"/>
      <c r="P74" s="600"/>
      <c r="Q74" s="600"/>
      <c r="R74" s="600"/>
      <c r="S74" s="600"/>
      <c r="T74" s="600"/>
      <c r="U74" s="600"/>
      <c r="V74" s="600"/>
      <c r="W74" s="600"/>
      <c r="X74" s="601"/>
      <c r="Y74" s="602"/>
      <c r="Z74" s="603"/>
      <c r="AA74" s="603"/>
      <c r="AB74" s="617"/>
      <c r="AC74" s="607"/>
      <c r="AD74" s="612"/>
      <c r="AE74" s="612"/>
      <c r="AF74" s="612"/>
      <c r="AG74" s="613"/>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12"/>
      <c r="I75" s="612"/>
      <c r="J75" s="612"/>
      <c r="K75" s="613"/>
      <c r="L75" s="599"/>
      <c r="M75" s="600"/>
      <c r="N75" s="600"/>
      <c r="O75" s="600"/>
      <c r="P75" s="600"/>
      <c r="Q75" s="600"/>
      <c r="R75" s="600"/>
      <c r="S75" s="600"/>
      <c r="T75" s="600"/>
      <c r="U75" s="600"/>
      <c r="V75" s="600"/>
      <c r="W75" s="600"/>
      <c r="X75" s="601"/>
      <c r="Y75" s="602"/>
      <c r="Z75" s="603"/>
      <c r="AA75" s="603"/>
      <c r="AB75" s="617"/>
      <c r="AC75" s="607"/>
      <c r="AD75" s="612"/>
      <c r="AE75" s="612"/>
      <c r="AF75" s="612"/>
      <c r="AG75" s="613"/>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12"/>
      <c r="I76" s="612"/>
      <c r="J76" s="612"/>
      <c r="K76" s="613"/>
      <c r="L76" s="599"/>
      <c r="M76" s="600"/>
      <c r="N76" s="600"/>
      <c r="O76" s="600"/>
      <c r="P76" s="600"/>
      <c r="Q76" s="600"/>
      <c r="R76" s="600"/>
      <c r="S76" s="600"/>
      <c r="T76" s="600"/>
      <c r="U76" s="600"/>
      <c r="V76" s="600"/>
      <c r="W76" s="600"/>
      <c r="X76" s="601"/>
      <c r="Y76" s="602"/>
      <c r="Z76" s="603"/>
      <c r="AA76" s="603"/>
      <c r="AB76" s="617"/>
      <c r="AC76" s="607"/>
      <c r="AD76" s="612"/>
      <c r="AE76" s="612"/>
      <c r="AF76" s="612"/>
      <c r="AG76" s="613"/>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12"/>
      <c r="I77" s="612"/>
      <c r="J77" s="612"/>
      <c r="K77" s="613"/>
      <c r="L77" s="599"/>
      <c r="M77" s="600"/>
      <c r="N77" s="600"/>
      <c r="O77" s="600"/>
      <c r="P77" s="600"/>
      <c r="Q77" s="600"/>
      <c r="R77" s="600"/>
      <c r="S77" s="600"/>
      <c r="T77" s="600"/>
      <c r="U77" s="600"/>
      <c r="V77" s="600"/>
      <c r="W77" s="600"/>
      <c r="X77" s="601"/>
      <c r="Y77" s="602"/>
      <c r="Z77" s="603"/>
      <c r="AA77" s="603"/>
      <c r="AB77" s="617"/>
      <c r="AC77" s="607"/>
      <c r="AD77" s="612"/>
      <c r="AE77" s="612"/>
      <c r="AF77" s="612"/>
      <c r="AG77" s="613"/>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12"/>
      <c r="I78" s="612"/>
      <c r="J78" s="612"/>
      <c r="K78" s="613"/>
      <c r="L78" s="599"/>
      <c r="M78" s="600"/>
      <c r="N78" s="600"/>
      <c r="O78" s="600"/>
      <c r="P78" s="600"/>
      <c r="Q78" s="600"/>
      <c r="R78" s="600"/>
      <c r="S78" s="600"/>
      <c r="T78" s="600"/>
      <c r="U78" s="600"/>
      <c r="V78" s="600"/>
      <c r="W78" s="600"/>
      <c r="X78" s="601"/>
      <c r="Y78" s="602"/>
      <c r="Z78" s="603"/>
      <c r="AA78" s="603"/>
      <c r="AB78" s="617"/>
      <c r="AC78" s="607"/>
      <c r="AD78" s="612"/>
      <c r="AE78" s="612"/>
      <c r="AF78" s="612"/>
      <c r="AG78" s="613"/>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12"/>
      <c r="I79" s="612"/>
      <c r="J79" s="612"/>
      <c r="K79" s="613"/>
      <c r="L79" s="599"/>
      <c r="M79" s="600"/>
      <c r="N79" s="600"/>
      <c r="O79" s="600"/>
      <c r="P79" s="600"/>
      <c r="Q79" s="600"/>
      <c r="R79" s="600"/>
      <c r="S79" s="600"/>
      <c r="T79" s="600"/>
      <c r="U79" s="600"/>
      <c r="V79" s="600"/>
      <c r="W79" s="600"/>
      <c r="X79" s="601"/>
      <c r="Y79" s="602"/>
      <c r="Z79" s="603"/>
      <c r="AA79" s="603"/>
      <c r="AB79" s="617"/>
      <c r="AC79" s="607"/>
      <c r="AD79" s="612"/>
      <c r="AE79" s="612"/>
      <c r="AF79" s="612"/>
      <c r="AG79" s="613"/>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5"/>
      <c r="B81" s="1056"/>
      <c r="C81" s="1056"/>
      <c r="D81" s="1056"/>
      <c r="E81" s="1056"/>
      <c r="F81" s="1057"/>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5"/>
      <c r="B82" s="1056"/>
      <c r="C82" s="1056"/>
      <c r="D82" s="1056"/>
      <c r="E82" s="1056"/>
      <c r="F82" s="1057"/>
      <c r="G82" s="814" t="s">
        <v>17</v>
      </c>
      <c r="H82" s="673"/>
      <c r="I82" s="673"/>
      <c r="J82" s="673"/>
      <c r="K82" s="673"/>
      <c r="L82" s="672" t="s">
        <v>18</v>
      </c>
      <c r="M82" s="673"/>
      <c r="N82" s="673"/>
      <c r="O82" s="673"/>
      <c r="P82" s="673"/>
      <c r="Q82" s="673"/>
      <c r="R82" s="673"/>
      <c r="S82" s="673"/>
      <c r="T82" s="673"/>
      <c r="U82" s="673"/>
      <c r="V82" s="673"/>
      <c r="W82" s="673"/>
      <c r="X82" s="674"/>
      <c r="Y82" s="661" t="s">
        <v>19</v>
      </c>
      <c r="Z82" s="662"/>
      <c r="AA82" s="662"/>
      <c r="AB82" s="800"/>
      <c r="AC82" s="814" t="s">
        <v>17</v>
      </c>
      <c r="AD82" s="673"/>
      <c r="AE82" s="673"/>
      <c r="AF82" s="673"/>
      <c r="AG82" s="673"/>
      <c r="AH82" s="672" t="s">
        <v>18</v>
      </c>
      <c r="AI82" s="673"/>
      <c r="AJ82" s="673"/>
      <c r="AK82" s="673"/>
      <c r="AL82" s="673"/>
      <c r="AM82" s="673"/>
      <c r="AN82" s="673"/>
      <c r="AO82" s="673"/>
      <c r="AP82" s="673"/>
      <c r="AQ82" s="673"/>
      <c r="AR82" s="673"/>
      <c r="AS82" s="673"/>
      <c r="AT82" s="674"/>
      <c r="AU82" s="661" t="s">
        <v>19</v>
      </c>
      <c r="AV82" s="662"/>
      <c r="AW82" s="662"/>
      <c r="AX82" s="663"/>
    </row>
    <row r="83" spans="1:50" ht="24.75" customHeight="1" x14ac:dyDescent="0.15">
      <c r="A83" s="1055"/>
      <c r="B83" s="1056"/>
      <c r="C83" s="1056"/>
      <c r="D83" s="1056"/>
      <c r="E83" s="1056"/>
      <c r="F83" s="1057"/>
      <c r="G83" s="639"/>
      <c r="H83" s="834"/>
      <c r="I83" s="834"/>
      <c r="J83" s="834"/>
      <c r="K83" s="835"/>
      <c r="L83" s="836"/>
      <c r="M83" s="837"/>
      <c r="N83" s="837"/>
      <c r="O83" s="837"/>
      <c r="P83" s="837"/>
      <c r="Q83" s="837"/>
      <c r="R83" s="837"/>
      <c r="S83" s="837"/>
      <c r="T83" s="837"/>
      <c r="U83" s="837"/>
      <c r="V83" s="837"/>
      <c r="W83" s="837"/>
      <c r="X83" s="838"/>
      <c r="Y83" s="389"/>
      <c r="Z83" s="390"/>
      <c r="AA83" s="390"/>
      <c r="AB83" s="804"/>
      <c r="AC83" s="639"/>
      <c r="AD83" s="834"/>
      <c r="AE83" s="834"/>
      <c r="AF83" s="834"/>
      <c r="AG83" s="835"/>
      <c r="AH83" s="836"/>
      <c r="AI83" s="837"/>
      <c r="AJ83" s="837"/>
      <c r="AK83" s="837"/>
      <c r="AL83" s="837"/>
      <c r="AM83" s="837"/>
      <c r="AN83" s="837"/>
      <c r="AO83" s="837"/>
      <c r="AP83" s="837"/>
      <c r="AQ83" s="837"/>
      <c r="AR83" s="837"/>
      <c r="AS83" s="837"/>
      <c r="AT83" s="838"/>
      <c r="AU83" s="389"/>
      <c r="AV83" s="390"/>
      <c r="AW83" s="390"/>
      <c r="AX83" s="391"/>
    </row>
    <row r="84" spans="1:50" ht="24.75" customHeight="1" x14ac:dyDescent="0.15">
      <c r="A84" s="1055"/>
      <c r="B84" s="1056"/>
      <c r="C84" s="1056"/>
      <c r="D84" s="1056"/>
      <c r="E84" s="1056"/>
      <c r="F84" s="1057"/>
      <c r="G84" s="607"/>
      <c r="H84" s="612"/>
      <c r="I84" s="612"/>
      <c r="J84" s="612"/>
      <c r="K84" s="613"/>
      <c r="L84" s="599"/>
      <c r="M84" s="600"/>
      <c r="N84" s="600"/>
      <c r="O84" s="600"/>
      <c r="P84" s="600"/>
      <c r="Q84" s="600"/>
      <c r="R84" s="600"/>
      <c r="S84" s="600"/>
      <c r="T84" s="600"/>
      <c r="U84" s="600"/>
      <c r="V84" s="600"/>
      <c r="W84" s="600"/>
      <c r="X84" s="601"/>
      <c r="Y84" s="602"/>
      <c r="Z84" s="603"/>
      <c r="AA84" s="603"/>
      <c r="AB84" s="617"/>
      <c r="AC84" s="607"/>
      <c r="AD84" s="612"/>
      <c r="AE84" s="612"/>
      <c r="AF84" s="612"/>
      <c r="AG84" s="613"/>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12"/>
      <c r="I85" s="612"/>
      <c r="J85" s="612"/>
      <c r="K85" s="613"/>
      <c r="L85" s="599"/>
      <c r="M85" s="600"/>
      <c r="N85" s="600"/>
      <c r="O85" s="600"/>
      <c r="P85" s="600"/>
      <c r="Q85" s="600"/>
      <c r="R85" s="600"/>
      <c r="S85" s="600"/>
      <c r="T85" s="600"/>
      <c r="U85" s="600"/>
      <c r="V85" s="600"/>
      <c r="W85" s="600"/>
      <c r="X85" s="601"/>
      <c r="Y85" s="602"/>
      <c r="Z85" s="603"/>
      <c r="AA85" s="603"/>
      <c r="AB85" s="617"/>
      <c r="AC85" s="607"/>
      <c r="AD85" s="612"/>
      <c r="AE85" s="612"/>
      <c r="AF85" s="612"/>
      <c r="AG85" s="613"/>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12"/>
      <c r="I86" s="612"/>
      <c r="J86" s="612"/>
      <c r="K86" s="613"/>
      <c r="L86" s="599"/>
      <c r="M86" s="600"/>
      <c r="N86" s="600"/>
      <c r="O86" s="600"/>
      <c r="P86" s="600"/>
      <c r="Q86" s="600"/>
      <c r="R86" s="600"/>
      <c r="S86" s="600"/>
      <c r="T86" s="600"/>
      <c r="U86" s="600"/>
      <c r="V86" s="600"/>
      <c r="W86" s="600"/>
      <c r="X86" s="601"/>
      <c r="Y86" s="602"/>
      <c r="Z86" s="603"/>
      <c r="AA86" s="603"/>
      <c r="AB86" s="617"/>
      <c r="AC86" s="607"/>
      <c r="AD86" s="612"/>
      <c r="AE86" s="612"/>
      <c r="AF86" s="612"/>
      <c r="AG86" s="613"/>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12"/>
      <c r="I87" s="612"/>
      <c r="J87" s="612"/>
      <c r="K87" s="613"/>
      <c r="L87" s="599"/>
      <c r="M87" s="600"/>
      <c r="N87" s="600"/>
      <c r="O87" s="600"/>
      <c r="P87" s="600"/>
      <c r="Q87" s="600"/>
      <c r="R87" s="600"/>
      <c r="S87" s="600"/>
      <c r="T87" s="600"/>
      <c r="U87" s="600"/>
      <c r="V87" s="600"/>
      <c r="W87" s="600"/>
      <c r="X87" s="601"/>
      <c r="Y87" s="602"/>
      <c r="Z87" s="603"/>
      <c r="AA87" s="603"/>
      <c r="AB87" s="617"/>
      <c r="AC87" s="607"/>
      <c r="AD87" s="612"/>
      <c r="AE87" s="612"/>
      <c r="AF87" s="612"/>
      <c r="AG87" s="613"/>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12"/>
      <c r="I88" s="612"/>
      <c r="J88" s="612"/>
      <c r="K88" s="613"/>
      <c r="L88" s="599"/>
      <c r="M88" s="600"/>
      <c r="N88" s="600"/>
      <c r="O88" s="600"/>
      <c r="P88" s="600"/>
      <c r="Q88" s="600"/>
      <c r="R88" s="600"/>
      <c r="S88" s="600"/>
      <c r="T88" s="600"/>
      <c r="U88" s="600"/>
      <c r="V88" s="600"/>
      <c r="W88" s="600"/>
      <c r="X88" s="601"/>
      <c r="Y88" s="602"/>
      <c r="Z88" s="603"/>
      <c r="AA88" s="603"/>
      <c r="AB88" s="617"/>
      <c r="AC88" s="607"/>
      <c r="AD88" s="612"/>
      <c r="AE88" s="612"/>
      <c r="AF88" s="612"/>
      <c r="AG88" s="613"/>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12"/>
      <c r="I89" s="612"/>
      <c r="J89" s="612"/>
      <c r="K89" s="613"/>
      <c r="L89" s="599"/>
      <c r="M89" s="600"/>
      <c r="N89" s="600"/>
      <c r="O89" s="600"/>
      <c r="P89" s="600"/>
      <c r="Q89" s="600"/>
      <c r="R89" s="600"/>
      <c r="S89" s="600"/>
      <c r="T89" s="600"/>
      <c r="U89" s="600"/>
      <c r="V89" s="600"/>
      <c r="W89" s="600"/>
      <c r="X89" s="601"/>
      <c r="Y89" s="602"/>
      <c r="Z89" s="603"/>
      <c r="AA89" s="603"/>
      <c r="AB89" s="617"/>
      <c r="AC89" s="607"/>
      <c r="AD89" s="612"/>
      <c r="AE89" s="612"/>
      <c r="AF89" s="612"/>
      <c r="AG89" s="613"/>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12"/>
      <c r="I90" s="612"/>
      <c r="J90" s="612"/>
      <c r="K90" s="613"/>
      <c r="L90" s="599"/>
      <c r="M90" s="600"/>
      <c r="N90" s="600"/>
      <c r="O90" s="600"/>
      <c r="P90" s="600"/>
      <c r="Q90" s="600"/>
      <c r="R90" s="600"/>
      <c r="S90" s="600"/>
      <c r="T90" s="600"/>
      <c r="U90" s="600"/>
      <c r="V90" s="600"/>
      <c r="W90" s="600"/>
      <c r="X90" s="601"/>
      <c r="Y90" s="602"/>
      <c r="Z90" s="603"/>
      <c r="AA90" s="603"/>
      <c r="AB90" s="617"/>
      <c r="AC90" s="607"/>
      <c r="AD90" s="612"/>
      <c r="AE90" s="612"/>
      <c r="AF90" s="612"/>
      <c r="AG90" s="613"/>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12"/>
      <c r="I91" s="612"/>
      <c r="J91" s="612"/>
      <c r="K91" s="613"/>
      <c r="L91" s="599"/>
      <c r="M91" s="600"/>
      <c r="N91" s="600"/>
      <c r="O91" s="600"/>
      <c r="P91" s="600"/>
      <c r="Q91" s="600"/>
      <c r="R91" s="600"/>
      <c r="S91" s="600"/>
      <c r="T91" s="600"/>
      <c r="U91" s="600"/>
      <c r="V91" s="600"/>
      <c r="W91" s="600"/>
      <c r="X91" s="601"/>
      <c r="Y91" s="602"/>
      <c r="Z91" s="603"/>
      <c r="AA91" s="603"/>
      <c r="AB91" s="617"/>
      <c r="AC91" s="607"/>
      <c r="AD91" s="612"/>
      <c r="AE91" s="612"/>
      <c r="AF91" s="612"/>
      <c r="AG91" s="613"/>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12"/>
      <c r="I92" s="612"/>
      <c r="J92" s="612"/>
      <c r="K92" s="613"/>
      <c r="L92" s="599"/>
      <c r="M92" s="600"/>
      <c r="N92" s="600"/>
      <c r="O92" s="600"/>
      <c r="P92" s="600"/>
      <c r="Q92" s="600"/>
      <c r="R92" s="600"/>
      <c r="S92" s="600"/>
      <c r="T92" s="600"/>
      <c r="U92" s="600"/>
      <c r="V92" s="600"/>
      <c r="W92" s="600"/>
      <c r="X92" s="601"/>
      <c r="Y92" s="602"/>
      <c r="Z92" s="603"/>
      <c r="AA92" s="603"/>
      <c r="AB92" s="617"/>
      <c r="AC92" s="607"/>
      <c r="AD92" s="612"/>
      <c r="AE92" s="612"/>
      <c r="AF92" s="612"/>
      <c r="AG92" s="613"/>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5"/>
      <c r="B94" s="1056"/>
      <c r="C94" s="1056"/>
      <c r="D94" s="1056"/>
      <c r="E94" s="1056"/>
      <c r="F94" s="1057"/>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5"/>
      <c r="B95" s="1056"/>
      <c r="C95" s="1056"/>
      <c r="D95" s="1056"/>
      <c r="E95" s="1056"/>
      <c r="F95" s="1057"/>
      <c r="G95" s="814" t="s">
        <v>17</v>
      </c>
      <c r="H95" s="673"/>
      <c r="I95" s="673"/>
      <c r="J95" s="673"/>
      <c r="K95" s="673"/>
      <c r="L95" s="672" t="s">
        <v>18</v>
      </c>
      <c r="M95" s="673"/>
      <c r="N95" s="673"/>
      <c r="O95" s="673"/>
      <c r="P95" s="673"/>
      <c r="Q95" s="673"/>
      <c r="R95" s="673"/>
      <c r="S95" s="673"/>
      <c r="T95" s="673"/>
      <c r="U95" s="673"/>
      <c r="V95" s="673"/>
      <c r="W95" s="673"/>
      <c r="X95" s="674"/>
      <c r="Y95" s="661" t="s">
        <v>19</v>
      </c>
      <c r="Z95" s="662"/>
      <c r="AA95" s="662"/>
      <c r="AB95" s="800"/>
      <c r="AC95" s="814" t="s">
        <v>17</v>
      </c>
      <c r="AD95" s="673"/>
      <c r="AE95" s="673"/>
      <c r="AF95" s="673"/>
      <c r="AG95" s="673"/>
      <c r="AH95" s="672" t="s">
        <v>18</v>
      </c>
      <c r="AI95" s="673"/>
      <c r="AJ95" s="673"/>
      <c r="AK95" s="673"/>
      <c r="AL95" s="673"/>
      <c r="AM95" s="673"/>
      <c r="AN95" s="673"/>
      <c r="AO95" s="673"/>
      <c r="AP95" s="673"/>
      <c r="AQ95" s="673"/>
      <c r="AR95" s="673"/>
      <c r="AS95" s="673"/>
      <c r="AT95" s="674"/>
      <c r="AU95" s="661" t="s">
        <v>19</v>
      </c>
      <c r="AV95" s="662"/>
      <c r="AW95" s="662"/>
      <c r="AX95" s="663"/>
    </row>
    <row r="96" spans="1:50" ht="24.75" customHeight="1" x14ac:dyDescent="0.15">
      <c r="A96" s="1055"/>
      <c r="B96" s="1056"/>
      <c r="C96" s="1056"/>
      <c r="D96" s="1056"/>
      <c r="E96" s="1056"/>
      <c r="F96" s="1057"/>
      <c r="G96" s="639"/>
      <c r="H96" s="834"/>
      <c r="I96" s="834"/>
      <c r="J96" s="834"/>
      <c r="K96" s="835"/>
      <c r="L96" s="836"/>
      <c r="M96" s="837"/>
      <c r="N96" s="837"/>
      <c r="O96" s="837"/>
      <c r="P96" s="837"/>
      <c r="Q96" s="837"/>
      <c r="R96" s="837"/>
      <c r="S96" s="837"/>
      <c r="T96" s="837"/>
      <c r="U96" s="837"/>
      <c r="V96" s="837"/>
      <c r="W96" s="837"/>
      <c r="X96" s="838"/>
      <c r="Y96" s="389"/>
      <c r="Z96" s="390"/>
      <c r="AA96" s="390"/>
      <c r="AB96" s="804"/>
      <c r="AC96" s="639"/>
      <c r="AD96" s="834"/>
      <c r="AE96" s="834"/>
      <c r="AF96" s="834"/>
      <c r="AG96" s="835"/>
      <c r="AH96" s="836"/>
      <c r="AI96" s="837"/>
      <c r="AJ96" s="837"/>
      <c r="AK96" s="837"/>
      <c r="AL96" s="837"/>
      <c r="AM96" s="837"/>
      <c r="AN96" s="837"/>
      <c r="AO96" s="837"/>
      <c r="AP96" s="837"/>
      <c r="AQ96" s="837"/>
      <c r="AR96" s="837"/>
      <c r="AS96" s="837"/>
      <c r="AT96" s="838"/>
      <c r="AU96" s="389"/>
      <c r="AV96" s="390"/>
      <c r="AW96" s="390"/>
      <c r="AX96" s="391"/>
    </row>
    <row r="97" spans="1:50" ht="24.75" customHeight="1" x14ac:dyDescent="0.15">
      <c r="A97" s="1055"/>
      <c r="B97" s="1056"/>
      <c r="C97" s="1056"/>
      <c r="D97" s="1056"/>
      <c r="E97" s="1056"/>
      <c r="F97" s="1057"/>
      <c r="G97" s="607"/>
      <c r="H97" s="612"/>
      <c r="I97" s="612"/>
      <c r="J97" s="612"/>
      <c r="K97" s="613"/>
      <c r="L97" s="599"/>
      <c r="M97" s="600"/>
      <c r="N97" s="600"/>
      <c r="O97" s="600"/>
      <c r="P97" s="600"/>
      <c r="Q97" s="600"/>
      <c r="R97" s="600"/>
      <c r="S97" s="600"/>
      <c r="T97" s="600"/>
      <c r="U97" s="600"/>
      <c r="V97" s="600"/>
      <c r="W97" s="600"/>
      <c r="X97" s="601"/>
      <c r="Y97" s="602"/>
      <c r="Z97" s="603"/>
      <c r="AA97" s="603"/>
      <c r="AB97" s="617"/>
      <c r="AC97" s="607"/>
      <c r="AD97" s="612"/>
      <c r="AE97" s="612"/>
      <c r="AF97" s="612"/>
      <c r="AG97" s="613"/>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12"/>
      <c r="I98" s="612"/>
      <c r="J98" s="612"/>
      <c r="K98" s="613"/>
      <c r="L98" s="599"/>
      <c r="M98" s="600"/>
      <c r="N98" s="600"/>
      <c r="O98" s="600"/>
      <c r="P98" s="600"/>
      <c r="Q98" s="600"/>
      <c r="R98" s="600"/>
      <c r="S98" s="600"/>
      <c r="T98" s="600"/>
      <c r="U98" s="600"/>
      <c r="V98" s="600"/>
      <c r="W98" s="600"/>
      <c r="X98" s="601"/>
      <c r="Y98" s="602"/>
      <c r="Z98" s="603"/>
      <c r="AA98" s="603"/>
      <c r="AB98" s="617"/>
      <c r="AC98" s="607"/>
      <c r="AD98" s="612"/>
      <c r="AE98" s="612"/>
      <c r="AF98" s="612"/>
      <c r="AG98" s="613"/>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12"/>
      <c r="I99" s="612"/>
      <c r="J99" s="612"/>
      <c r="K99" s="613"/>
      <c r="L99" s="599"/>
      <c r="M99" s="600"/>
      <c r="N99" s="600"/>
      <c r="O99" s="600"/>
      <c r="P99" s="600"/>
      <c r="Q99" s="600"/>
      <c r="R99" s="600"/>
      <c r="S99" s="600"/>
      <c r="T99" s="600"/>
      <c r="U99" s="600"/>
      <c r="V99" s="600"/>
      <c r="W99" s="600"/>
      <c r="X99" s="601"/>
      <c r="Y99" s="602"/>
      <c r="Z99" s="603"/>
      <c r="AA99" s="603"/>
      <c r="AB99" s="617"/>
      <c r="AC99" s="607"/>
      <c r="AD99" s="612"/>
      <c r="AE99" s="612"/>
      <c r="AF99" s="612"/>
      <c r="AG99" s="613"/>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12"/>
      <c r="I100" s="612"/>
      <c r="J100" s="612"/>
      <c r="K100" s="613"/>
      <c r="L100" s="599"/>
      <c r="M100" s="600"/>
      <c r="N100" s="600"/>
      <c r="O100" s="600"/>
      <c r="P100" s="600"/>
      <c r="Q100" s="600"/>
      <c r="R100" s="600"/>
      <c r="S100" s="600"/>
      <c r="T100" s="600"/>
      <c r="U100" s="600"/>
      <c r="V100" s="600"/>
      <c r="W100" s="600"/>
      <c r="X100" s="601"/>
      <c r="Y100" s="602"/>
      <c r="Z100" s="603"/>
      <c r="AA100" s="603"/>
      <c r="AB100" s="617"/>
      <c r="AC100" s="607"/>
      <c r="AD100" s="612"/>
      <c r="AE100" s="612"/>
      <c r="AF100" s="612"/>
      <c r="AG100" s="613"/>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12"/>
      <c r="I101" s="612"/>
      <c r="J101" s="612"/>
      <c r="K101" s="613"/>
      <c r="L101" s="599"/>
      <c r="M101" s="600"/>
      <c r="N101" s="600"/>
      <c r="O101" s="600"/>
      <c r="P101" s="600"/>
      <c r="Q101" s="600"/>
      <c r="R101" s="600"/>
      <c r="S101" s="600"/>
      <c r="T101" s="600"/>
      <c r="U101" s="600"/>
      <c r="V101" s="600"/>
      <c r="W101" s="600"/>
      <c r="X101" s="601"/>
      <c r="Y101" s="602"/>
      <c r="Z101" s="603"/>
      <c r="AA101" s="603"/>
      <c r="AB101" s="617"/>
      <c r="AC101" s="607"/>
      <c r="AD101" s="612"/>
      <c r="AE101" s="612"/>
      <c r="AF101" s="612"/>
      <c r="AG101" s="613"/>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12"/>
      <c r="I102" s="612"/>
      <c r="J102" s="612"/>
      <c r="K102" s="613"/>
      <c r="L102" s="599"/>
      <c r="M102" s="600"/>
      <c r="N102" s="600"/>
      <c r="O102" s="600"/>
      <c r="P102" s="600"/>
      <c r="Q102" s="600"/>
      <c r="R102" s="600"/>
      <c r="S102" s="600"/>
      <c r="T102" s="600"/>
      <c r="U102" s="600"/>
      <c r="V102" s="600"/>
      <c r="W102" s="600"/>
      <c r="X102" s="601"/>
      <c r="Y102" s="602"/>
      <c r="Z102" s="603"/>
      <c r="AA102" s="603"/>
      <c r="AB102" s="617"/>
      <c r="AC102" s="607"/>
      <c r="AD102" s="612"/>
      <c r="AE102" s="612"/>
      <c r="AF102" s="612"/>
      <c r="AG102" s="613"/>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12"/>
      <c r="I103" s="612"/>
      <c r="J103" s="612"/>
      <c r="K103" s="613"/>
      <c r="L103" s="599"/>
      <c r="M103" s="600"/>
      <c r="N103" s="600"/>
      <c r="O103" s="600"/>
      <c r="P103" s="600"/>
      <c r="Q103" s="600"/>
      <c r="R103" s="600"/>
      <c r="S103" s="600"/>
      <c r="T103" s="600"/>
      <c r="U103" s="600"/>
      <c r="V103" s="600"/>
      <c r="W103" s="600"/>
      <c r="X103" s="601"/>
      <c r="Y103" s="602"/>
      <c r="Z103" s="603"/>
      <c r="AA103" s="603"/>
      <c r="AB103" s="617"/>
      <c r="AC103" s="607"/>
      <c r="AD103" s="612"/>
      <c r="AE103" s="612"/>
      <c r="AF103" s="612"/>
      <c r="AG103" s="613"/>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12"/>
      <c r="I104" s="612"/>
      <c r="J104" s="612"/>
      <c r="K104" s="613"/>
      <c r="L104" s="599"/>
      <c r="M104" s="600"/>
      <c r="N104" s="600"/>
      <c r="O104" s="600"/>
      <c r="P104" s="600"/>
      <c r="Q104" s="600"/>
      <c r="R104" s="600"/>
      <c r="S104" s="600"/>
      <c r="T104" s="600"/>
      <c r="U104" s="600"/>
      <c r="V104" s="600"/>
      <c r="W104" s="600"/>
      <c r="X104" s="601"/>
      <c r="Y104" s="602"/>
      <c r="Z104" s="603"/>
      <c r="AA104" s="603"/>
      <c r="AB104" s="617"/>
      <c r="AC104" s="607"/>
      <c r="AD104" s="612"/>
      <c r="AE104" s="612"/>
      <c r="AF104" s="612"/>
      <c r="AG104" s="613"/>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12"/>
      <c r="I105" s="612"/>
      <c r="J105" s="612"/>
      <c r="K105" s="613"/>
      <c r="L105" s="599"/>
      <c r="M105" s="600"/>
      <c r="N105" s="600"/>
      <c r="O105" s="600"/>
      <c r="P105" s="600"/>
      <c r="Q105" s="600"/>
      <c r="R105" s="600"/>
      <c r="S105" s="600"/>
      <c r="T105" s="600"/>
      <c r="U105" s="600"/>
      <c r="V105" s="600"/>
      <c r="W105" s="600"/>
      <c r="X105" s="601"/>
      <c r="Y105" s="602"/>
      <c r="Z105" s="603"/>
      <c r="AA105" s="603"/>
      <c r="AB105" s="617"/>
      <c r="AC105" s="607"/>
      <c r="AD105" s="612"/>
      <c r="AE105" s="612"/>
      <c r="AF105" s="612"/>
      <c r="AG105" s="613"/>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5"/>
      <c r="B109" s="1056"/>
      <c r="C109" s="1056"/>
      <c r="D109" s="1056"/>
      <c r="E109" s="1056"/>
      <c r="F109" s="1057"/>
      <c r="G109" s="814" t="s">
        <v>17</v>
      </c>
      <c r="H109" s="673"/>
      <c r="I109" s="673"/>
      <c r="J109" s="673"/>
      <c r="K109" s="673"/>
      <c r="L109" s="672" t="s">
        <v>18</v>
      </c>
      <c r="M109" s="673"/>
      <c r="N109" s="673"/>
      <c r="O109" s="673"/>
      <c r="P109" s="673"/>
      <c r="Q109" s="673"/>
      <c r="R109" s="673"/>
      <c r="S109" s="673"/>
      <c r="T109" s="673"/>
      <c r="U109" s="673"/>
      <c r="V109" s="673"/>
      <c r="W109" s="673"/>
      <c r="X109" s="674"/>
      <c r="Y109" s="661" t="s">
        <v>19</v>
      </c>
      <c r="Z109" s="662"/>
      <c r="AA109" s="662"/>
      <c r="AB109" s="800"/>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61" t="s">
        <v>19</v>
      </c>
      <c r="AV109" s="662"/>
      <c r="AW109" s="662"/>
      <c r="AX109" s="663"/>
    </row>
    <row r="110" spans="1:50" ht="24.75" customHeight="1" x14ac:dyDescent="0.15">
      <c r="A110" s="1055"/>
      <c r="B110" s="1056"/>
      <c r="C110" s="1056"/>
      <c r="D110" s="1056"/>
      <c r="E110" s="1056"/>
      <c r="F110" s="1057"/>
      <c r="G110" s="639"/>
      <c r="H110" s="834"/>
      <c r="I110" s="834"/>
      <c r="J110" s="834"/>
      <c r="K110" s="835"/>
      <c r="L110" s="836"/>
      <c r="M110" s="837"/>
      <c r="N110" s="837"/>
      <c r="O110" s="837"/>
      <c r="P110" s="837"/>
      <c r="Q110" s="837"/>
      <c r="R110" s="837"/>
      <c r="S110" s="837"/>
      <c r="T110" s="837"/>
      <c r="U110" s="837"/>
      <c r="V110" s="837"/>
      <c r="W110" s="837"/>
      <c r="X110" s="838"/>
      <c r="Y110" s="389"/>
      <c r="Z110" s="390"/>
      <c r="AA110" s="390"/>
      <c r="AB110" s="804"/>
      <c r="AC110" s="639"/>
      <c r="AD110" s="834"/>
      <c r="AE110" s="834"/>
      <c r="AF110" s="834"/>
      <c r="AG110" s="835"/>
      <c r="AH110" s="836"/>
      <c r="AI110" s="837"/>
      <c r="AJ110" s="837"/>
      <c r="AK110" s="837"/>
      <c r="AL110" s="837"/>
      <c r="AM110" s="837"/>
      <c r="AN110" s="837"/>
      <c r="AO110" s="837"/>
      <c r="AP110" s="837"/>
      <c r="AQ110" s="837"/>
      <c r="AR110" s="837"/>
      <c r="AS110" s="837"/>
      <c r="AT110" s="838"/>
      <c r="AU110" s="389"/>
      <c r="AV110" s="390"/>
      <c r="AW110" s="390"/>
      <c r="AX110" s="391"/>
    </row>
    <row r="111" spans="1:50" ht="24.75" customHeight="1" x14ac:dyDescent="0.15">
      <c r="A111" s="1055"/>
      <c r="B111" s="1056"/>
      <c r="C111" s="1056"/>
      <c r="D111" s="1056"/>
      <c r="E111" s="1056"/>
      <c r="F111" s="1057"/>
      <c r="G111" s="607"/>
      <c r="H111" s="612"/>
      <c r="I111" s="612"/>
      <c r="J111" s="612"/>
      <c r="K111" s="613"/>
      <c r="L111" s="599"/>
      <c r="M111" s="600"/>
      <c r="N111" s="600"/>
      <c r="O111" s="600"/>
      <c r="P111" s="600"/>
      <c r="Q111" s="600"/>
      <c r="R111" s="600"/>
      <c r="S111" s="600"/>
      <c r="T111" s="600"/>
      <c r="U111" s="600"/>
      <c r="V111" s="600"/>
      <c r="W111" s="600"/>
      <c r="X111" s="601"/>
      <c r="Y111" s="602"/>
      <c r="Z111" s="603"/>
      <c r="AA111" s="603"/>
      <c r="AB111" s="617"/>
      <c r="AC111" s="607"/>
      <c r="AD111" s="612"/>
      <c r="AE111" s="612"/>
      <c r="AF111" s="612"/>
      <c r="AG111" s="613"/>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12"/>
      <c r="I112" s="612"/>
      <c r="J112" s="612"/>
      <c r="K112" s="613"/>
      <c r="L112" s="599"/>
      <c r="M112" s="600"/>
      <c r="N112" s="600"/>
      <c r="O112" s="600"/>
      <c r="P112" s="600"/>
      <c r="Q112" s="600"/>
      <c r="R112" s="600"/>
      <c r="S112" s="600"/>
      <c r="T112" s="600"/>
      <c r="U112" s="600"/>
      <c r="V112" s="600"/>
      <c r="W112" s="600"/>
      <c r="X112" s="601"/>
      <c r="Y112" s="602"/>
      <c r="Z112" s="603"/>
      <c r="AA112" s="603"/>
      <c r="AB112" s="617"/>
      <c r="AC112" s="607"/>
      <c r="AD112" s="612"/>
      <c r="AE112" s="612"/>
      <c r="AF112" s="612"/>
      <c r="AG112" s="613"/>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12"/>
      <c r="I113" s="612"/>
      <c r="J113" s="612"/>
      <c r="K113" s="613"/>
      <c r="L113" s="599"/>
      <c r="M113" s="600"/>
      <c r="N113" s="600"/>
      <c r="O113" s="600"/>
      <c r="P113" s="600"/>
      <c r="Q113" s="600"/>
      <c r="R113" s="600"/>
      <c r="S113" s="600"/>
      <c r="T113" s="600"/>
      <c r="U113" s="600"/>
      <c r="V113" s="600"/>
      <c r="W113" s="600"/>
      <c r="X113" s="601"/>
      <c r="Y113" s="602"/>
      <c r="Z113" s="603"/>
      <c r="AA113" s="603"/>
      <c r="AB113" s="617"/>
      <c r="AC113" s="607"/>
      <c r="AD113" s="612"/>
      <c r="AE113" s="612"/>
      <c r="AF113" s="612"/>
      <c r="AG113" s="613"/>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12"/>
      <c r="I114" s="612"/>
      <c r="J114" s="612"/>
      <c r="K114" s="613"/>
      <c r="L114" s="599"/>
      <c r="M114" s="600"/>
      <c r="N114" s="600"/>
      <c r="O114" s="600"/>
      <c r="P114" s="600"/>
      <c r="Q114" s="600"/>
      <c r="R114" s="600"/>
      <c r="S114" s="600"/>
      <c r="T114" s="600"/>
      <c r="U114" s="600"/>
      <c r="V114" s="600"/>
      <c r="W114" s="600"/>
      <c r="X114" s="601"/>
      <c r="Y114" s="602"/>
      <c r="Z114" s="603"/>
      <c r="AA114" s="603"/>
      <c r="AB114" s="617"/>
      <c r="AC114" s="607"/>
      <c r="AD114" s="612"/>
      <c r="AE114" s="612"/>
      <c r="AF114" s="612"/>
      <c r="AG114" s="613"/>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12"/>
      <c r="I115" s="612"/>
      <c r="J115" s="612"/>
      <c r="K115" s="613"/>
      <c r="L115" s="599"/>
      <c r="M115" s="600"/>
      <c r="N115" s="600"/>
      <c r="O115" s="600"/>
      <c r="P115" s="600"/>
      <c r="Q115" s="600"/>
      <c r="R115" s="600"/>
      <c r="S115" s="600"/>
      <c r="T115" s="600"/>
      <c r="U115" s="600"/>
      <c r="V115" s="600"/>
      <c r="W115" s="600"/>
      <c r="X115" s="601"/>
      <c r="Y115" s="602"/>
      <c r="Z115" s="603"/>
      <c r="AA115" s="603"/>
      <c r="AB115" s="617"/>
      <c r="AC115" s="607"/>
      <c r="AD115" s="612"/>
      <c r="AE115" s="612"/>
      <c r="AF115" s="612"/>
      <c r="AG115" s="613"/>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12"/>
      <c r="I116" s="612"/>
      <c r="J116" s="612"/>
      <c r="K116" s="613"/>
      <c r="L116" s="599"/>
      <c r="M116" s="600"/>
      <c r="N116" s="600"/>
      <c r="O116" s="600"/>
      <c r="P116" s="600"/>
      <c r="Q116" s="600"/>
      <c r="R116" s="600"/>
      <c r="S116" s="600"/>
      <c r="T116" s="600"/>
      <c r="U116" s="600"/>
      <c r="V116" s="600"/>
      <c r="W116" s="600"/>
      <c r="X116" s="601"/>
      <c r="Y116" s="602"/>
      <c r="Z116" s="603"/>
      <c r="AA116" s="603"/>
      <c r="AB116" s="617"/>
      <c r="AC116" s="607"/>
      <c r="AD116" s="612"/>
      <c r="AE116" s="612"/>
      <c r="AF116" s="612"/>
      <c r="AG116" s="613"/>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12"/>
      <c r="I117" s="612"/>
      <c r="J117" s="612"/>
      <c r="K117" s="613"/>
      <c r="L117" s="599"/>
      <c r="M117" s="600"/>
      <c r="N117" s="600"/>
      <c r="O117" s="600"/>
      <c r="P117" s="600"/>
      <c r="Q117" s="600"/>
      <c r="R117" s="600"/>
      <c r="S117" s="600"/>
      <c r="T117" s="600"/>
      <c r="U117" s="600"/>
      <c r="V117" s="600"/>
      <c r="W117" s="600"/>
      <c r="X117" s="601"/>
      <c r="Y117" s="602"/>
      <c r="Z117" s="603"/>
      <c r="AA117" s="603"/>
      <c r="AB117" s="617"/>
      <c r="AC117" s="607"/>
      <c r="AD117" s="612"/>
      <c r="AE117" s="612"/>
      <c r="AF117" s="612"/>
      <c r="AG117" s="613"/>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12"/>
      <c r="I118" s="612"/>
      <c r="J118" s="612"/>
      <c r="K118" s="613"/>
      <c r="L118" s="599"/>
      <c r="M118" s="600"/>
      <c r="N118" s="600"/>
      <c r="O118" s="600"/>
      <c r="P118" s="600"/>
      <c r="Q118" s="600"/>
      <c r="R118" s="600"/>
      <c r="S118" s="600"/>
      <c r="T118" s="600"/>
      <c r="U118" s="600"/>
      <c r="V118" s="600"/>
      <c r="W118" s="600"/>
      <c r="X118" s="601"/>
      <c r="Y118" s="602"/>
      <c r="Z118" s="603"/>
      <c r="AA118" s="603"/>
      <c r="AB118" s="617"/>
      <c r="AC118" s="607"/>
      <c r="AD118" s="612"/>
      <c r="AE118" s="612"/>
      <c r="AF118" s="612"/>
      <c r="AG118" s="613"/>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12"/>
      <c r="I119" s="612"/>
      <c r="J119" s="612"/>
      <c r="K119" s="613"/>
      <c r="L119" s="599"/>
      <c r="M119" s="600"/>
      <c r="N119" s="600"/>
      <c r="O119" s="600"/>
      <c r="P119" s="600"/>
      <c r="Q119" s="600"/>
      <c r="R119" s="600"/>
      <c r="S119" s="600"/>
      <c r="T119" s="600"/>
      <c r="U119" s="600"/>
      <c r="V119" s="600"/>
      <c r="W119" s="600"/>
      <c r="X119" s="601"/>
      <c r="Y119" s="602"/>
      <c r="Z119" s="603"/>
      <c r="AA119" s="603"/>
      <c r="AB119" s="617"/>
      <c r="AC119" s="607"/>
      <c r="AD119" s="612"/>
      <c r="AE119" s="612"/>
      <c r="AF119" s="612"/>
      <c r="AG119" s="613"/>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5"/>
      <c r="B121" s="1056"/>
      <c r="C121" s="1056"/>
      <c r="D121" s="1056"/>
      <c r="E121" s="1056"/>
      <c r="F121" s="1057"/>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5"/>
      <c r="B122" s="1056"/>
      <c r="C122" s="1056"/>
      <c r="D122" s="1056"/>
      <c r="E122" s="1056"/>
      <c r="F122" s="1057"/>
      <c r="G122" s="814" t="s">
        <v>17</v>
      </c>
      <c r="H122" s="673"/>
      <c r="I122" s="673"/>
      <c r="J122" s="673"/>
      <c r="K122" s="673"/>
      <c r="L122" s="672" t="s">
        <v>18</v>
      </c>
      <c r="M122" s="673"/>
      <c r="N122" s="673"/>
      <c r="O122" s="673"/>
      <c r="P122" s="673"/>
      <c r="Q122" s="673"/>
      <c r="R122" s="673"/>
      <c r="S122" s="673"/>
      <c r="T122" s="673"/>
      <c r="U122" s="673"/>
      <c r="V122" s="673"/>
      <c r="W122" s="673"/>
      <c r="X122" s="674"/>
      <c r="Y122" s="661" t="s">
        <v>19</v>
      </c>
      <c r="Z122" s="662"/>
      <c r="AA122" s="662"/>
      <c r="AB122" s="800"/>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61" t="s">
        <v>19</v>
      </c>
      <c r="AV122" s="662"/>
      <c r="AW122" s="662"/>
      <c r="AX122" s="663"/>
    </row>
    <row r="123" spans="1:50" ht="24.75" customHeight="1" x14ac:dyDescent="0.15">
      <c r="A123" s="1055"/>
      <c r="B123" s="1056"/>
      <c r="C123" s="1056"/>
      <c r="D123" s="1056"/>
      <c r="E123" s="1056"/>
      <c r="F123" s="1057"/>
      <c r="G123" s="639"/>
      <c r="H123" s="834"/>
      <c r="I123" s="834"/>
      <c r="J123" s="834"/>
      <c r="K123" s="835"/>
      <c r="L123" s="836"/>
      <c r="M123" s="837"/>
      <c r="N123" s="837"/>
      <c r="O123" s="837"/>
      <c r="P123" s="837"/>
      <c r="Q123" s="837"/>
      <c r="R123" s="837"/>
      <c r="S123" s="837"/>
      <c r="T123" s="837"/>
      <c r="U123" s="837"/>
      <c r="V123" s="837"/>
      <c r="W123" s="837"/>
      <c r="X123" s="838"/>
      <c r="Y123" s="389"/>
      <c r="Z123" s="390"/>
      <c r="AA123" s="390"/>
      <c r="AB123" s="804"/>
      <c r="AC123" s="639"/>
      <c r="AD123" s="834"/>
      <c r="AE123" s="834"/>
      <c r="AF123" s="834"/>
      <c r="AG123" s="835"/>
      <c r="AH123" s="836"/>
      <c r="AI123" s="837"/>
      <c r="AJ123" s="837"/>
      <c r="AK123" s="837"/>
      <c r="AL123" s="837"/>
      <c r="AM123" s="837"/>
      <c r="AN123" s="837"/>
      <c r="AO123" s="837"/>
      <c r="AP123" s="837"/>
      <c r="AQ123" s="837"/>
      <c r="AR123" s="837"/>
      <c r="AS123" s="837"/>
      <c r="AT123" s="838"/>
      <c r="AU123" s="389"/>
      <c r="AV123" s="390"/>
      <c r="AW123" s="390"/>
      <c r="AX123" s="391"/>
    </row>
    <row r="124" spans="1:50" ht="24.75" customHeight="1" x14ac:dyDescent="0.15">
      <c r="A124" s="1055"/>
      <c r="B124" s="1056"/>
      <c r="C124" s="1056"/>
      <c r="D124" s="1056"/>
      <c r="E124" s="1056"/>
      <c r="F124" s="1057"/>
      <c r="G124" s="607"/>
      <c r="H124" s="612"/>
      <c r="I124" s="612"/>
      <c r="J124" s="612"/>
      <c r="K124" s="613"/>
      <c r="L124" s="599"/>
      <c r="M124" s="600"/>
      <c r="N124" s="600"/>
      <c r="O124" s="600"/>
      <c r="P124" s="600"/>
      <c r="Q124" s="600"/>
      <c r="R124" s="600"/>
      <c r="S124" s="600"/>
      <c r="T124" s="600"/>
      <c r="U124" s="600"/>
      <c r="V124" s="600"/>
      <c r="W124" s="600"/>
      <c r="X124" s="601"/>
      <c r="Y124" s="602"/>
      <c r="Z124" s="603"/>
      <c r="AA124" s="603"/>
      <c r="AB124" s="617"/>
      <c r="AC124" s="607"/>
      <c r="AD124" s="612"/>
      <c r="AE124" s="612"/>
      <c r="AF124" s="612"/>
      <c r="AG124" s="613"/>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12"/>
      <c r="I125" s="612"/>
      <c r="J125" s="612"/>
      <c r="K125" s="613"/>
      <c r="L125" s="599"/>
      <c r="M125" s="600"/>
      <c r="N125" s="600"/>
      <c r="O125" s="600"/>
      <c r="P125" s="600"/>
      <c r="Q125" s="600"/>
      <c r="R125" s="600"/>
      <c r="S125" s="600"/>
      <c r="T125" s="600"/>
      <c r="U125" s="600"/>
      <c r="V125" s="600"/>
      <c r="W125" s="600"/>
      <c r="X125" s="601"/>
      <c r="Y125" s="602"/>
      <c r="Z125" s="603"/>
      <c r="AA125" s="603"/>
      <c r="AB125" s="617"/>
      <c r="AC125" s="607"/>
      <c r="AD125" s="612"/>
      <c r="AE125" s="612"/>
      <c r="AF125" s="612"/>
      <c r="AG125" s="613"/>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12"/>
      <c r="I126" s="612"/>
      <c r="J126" s="612"/>
      <c r="K126" s="613"/>
      <c r="L126" s="599"/>
      <c r="M126" s="600"/>
      <c r="N126" s="600"/>
      <c r="O126" s="600"/>
      <c r="P126" s="600"/>
      <c r="Q126" s="600"/>
      <c r="R126" s="600"/>
      <c r="S126" s="600"/>
      <c r="T126" s="600"/>
      <c r="U126" s="600"/>
      <c r="V126" s="600"/>
      <c r="W126" s="600"/>
      <c r="X126" s="601"/>
      <c r="Y126" s="602"/>
      <c r="Z126" s="603"/>
      <c r="AA126" s="603"/>
      <c r="AB126" s="617"/>
      <c r="AC126" s="607"/>
      <c r="AD126" s="612"/>
      <c r="AE126" s="612"/>
      <c r="AF126" s="612"/>
      <c r="AG126" s="613"/>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12"/>
      <c r="I127" s="612"/>
      <c r="J127" s="612"/>
      <c r="K127" s="613"/>
      <c r="L127" s="599"/>
      <c r="M127" s="600"/>
      <c r="N127" s="600"/>
      <c r="O127" s="600"/>
      <c r="P127" s="600"/>
      <c r="Q127" s="600"/>
      <c r="R127" s="600"/>
      <c r="S127" s="600"/>
      <c r="T127" s="600"/>
      <c r="U127" s="600"/>
      <c r="V127" s="600"/>
      <c r="W127" s="600"/>
      <c r="X127" s="601"/>
      <c r="Y127" s="602"/>
      <c r="Z127" s="603"/>
      <c r="AA127" s="603"/>
      <c r="AB127" s="617"/>
      <c r="AC127" s="607"/>
      <c r="AD127" s="612"/>
      <c r="AE127" s="612"/>
      <c r="AF127" s="612"/>
      <c r="AG127" s="613"/>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12"/>
      <c r="I128" s="612"/>
      <c r="J128" s="612"/>
      <c r="K128" s="613"/>
      <c r="L128" s="599"/>
      <c r="M128" s="600"/>
      <c r="N128" s="600"/>
      <c r="O128" s="600"/>
      <c r="P128" s="600"/>
      <c r="Q128" s="600"/>
      <c r="R128" s="600"/>
      <c r="S128" s="600"/>
      <c r="T128" s="600"/>
      <c r="U128" s="600"/>
      <c r="V128" s="600"/>
      <c r="W128" s="600"/>
      <c r="X128" s="601"/>
      <c r="Y128" s="602"/>
      <c r="Z128" s="603"/>
      <c r="AA128" s="603"/>
      <c r="AB128" s="617"/>
      <c r="AC128" s="607"/>
      <c r="AD128" s="612"/>
      <c r="AE128" s="612"/>
      <c r="AF128" s="612"/>
      <c r="AG128" s="613"/>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12"/>
      <c r="I129" s="612"/>
      <c r="J129" s="612"/>
      <c r="K129" s="613"/>
      <c r="L129" s="599"/>
      <c r="M129" s="600"/>
      <c r="N129" s="600"/>
      <c r="O129" s="600"/>
      <c r="P129" s="600"/>
      <c r="Q129" s="600"/>
      <c r="R129" s="600"/>
      <c r="S129" s="600"/>
      <c r="T129" s="600"/>
      <c r="U129" s="600"/>
      <c r="V129" s="600"/>
      <c r="W129" s="600"/>
      <c r="X129" s="601"/>
      <c r="Y129" s="602"/>
      <c r="Z129" s="603"/>
      <c r="AA129" s="603"/>
      <c r="AB129" s="617"/>
      <c r="AC129" s="607"/>
      <c r="AD129" s="612"/>
      <c r="AE129" s="612"/>
      <c r="AF129" s="612"/>
      <c r="AG129" s="613"/>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12"/>
      <c r="I130" s="612"/>
      <c r="J130" s="612"/>
      <c r="K130" s="613"/>
      <c r="L130" s="599"/>
      <c r="M130" s="600"/>
      <c r="N130" s="600"/>
      <c r="O130" s="600"/>
      <c r="P130" s="600"/>
      <c r="Q130" s="600"/>
      <c r="R130" s="600"/>
      <c r="S130" s="600"/>
      <c r="T130" s="600"/>
      <c r="U130" s="600"/>
      <c r="V130" s="600"/>
      <c r="W130" s="600"/>
      <c r="X130" s="601"/>
      <c r="Y130" s="602"/>
      <c r="Z130" s="603"/>
      <c r="AA130" s="603"/>
      <c r="AB130" s="617"/>
      <c r="AC130" s="607"/>
      <c r="AD130" s="612"/>
      <c r="AE130" s="612"/>
      <c r="AF130" s="612"/>
      <c r="AG130" s="613"/>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12"/>
      <c r="I131" s="612"/>
      <c r="J131" s="612"/>
      <c r="K131" s="613"/>
      <c r="L131" s="599"/>
      <c r="M131" s="600"/>
      <c r="N131" s="600"/>
      <c r="O131" s="600"/>
      <c r="P131" s="600"/>
      <c r="Q131" s="600"/>
      <c r="R131" s="600"/>
      <c r="S131" s="600"/>
      <c r="T131" s="600"/>
      <c r="U131" s="600"/>
      <c r="V131" s="600"/>
      <c r="W131" s="600"/>
      <c r="X131" s="601"/>
      <c r="Y131" s="602"/>
      <c r="Z131" s="603"/>
      <c r="AA131" s="603"/>
      <c r="AB131" s="617"/>
      <c r="AC131" s="607"/>
      <c r="AD131" s="612"/>
      <c r="AE131" s="612"/>
      <c r="AF131" s="612"/>
      <c r="AG131" s="613"/>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12"/>
      <c r="I132" s="612"/>
      <c r="J132" s="612"/>
      <c r="K132" s="613"/>
      <c r="L132" s="599"/>
      <c r="M132" s="600"/>
      <c r="N132" s="600"/>
      <c r="O132" s="600"/>
      <c r="P132" s="600"/>
      <c r="Q132" s="600"/>
      <c r="R132" s="600"/>
      <c r="S132" s="600"/>
      <c r="T132" s="600"/>
      <c r="U132" s="600"/>
      <c r="V132" s="600"/>
      <c r="W132" s="600"/>
      <c r="X132" s="601"/>
      <c r="Y132" s="602"/>
      <c r="Z132" s="603"/>
      <c r="AA132" s="603"/>
      <c r="AB132" s="617"/>
      <c r="AC132" s="607"/>
      <c r="AD132" s="612"/>
      <c r="AE132" s="612"/>
      <c r="AF132" s="612"/>
      <c r="AG132" s="613"/>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5"/>
      <c r="B134" s="1056"/>
      <c r="C134" s="1056"/>
      <c r="D134" s="1056"/>
      <c r="E134" s="1056"/>
      <c r="F134" s="1057"/>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5"/>
      <c r="B135" s="1056"/>
      <c r="C135" s="1056"/>
      <c r="D135" s="1056"/>
      <c r="E135" s="1056"/>
      <c r="F135" s="1057"/>
      <c r="G135" s="814" t="s">
        <v>17</v>
      </c>
      <c r="H135" s="673"/>
      <c r="I135" s="673"/>
      <c r="J135" s="673"/>
      <c r="K135" s="673"/>
      <c r="L135" s="672" t="s">
        <v>18</v>
      </c>
      <c r="M135" s="673"/>
      <c r="N135" s="673"/>
      <c r="O135" s="673"/>
      <c r="P135" s="673"/>
      <c r="Q135" s="673"/>
      <c r="R135" s="673"/>
      <c r="S135" s="673"/>
      <c r="T135" s="673"/>
      <c r="U135" s="673"/>
      <c r="V135" s="673"/>
      <c r="W135" s="673"/>
      <c r="X135" s="674"/>
      <c r="Y135" s="661" t="s">
        <v>19</v>
      </c>
      <c r="Z135" s="662"/>
      <c r="AA135" s="662"/>
      <c r="AB135" s="800"/>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61" t="s">
        <v>19</v>
      </c>
      <c r="AV135" s="662"/>
      <c r="AW135" s="662"/>
      <c r="AX135" s="663"/>
    </row>
    <row r="136" spans="1:50" ht="24.75" customHeight="1" x14ac:dyDescent="0.15">
      <c r="A136" s="1055"/>
      <c r="B136" s="1056"/>
      <c r="C136" s="1056"/>
      <c r="D136" s="1056"/>
      <c r="E136" s="1056"/>
      <c r="F136" s="1057"/>
      <c r="G136" s="639"/>
      <c r="H136" s="834"/>
      <c r="I136" s="834"/>
      <c r="J136" s="834"/>
      <c r="K136" s="835"/>
      <c r="L136" s="836"/>
      <c r="M136" s="837"/>
      <c r="N136" s="837"/>
      <c r="O136" s="837"/>
      <c r="P136" s="837"/>
      <c r="Q136" s="837"/>
      <c r="R136" s="837"/>
      <c r="S136" s="837"/>
      <c r="T136" s="837"/>
      <c r="U136" s="837"/>
      <c r="V136" s="837"/>
      <c r="W136" s="837"/>
      <c r="X136" s="838"/>
      <c r="Y136" s="389"/>
      <c r="Z136" s="390"/>
      <c r="AA136" s="390"/>
      <c r="AB136" s="804"/>
      <c r="AC136" s="639"/>
      <c r="AD136" s="834"/>
      <c r="AE136" s="834"/>
      <c r="AF136" s="834"/>
      <c r="AG136" s="835"/>
      <c r="AH136" s="836"/>
      <c r="AI136" s="837"/>
      <c r="AJ136" s="837"/>
      <c r="AK136" s="837"/>
      <c r="AL136" s="837"/>
      <c r="AM136" s="837"/>
      <c r="AN136" s="837"/>
      <c r="AO136" s="837"/>
      <c r="AP136" s="837"/>
      <c r="AQ136" s="837"/>
      <c r="AR136" s="837"/>
      <c r="AS136" s="837"/>
      <c r="AT136" s="838"/>
      <c r="AU136" s="389"/>
      <c r="AV136" s="390"/>
      <c r="AW136" s="390"/>
      <c r="AX136" s="391"/>
    </row>
    <row r="137" spans="1:50" ht="24.75" customHeight="1" x14ac:dyDescent="0.15">
      <c r="A137" s="1055"/>
      <c r="B137" s="1056"/>
      <c r="C137" s="1056"/>
      <c r="D137" s="1056"/>
      <c r="E137" s="1056"/>
      <c r="F137" s="1057"/>
      <c r="G137" s="607"/>
      <c r="H137" s="612"/>
      <c r="I137" s="612"/>
      <c r="J137" s="612"/>
      <c r="K137" s="613"/>
      <c r="L137" s="599"/>
      <c r="M137" s="600"/>
      <c r="N137" s="600"/>
      <c r="O137" s="600"/>
      <c r="P137" s="600"/>
      <c r="Q137" s="600"/>
      <c r="R137" s="600"/>
      <c r="S137" s="600"/>
      <c r="T137" s="600"/>
      <c r="U137" s="600"/>
      <c r="V137" s="600"/>
      <c r="W137" s="600"/>
      <c r="X137" s="601"/>
      <c r="Y137" s="602"/>
      <c r="Z137" s="603"/>
      <c r="AA137" s="603"/>
      <c r="AB137" s="617"/>
      <c r="AC137" s="607"/>
      <c r="AD137" s="612"/>
      <c r="AE137" s="612"/>
      <c r="AF137" s="612"/>
      <c r="AG137" s="613"/>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12"/>
      <c r="I138" s="612"/>
      <c r="J138" s="612"/>
      <c r="K138" s="613"/>
      <c r="L138" s="599"/>
      <c r="M138" s="600"/>
      <c r="N138" s="600"/>
      <c r="O138" s="600"/>
      <c r="P138" s="600"/>
      <c r="Q138" s="600"/>
      <c r="R138" s="600"/>
      <c r="S138" s="600"/>
      <c r="T138" s="600"/>
      <c r="U138" s="600"/>
      <c r="V138" s="600"/>
      <c r="W138" s="600"/>
      <c r="X138" s="601"/>
      <c r="Y138" s="602"/>
      <c r="Z138" s="603"/>
      <c r="AA138" s="603"/>
      <c r="AB138" s="617"/>
      <c r="AC138" s="607"/>
      <c r="AD138" s="612"/>
      <c r="AE138" s="612"/>
      <c r="AF138" s="612"/>
      <c r="AG138" s="613"/>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12"/>
      <c r="I139" s="612"/>
      <c r="J139" s="612"/>
      <c r="K139" s="613"/>
      <c r="L139" s="599"/>
      <c r="M139" s="600"/>
      <c r="N139" s="600"/>
      <c r="O139" s="600"/>
      <c r="P139" s="600"/>
      <c r="Q139" s="600"/>
      <c r="R139" s="600"/>
      <c r="S139" s="600"/>
      <c r="T139" s="600"/>
      <c r="U139" s="600"/>
      <c r="V139" s="600"/>
      <c r="W139" s="600"/>
      <c r="X139" s="601"/>
      <c r="Y139" s="602"/>
      <c r="Z139" s="603"/>
      <c r="AA139" s="603"/>
      <c r="AB139" s="617"/>
      <c r="AC139" s="607"/>
      <c r="AD139" s="612"/>
      <c r="AE139" s="612"/>
      <c r="AF139" s="612"/>
      <c r="AG139" s="613"/>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12"/>
      <c r="I140" s="612"/>
      <c r="J140" s="612"/>
      <c r="K140" s="613"/>
      <c r="L140" s="599"/>
      <c r="M140" s="600"/>
      <c r="N140" s="600"/>
      <c r="O140" s="600"/>
      <c r="P140" s="600"/>
      <c r="Q140" s="600"/>
      <c r="R140" s="600"/>
      <c r="S140" s="600"/>
      <c r="T140" s="600"/>
      <c r="U140" s="600"/>
      <c r="V140" s="600"/>
      <c r="W140" s="600"/>
      <c r="X140" s="601"/>
      <c r="Y140" s="602"/>
      <c r="Z140" s="603"/>
      <c r="AA140" s="603"/>
      <c r="AB140" s="617"/>
      <c r="AC140" s="607"/>
      <c r="AD140" s="612"/>
      <c r="AE140" s="612"/>
      <c r="AF140" s="612"/>
      <c r="AG140" s="613"/>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12"/>
      <c r="I141" s="612"/>
      <c r="J141" s="612"/>
      <c r="K141" s="613"/>
      <c r="L141" s="599"/>
      <c r="M141" s="600"/>
      <c r="N141" s="600"/>
      <c r="O141" s="600"/>
      <c r="P141" s="600"/>
      <c r="Q141" s="600"/>
      <c r="R141" s="600"/>
      <c r="S141" s="600"/>
      <c r="T141" s="600"/>
      <c r="U141" s="600"/>
      <c r="V141" s="600"/>
      <c r="W141" s="600"/>
      <c r="X141" s="601"/>
      <c r="Y141" s="602"/>
      <c r="Z141" s="603"/>
      <c r="AA141" s="603"/>
      <c r="AB141" s="617"/>
      <c r="AC141" s="607"/>
      <c r="AD141" s="612"/>
      <c r="AE141" s="612"/>
      <c r="AF141" s="612"/>
      <c r="AG141" s="613"/>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12"/>
      <c r="I142" s="612"/>
      <c r="J142" s="612"/>
      <c r="K142" s="613"/>
      <c r="L142" s="599"/>
      <c r="M142" s="600"/>
      <c r="N142" s="600"/>
      <c r="O142" s="600"/>
      <c r="P142" s="600"/>
      <c r="Q142" s="600"/>
      <c r="R142" s="600"/>
      <c r="S142" s="600"/>
      <c r="T142" s="600"/>
      <c r="U142" s="600"/>
      <c r="V142" s="600"/>
      <c r="W142" s="600"/>
      <c r="X142" s="601"/>
      <c r="Y142" s="602"/>
      <c r="Z142" s="603"/>
      <c r="AA142" s="603"/>
      <c r="AB142" s="617"/>
      <c r="AC142" s="607"/>
      <c r="AD142" s="612"/>
      <c r="AE142" s="612"/>
      <c r="AF142" s="612"/>
      <c r="AG142" s="613"/>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12"/>
      <c r="I143" s="612"/>
      <c r="J143" s="612"/>
      <c r="K143" s="613"/>
      <c r="L143" s="599"/>
      <c r="M143" s="600"/>
      <c r="N143" s="600"/>
      <c r="O143" s="600"/>
      <c r="P143" s="600"/>
      <c r="Q143" s="600"/>
      <c r="R143" s="600"/>
      <c r="S143" s="600"/>
      <c r="T143" s="600"/>
      <c r="U143" s="600"/>
      <c r="V143" s="600"/>
      <c r="W143" s="600"/>
      <c r="X143" s="601"/>
      <c r="Y143" s="602"/>
      <c r="Z143" s="603"/>
      <c r="AA143" s="603"/>
      <c r="AB143" s="617"/>
      <c r="AC143" s="607"/>
      <c r="AD143" s="612"/>
      <c r="AE143" s="612"/>
      <c r="AF143" s="612"/>
      <c r="AG143" s="613"/>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12"/>
      <c r="I144" s="612"/>
      <c r="J144" s="612"/>
      <c r="K144" s="613"/>
      <c r="L144" s="599"/>
      <c r="M144" s="600"/>
      <c r="N144" s="600"/>
      <c r="O144" s="600"/>
      <c r="P144" s="600"/>
      <c r="Q144" s="600"/>
      <c r="R144" s="600"/>
      <c r="S144" s="600"/>
      <c r="T144" s="600"/>
      <c r="U144" s="600"/>
      <c r="V144" s="600"/>
      <c r="W144" s="600"/>
      <c r="X144" s="601"/>
      <c r="Y144" s="602"/>
      <c r="Z144" s="603"/>
      <c r="AA144" s="603"/>
      <c r="AB144" s="617"/>
      <c r="AC144" s="607"/>
      <c r="AD144" s="612"/>
      <c r="AE144" s="612"/>
      <c r="AF144" s="612"/>
      <c r="AG144" s="613"/>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12"/>
      <c r="I145" s="612"/>
      <c r="J145" s="612"/>
      <c r="K145" s="613"/>
      <c r="L145" s="599"/>
      <c r="M145" s="600"/>
      <c r="N145" s="600"/>
      <c r="O145" s="600"/>
      <c r="P145" s="600"/>
      <c r="Q145" s="600"/>
      <c r="R145" s="600"/>
      <c r="S145" s="600"/>
      <c r="T145" s="600"/>
      <c r="U145" s="600"/>
      <c r="V145" s="600"/>
      <c r="W145" s="600"/>
      <c r="X145" s="601"/>
      <c r="Y145" s="602"/>
      <c r="Z145" s="603"/>
      <c r="AA145" s="603"/>
      <c r="AB145" s="617"/>
      <c r="AC145" s="607"/>
      <c r="AD145" s="612"/>
      <c r="AE145" s="612"/>
      <c r="AF145" s="612"/>
      <c r="AG145" s="613"/>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5"/>
      <c r="B147" s="1056"/>
      <c r="C147" s="1056"/>
      <c r="D147" s="1056"/>
      <c r="E147" s="1056"/>
      <c r="F147" s="1057"/>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5"/>
      <c r="B148" s="1056"/>
      <c r="C148" s="1056"/>
      <c r="D148" s="1056"/>
      <c r="E148" s="1056"/>
      <c r="F148" s="1057"/>
      <c r="G148" s="814" t="s">
        <v>17</v>
      </c>
      <c r="H148" s="673"/>
      <c r="I148" s="673"/>
      <c r="J148" s="673"/>
      <c r="K148" s="673"/>
      <c r="L148" s="672" t="s">
        <v>18</v>
      </c>
      <c r="M148" s="673"/>
      <c r="N148" s="673"/>
      <c r="O148" s="673"/>
      <c r="P148" s="673"/>
      <c r="Q148" s="673"/>
      <c r="R148" s="673"/>
      <c r="S148" s="673"/>
      <c r="T148" s="673"/>
      <c r="U148" s="673"/>
      <c r="V148" s="673"/>
      <c r="W148" s="673"/>
      <c r="X148" s="674"/>
      <c r="Y148" s="661" t="s">
        <v>19</v>
      </c>
      <c r="Z148" s="662"/>
      <c r="AA148" s="662"/>
      <c r="AB148" s="800"/>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61" t="s">
        <v>19</v>
      </c>
      <c r="AV148" s="662"/>
      <c r="AW148" s="662"/>
      <c r="AX148" s="663"/>
    </row>
    <row r="149" spans="1:50" ht="24.75" customHeight="1" x14ac:dyDescent="0.15">
      <c r="A149" s="1055"/>
      <c r="B149" s="1056"/>
      <c r="C149" s="1056"/>
      <c r="D149" s="1056"/>
      <c r="E149" s="1056"/>
      <c r="F149" s="1057"/>
      <c r="G149" s="639"/>
      <c r="H149" s="834"/>
      <c r="I149" s="834"/>
      <c r="J149" s="834"/>
      <c r="K149" s="835"/>
      <c r="L149" s="836"/>
      <c r="M149" s="837"/>
      <c r="N149" s="837"/>
      <c r="O149" s="837"/>
      <c r="P149" s="837"/>
      <c r="Q149" s="837"/>
      <c r="R149" s="837"/>
      <c r="S149" s="837"/>
      <c r="T149" s="837"/>
      <c r="U149" s="837"/>
      <c r="V149" s="837"/>
      <c r="W149" s="837"/>
      <c r="X149" s="838"/>
      <c r="Y149" s="389"/>
      <c r="Z149" s="390"/>
      <c r="AA149" s="390"/>
      <c r="AB149" s="804"/>
      <c r="AC149" s="639"/>
      <c r="AD149" s="834"/>
      <c r="AE149" s="834"/>
      <c r="AF149" s="834"/>
      <c r="AG149" s="835"/>
      <c r="AH149" s="836"/>
      <c r="AI149" s="837"/>
      <c r="AJ149" s="837"/>
      <c r="AK149" s="837"/>
      <c r="AL149" s="837"/>
      <c r="AM149" s="837"/>
      <c r="AN149" s="837"/>
      <c r="AO149" s="837"/>
      <c r="AP149" s="837"/>
      <c r="AQ149" s="837"/>
      <c r="AR149" s="837"/>
      <c r="AS149" s="837"/>
      <c r="AT149" s="838"/>
      <c r="AU149" s="389"/>
      <c r="AV149" s="390"/>
      <c r="AW149" s="390"/>
      <c r="AX149" s="391"/>
    </row>
    <row r="150" spans="1:50" ht="24.75" customHeight="1" x14ac:dyDescent="0.15">
      <c r="A150" s="1055"/>
      <c r="B150" s="1056"/>
      <c r="C150" s="1056"/>
      <c r="D150" s="1056"/>
      <c r="E150" s="1056"/>
      <c r="F150" s="1057"/>
      <c r="G150" s="607"/>
      <c r="H150" s="612"/>
      <c r="I150" s="612"/>
      <c r="J150" s="612"/>
      <c r="K150" s="613"/>
      <c r="L150" s="599"/>
      <c r="M150" s="600"/>
      <c r="N150" s="600"/>
      <c r="O150" s="600"/>
      <c r="P150" s="600"/>
      <c r="Q150" s="600"/>
      <c r="R150" s="600"/>
      <c r="S150" s="600"/>
      <c r="T150" s="600"/>
      <c r="U150" s="600"/>
      <c r="V150" s="600"/>
      <c r="W150" s="600"/>
      <c r="X150" s="601"/>
      <c r="Y150" s="602"/>
      <c r="Z150" s="603"/>
      <c r="AA150" s="603"/>
      <c r="AB150" s="617"/>
      <c r="AC150" s="607"/>
      <c r="AD150" s="612"/>
      <c r="AE150" s="612"/>
      <c r="AF150" s="612"/>
      <c r="AG150" s="613"/>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12"/>
      <c r="I151" s="612"/>
      <c r="J151" s="612"/>
      <c r="K151" s="613"/>
      <c r="L151" s="599"/>
      <c r="M151" s="600"/>
      <c r="N151" s="600"/>
      <c r="O151" s="600"/>
      <c r="P151" s="600"/>
      <c r="Q151" s="600"/>
      <c r="R151" s="600"/>
      <c r="S151" s="600"/>
      <c r="T151" s="600"/>
      <c r="U151" s="600"/>
      <c r="V151" s="600"/>
      <c r="W151" s="600"/>
      <c r="X151" s="601"/>
      <c r="Y151" s="602"/>
      <c r="Z151" s="603"/>
      <c r="AA151" s="603"/>
      <c r="AB151" s="617"/>
      <c r="AC151" s="607"/>
      <c r="AD151" s="612"/>
      <c r="AE151" s="612"/>
      <c r="AF151" s="612"/>
      <c r="AG151" s="613"/>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12"/>
      <c r="I152" s="612"/>
      <c r="J152" s="612"/>
      <c r="K152" s="613"/>
      <c r="L152" s="599"/>
      <c r="M152" s="600"/>
      <c r="N152" s="600"/>
      <c r="O152" s="600"/>
      <c r="P152" s="600"/>
      <c r="Q152" s="600"/>
      <c r="R152" s="600"/>
      <c r="S152" s="600"/>
      <c r="T152" s="600"/>
      <c r="U152" s="600"/>
      <c r="V152" s="600"/>
      <c r="W152" s="600"/>
      <c r="X152" s="601"/>
      <c r="Y152" s="602"/>
      <c r="Z152" s="603"/>
      <c r="AA152" s="603"/>
      <c r="AB152" s="617"/>
      <c r="AC152" s="607"/>
      <c r="AD152" s="612"/>
      <c r="AE152" s="612"/>
      <c r="AF152" s="612"/>
      <c r="AG152" s="613"/>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12"/>
      <c r="I153" s="612"/>
      <c r="J153" s="612"/>
      <c r="K153" s="613"/>
      <c r="L153" s="599"/>
      <c r="M153" s="600"/>
      <c r="N153" s="600"/>
      <c r="O153" s="600"/>
      <c r="P153" s="600"/>
      <c r="Q153" s="600"/>
      <c r="R153" s="600"/>
      <c r="S153" s="600"/>
      <c r="T153" s="600"/>
      <c r="U153" s="600"/>
      <c r="V153" s="600"/>
      <c r="W153" s="600"/>
      <c r="X153" s="601"/>
      <c r="Y153" s="602"/>
      <c r="Z153" s="603"/>
      <c r="AA153" s="603"/>
      <c r="AB153" s="617"/>
      <c r="AC153" s="607"/>
      <c r="AD153" s="612"/>
      <c r="AE153" s="612"/>
      <c r="AF153" s="612"/>
      <c r="AG153" s="613"/>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12"/>
      <c r="I154" s="612"/>
      <c r="J154" s="612"/>
      <c r="K154" s="613"/>
      <c r="L154" s="599"/>
      <c r="M154" s="600"/>
      <c r="N154" s="600"/>
      <c r="O154" s="600"/>
      <c r="P154" s="600"/>
      <c r="Q154" s="600"/>
      <c r="R154" s="600"/>
      <c r="S154" s="600"/>
      <c r="T154" s="600"/>
      <c r="U154" s="600"/>
      <c r="V154" s="600"/>
      <c r="W154" s="600"/>
      <c r="X154" s="601"/>
      <c r="Y154" s="602"/>
      <c r="Z154" s="603"/>
      <c r="AA154" s="603"/>
      <c r="AB154" s="617"/>
      <c r="AC154" s="607"/>
      <c r="AD154" s="612"/>
      <c r="AE154" s="612"/>
      <c r="AF154" s="612"/>
      <c r="AG154" s="613"/>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12"/>
      <c r="I155" s="612"/>
      <c r="J155" s="612"/>
      <c r="K155" s="613"/>
      <c r="L155" s="599"/>
      <c r="M155" s="600"/>
      <c r="N155" s="600"/>
      <c r="O155" s="600"/>
      <c r="P155" s="600"/>
      <c r="Q155" s="600"/>
      <c r="R155" s="600"/>
      <c r="S155" s="600"/>
      <c r="T155" s="600"/>
      <c r="U155" s="600"/>
      <c r="V155" s="600"/>
      <c r="W155" s="600"/>
      <c r="X155" s="601"/>
      <c r="Y155" s="602"/>
      <c r="Z155" s="603"/>
      <c r="AA155" s="603"/>
      <c r="AB155" s="617"/>
      <c r="AC155" s="607"/>
      <c r="AD155" s="612"/>
      <c r="AE155" s="612"/>
      <c r="AF155" s="612"/>
      <c r="AG155" s="613"/>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12"/>
      <c r="I156" s="612"/>
      <c r="J156" s="612"/>
      <c r="K156" s="613"/>
      <c r="L156" s="599"/>
      <c r="M156" s="600"/>
      <c r="N156" s="600"/>
      <c r="O156" s="600"/>
      <c r="P156" s="600"/>
      <c r="Q156" s="600"/>
      <c r="R156" s="600"/>
      <c r="S156" s="600"/>
      <c r="T156" s="600"/>
      <c r="U156" s="600"/>
      <c r="V156" s="600"/>
      <c r="W156" s="600"/>
      <c r="X156" s="601"/>
      <c r="Y156" s="602"/>
      <c r="Z156" s="603"/>
      <c r="AA156" s="603"/>
      <c r="AB156" s="617"/>
      <c r="AC156" s="607"/>
      <c r="AD156" s="612"/>
      <c r="AE156" s="612"/>
      <c r="AF156" s="612"/>
      <c r="AG156" s="613"/>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12"/>
      <c r="I157" s="612"/>
      <c r="J157" s="612"/>
      <c r="K157" s="613"/>
      <c r="L157" s="599"/>
      <c r="M157" s="600"/>
      <c r="N157" s="600"/>
      <c r="O157" s="600"/>
      <c r="P157" s="600"/>
      <c r="Q157" s="600"/>
      <c r="R157" s="600"/>
      <c r="S157" s="600"/>
      <c r="T157" s="600"/>
      <c r="U157" s="600"/>
      <c r="V157" s="600"/>
      <c r="W157" s="600"/>
      <c r="X157" s="601"/>
      <c r="Y157" s="602"/>
      <c r="Z157" s="603"/>
      <c r="AA157" s="603"/>
      <c r="AB157" s="617"/>
      <c r="AC157" s="607"/>
      <c r="AD157" s="612"/>
      <c r="AE157" s="612"/>
      <c r="AF157" s="612"/>
      <c r="AG157" s="613"/>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12"/>
      <c r="I158" s="612"/>
      <c r="J158" s="612"/>
      <c r="K158" s="613"/>
      <c r="L158" s="599"/>
      <c r="M158" s="600"/>
      <c r="N158" s="600"/>
      <c r="O158" s="600"/>
      <c r="P158" s="600"/>
      <c r="Q158" s="600"/>
      <c r="R158" s="600"/>
      <c r="S158" s="600"/>
      <c r="T158" s="600"/>
      <c r="U158" s="600"/>
      <c r="V158" s="600"/>
      <c r="W158" s="600"/>
      <c r="X158" s="601"/>
      <c r="Y158" s="602"/>
      <c r="Z158" s="603"/>
      <c r="AA158" s="603"/>
      <c r="AB158" s="617"/>
      <c r="AC158" s="607"/>
      <c r="AD158" s="612"/>
      <c r="AE158" s="612"/>
      <c r="AF158" s="612"/>
      <c r="AG158" s="613"/>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5"/>
      <c r="B162" s="1056"/>
      <c r="C162" s="1056"/>
      <c r="D162" s="1056"/>
      <c r="E162" s="1056"/>
      <c r="F162" s="1057"/>
      <c r="G162" s="814" t="s">
        <v>17</v>
      </c>
      <c r="H162" s="673"/>
      <c r="I162" s="673"/>
      <c r="J162" s="673"/>
      <c r="K162" s="673"/>
      <c r="L162" s="672" t="s">
        <v>18</v>
      </c>
      <c r="M162" s="673"/>
      <c r="N162" s="673"/>
      <c r="O162" s="673"/>
      <c r="P162" s="673"/>
      <c r="Q162" s="673"/>
      <c r="R162" s="673"/>
      <c r="S162" s="673"/>
      <c r="T162" s="673"/>
      <c r="U162" s="673"/>
      <c r="V162" s="673"/>
      <c r="W162" s="673"/>
      <c r="X162" s="674"/>
      <c r="Y162" s="661" t="s">
        <v>19</v>
      </c>
      <c r="Z162" s="662"/>
      <c r="AA162" s="662"/>
      <c r="AB162" s="800"/>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61" t="s">
        <v>19</v>
      </c>
      <c r="AV162" s="662"/>
      <c r="AW162" s="662"/>
      <c r="AX162" s="663"/>
    </row>
    <row r="163" spans="1:50" ht="24.75" customHeight="1" x14ac:dyDescent="0.15">
      <c r="A163" s="1055"/>
      <c r="B163" s="1056"/>
      <c r="C163" s="1056"/>
      <c r="D163" s="1056"/>
      <c r="E163" s="1056"/>
      <c r="F163" s="1057"/>
      <c r="G163" s="639"/>
      <c r="H163" s="834"/>
      <c r="I163" s="834"/>
      <c r="J163" s="834"/>
      <c r="K163" s="835"/>
      <c r="L163" s="836"/>
      <c r="M163" s="837"/>
      <c r="N163" s="837"/>
      <c r="O163" s="837"/>
      <c r="P163" s="837"/>
      <c r="Q163" s="837"/>
      <c r="R163" s="837"/>
      <c r="S163" s="837"/>
      <c r="T163" s="837"/>
      <c r="U163" s="837"/>
      <c r="V163" s="837"/>
      <c r="W163" s="837"/>
      <c r="X163" s="838"/>
      <c r="Y163" s="389"/>
      <c r="Z163" s="390"/>
      <c r="AA163" s="390"/>
      <c r="AB163" s="804"/>
      <c r="AC163" s="639"/>
      <c r="AD163" s="834"/>
      <c r="AE163" s="834"/>
      <c r="AF163" s="834"/>
      <c r="AG163" s="835"/>
      <c r="AH163" s="836"/>
      <c r="AI163" s="837"/>
      <c r="AJ163" s="837"/>
      <c r="AK163" s="837"/>
      <c r="AL163" s="837"/>
      <c r="AM163" s="837"/>
      <c r="AN163" s="837"/>
      <c r="AO163" s="837"/>
      <c r="AP163" s="837"/>
      <c r="AQ163" s="837"/>
      <c r="AR163" s="837"/>
      <c r="AS163" s="837"/>
      <c r="AT163" s="838"/>
      <c r="AU163" s="389"/>
      <c r="AV163" s="390"/>
      <c r="AW163" s="390"/>
      <c r="AX163" s="391"/>
    </row>
    <row r="164" spans="1:50" ht="24.75" customHeight="1" x14ac:dyDescent="0.15">
      <c r="A164" s="1055"/>
      <c r="B164" s="1056"/>
      <c r="C164" s="1056"/>
      <c r="D164" s="1056"/>
      <c r="E164" s="1056"/>
      <c r="F164" s="1057"/>
      <c r="G164" s="607"/>
      <c r="H164" s="612"/>
      <c r="I164" s="612"/>
      <c r="J164" s="612"/>
      <c r="K164" s="613"/>
      <c r="L164" s="599"/>
      <c r="M164" s="600"/>
      <c r="N164" s="600"/>
      <c r="O164" s="600"/>
      <c r="P164" s="600"/>
      <c r="Q164" s="600"/>
      <c r="R164" s="600"/>
      <c r="S164" s="600"/>
      <c r="T164" s="600"/>
      <c r="U164" s="600"/>
      <c r="V164" s="600"/>
      <c r="W164" s="600"/>
      <c r="X164" s="601"/>
      <c r="Y164" s="602"/>
      <c r="Z164" s="603"/>
      <c r="AA164" s="603"/>
      <c r="AB164" s="617"/>
      <c r="AC164" s="607"/>
      <c r="AD164" s="612"/>
      <c r="AE164" s="612"/>
      <c r="AF164" s="612"/>
      <c r="AG164" s="613"/>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12"/>
      <c r="I165" s="612"/>
      <c r="J165" s="612"/>
      <c r="K165" s="613"/>
      <c r="L165" s="599"/>
      <c r="M165" s="600"/>
      <c r="N165" s="600"/>
      <c r="O165" s="600"/>
      <c r="P165" s="600"/>
      <c r="Q165" s="600"/>
      <c r="R165" s="600"/>
      <c r="S165" s="600"/>
      <c r="T165" s="600"/>
      <c r="U165" s="600"/>
      <c r="V165" s="600"/>
      <c r="W165" s="600"/>
      <c r="X165" s="601"/>
      <c r="Y165" s="602"/>
      <c r="Z165" s="603"/>
      <c r="AA165" s="603"/>
      <c r="AB165" s="617"/>
      <c r="AC165" s="607"/>
      <c r="AD165" s="612"/>
      <c r="AE165" s="612"/>
      <c r="AF165" s="612"/>
      <c r="AG165" s="613"/>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12"/>
      <c r="I166" s="612"/>
      <c r="J166" s="612"/>
      <c r="K166" s="613"/>
      <c r="L166" s="599"/>
      <c r="M166" s="600"/>
      <c r="N166" s="600"/>
      <c r="O166" s="600"/>
      <c r="P166" s="600"/>
      <c r="Q166" s="600"/>
      <c r="R166" s="600"/>
      <c r="S166" s="600"/>
      <c r="T166" s="600"/>
      <c r="U166" s="600"/>
      <c r="V166" s="600"/>
      <c r="W166" s="600"/>
      <c r="X166" s="601"/>
      <c r="Y166" s="602"/>
      <c r="Z166" s="603"/>
      <c r="AA166" s="603"/>
      <c r="AB166" s="617"/>
      <c r="AC166" s="607"/>
      <c r="AD166" s="612"/>
      <c r="AE166" s="612"/>
      <c r="AF166" s="612"/>
      <c r="AG166" s="613"/>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12"/>
      <c r="I167" s="612"/>
      <c r="J167" s="612"/>
      <c r="K167" s="613"/>
      <c r="L167" s="599"/>
      <c r="M167" s="600"/>
      <c r="N167" s="600"/>
      <c r="O167" s="600"/>
      <c r="P167" s="600"/>
      <c r="Q167" s="600"/>
      <c r="R167" s="600"/>
      <c r="S167" s="600"/>
      <c r="T167" s="600"/>
      <c r="U167" s="600"/>
      <c r="V167" s="600"/>
      <c r="W167" s="600"/>
      <c r="X167" s="601"/>
      <c r="Y167" s="602"/>
      <c r="Z167" s="603"/>
      <c r="AA167" s="603"/>
      <c r="AB167" s="617"/>
      <c r="AC167" s="607"/>
      <c r="AD167" s="612"/>
      <c r="AE167" s="612"/>
      <c r="AF167" s="612"/>
      <c r="AG167" s="613"/>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12"/>
      <c r="I168" s="612"/>
      <c r="J168" s="612"/>
      <c r="K168" s="613"/>
      <c r="L168" s="599"/>
      <c r="M168" s="600"/>
      <c r="N168" s="600"/>
      <c r="O168" s="600"/>
      <c r="P168" s="600"/>
      <c r="Q168" s="600"/>
      <c r="R168" s="600"/>
      <c r="S168" s="600"/>
      <c r="T168" s="600"/>
      <c r="U168" s="600"/>
      <c r="V168" s="600"/>
      <c r="W168" s="600"/>
      <c r="X168" s="601"/>
      <c r="Y168" s="602"/>
      <c r="Z168" s="603"/>
      <c r="AA168" s="603"/>
      <c r="AB168" s="617"/>
      <c r="AC168" s="607"/>
      <c r="AD168" s="612"/>
      <c r="AE168" s="612"/>
      <c r="AF168" s="612"/>
      <c r="AG168" s="613"/>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12"/>
      <c r="I169" s="612"/>
      <c r="J169" s="612"/>
      <c r="K169" s="613"/>
      <c r="L169" s="599"/>
      <c r="M169" s="600"/>
      <c r="N169" s="600"/>
      <c r="O169" s="600"/>
      <c r="P169" s="600"/>
      <c r="Q169" s="600"/>
      <c r="R169" s="600"/>
      <c r="S169" s="600"/>
      <c r="T169" s="600"/>
      <c r="U169" s="600"/>
      <c r="V169" s="600"/>
      <c r="W169" s="600"/>
      <c r="X169" s="601"/>
      <c r="Y169" s="602"/>
      <c r="Z169" s="603"/>
      <c r="AA169" s="603"/>
      <c r="AB169" s="617"/>
      <c r="AC169" s="607"/>
      <c r="AD169" s="612"/>
      <c r="AE169" s="612"/>
      <c r="AF169" s="612"/>
      <c r="AG169" s="613"/>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12"/>
      <c r="I170" s="612"/>
      <c r="J170" s="612"/>
      <c r="K170" s="613"/>
      <c r="L170" s="599"/>
      <c r="M170" s="600"/>
      <c r="N170" s="600"/>
      <c r="O170" s="600"/>
      <c r="P170" s="600"/>
      <c r="Q170" s="600"/>
      <c r="R170" s="600"/>
      <c r="S170" s="600"/>
      <c r="T170" s="600"/>
      <c r="U170" s="600"/>
      <c r="V170" s="600"/>
      <c r="W170" s="600"/>
      <c r="X170" s="601"/>
      <c r="Y170" s="602"/>
      <c r="Z170" s="603"/>
      <c r="AA170" s="603"/>
      <c r="AB170" s="617"/>
      <c r="AC170" s="607"/>
      <c r="AD170" s="612"/>
      <c r="AE170" s="612"/>
      <c r="AF170" s="612"/>
      <c r="AG170" s="613"/>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12"/>
      <c r="I171" s="612"/>
      <c r="J171" s="612"/>
      <c r="K171" s="613"/>
      <c r="L171" s="599"/>
      <c r="M171" s="600"/>
      <c r="N171" s="600"/>
      <c r="O171" s="600"/>
      <c r="P171" s="600"/>
      <c r="Q171" s="600"/>
      <c r="R171" s="600"/>
      <c r="S171" s="600"/>
      <c r="T171" s="600"/>
      <c r="U171" s="600"/>
      <c r="V171" s="600"/>
      <c r="W171" s="600"/>
      <c r="X171" s="601"/>
      <c r="Y171" s="602"/>
      <c r="Z171" s="603"/>
      <c r="AA171" s="603"/>
      <c r="AB171" s="617"/>
      <c r="AC171" s="607"/>
      <c r="AD171" s="612"/>
      <c r="AE171" s="612"/>
      <c r="AF171" s="612"/>
      <c r="AG171" s="613"/>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12"/>
      <c r="I172" s="612"/>
      <c r="J172" s="612"/>
      <c r="K172" s="613"/>
      <c r="L172" s="599"/>
      <c r="M172" s="600"/>
      <c r="N172" s="600"/>
      <c r="O172" s="600"/>
      <c r="P172" s="600"/>
      <c r="Q172" s="600"/>
      <c r="R172" s="600"/>
      <c r="S172" s="600"/>
      <c r="T172" s="600"/>
      <c r="U172" s="600"/>
      <c r="V172" s="600"/>
      <c r="W172" s="600"/>
      <c r="X172" s="601"/>
      <c r="Y172" s="602"/>
      <c r="Z172" s="603"/>
      <c r="AA172" s="603"/>
      <c r="AB172" s="617"/>
      <c r="AC172" s="607"/>
      <c r="AD172" s="612"/>
      <c r="AE172" s="612"/>
      <c r="AF172" s="612"/>
      <c r="AG172" s="613"/>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5"/>
      <c r="B174" s="1056"/>
      <c r="C174" s="1056"/>
      <c r="D174" s="1056"/>
      <c r="E174" s="1056"/>
      <c r="F174" s="1057"/>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5"/>
      <c r="B175" s="1056"/>
      <c r="C175" s="1056"/>
      <c r="D175" s="1056"/>
      <c r="E175" s="1056"/>
      <c r="F175" s="1057"/>
      <c r="G175" s="814" t="s">
        <v>17</v>
      </c>
      <c r="H175" s="673"/>
      <c r="I175" s="673"/>
      <c r="J175" s="673"/>
      <c r="K175" s="673"/>
      <c r="L175" s="672" t="s">
        <v>18</v>
      </c>
      <c r="M175" s="673"/>
      <c r="N175" s="673"/>
      <c r="O175" s="673"/>
      <c r="P175" s="673"/>
      <c r="Q175" s="673"/>
      <c r="R175" s="673"/>
      <c r="S175" s="673"/>
      <c r="T175" s="673"/>
      <c r="U175" s="673"/>
      <c r="V175" s="673"/>
      <c r="W175" s="673"/>
      <c r="X175" s="674"/>
      <c r="Y175" s="661" t="s">
        <v>19</v>
      </c>
      <c r="Z175" s="662"/>
      <c r="AA175" s="662"/>
      <c r="AB175" s="800"/>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61" t="s">
        <v>19</v>
      </c>
      <c r="AV175" s="662"/>
      <c r="AW175" s="662"/>
      <c r="AX175" s="663"/>
    </row>
    <row r="176" spans="1:50" ht="24.75" customHeight="1" x14ac:dyDescent="0.15">
      <c r="A176" s="1055"/>
      <c r="B176" s="1056"/>
      <c r="C176" s="1056"/>
      <c r="D176" s="1056"/>
      <c r="E176" s="1056"/>
      <c r="F176" s="1057"/>
      <c r="G176" s="639"/>
      <c r="H176" s="834"/>
      <c r="I176" s="834"/>
      <c r="J176" s="834"/>
      <c r="K176" s="835"/>
      <c r="L176" s="836"/>
      <c r="M176" s="837"/>
      <c r="N176" s="837"/>
      <c r="O176" s="837"/>
      <c r="P176" s="837"/>
      <c r="Q176" s="837"/>
      <c r="R176" s="837"/>
      <c r="S176" s="837"/>
      <c r="T176" s="837"/>
      <c r="U176" s="837"/>
      <c r="V176" s="837"/>
      <c r="W176" s="837"/>
      <c r="X176" s="838"/>
      <c r="Y176" s="389"/>
      <c r="Z176" s="390"/>
      <c r="AA176" s="390"/>
      <c r="AB176" s="804"/>
      <c r="AC176" s="639"/>
      <c r="AD176" s="834"/>
      <c r="AE176" s="834"/>
      <c r="AF176" s="834"/>
      <c r="AG176" s="835"/>
      <c r="AH176" s="836"/>
      <c r="AI176" s="837"/>
      <c r="AJ176" s="837"/>
      <c r="AK176" s="837"/>
      <c r="AL176" s="837"/>
      <c r="AM176" s="837"/>
      <c r="AN176" s="837"/>
      <c r="AO176" s="837"/>
      <c r="AP176" s="837"/>
      <c r="AQ176" s="837"/>
      <c r="AR176" s="837"/>
      <c r="AS176" s="837"/>
      <c r="AT176" s="838"/>
      <c r="AU176" s="389"/>
      <c r="AV176" s="390"/>
      <c r="AW176" s="390"/>
      <c r="AX176" s="391"/>
    </row>
    <row r="177" spans="1:50" ht="24.75" customHeight="1" x14ac:dyDescent="0.15">
      <c r="A177" s="1055"/>
      <c r="B177" s="1056"/>
      <c r="C177" s="1056"/>
      <c r="D177" s="1056"/>
      <c r="E177" s="1056"/>
      <c r="F177" s="1057"/>
      <c r="G177" s="607"/>
      <c r="H177" s="612"/>
      <c r="I177" s="612"/>
      <c r="J177" s="612"/>
      <c r="K177" s="613"/>
      <c r="L177" s="599"/>
      <c r="M177" s="600"/>
      <c r="N177" s="600"/>
      <c r="O177" s="600"/>
      <c r="P177" s="600"/>
      <c r="Q177" s="600"/>
      <c r="R177" s="600"/>
      <c r="S177" s="600"/>
      <c r="T177" s="600"/>
      <c r="U177" s="600"/>
      <c r="V177" s="600"/>
      <c r="W177" s="600"/>
      <c r="X177" s="601"/>
      <c r="Y177" s="602"/>
      <c r="Z177" s="603"/>
      <c r="AA177" s="603"/>
      <c r="AB177" s="617"/>
      <c r="AC177" s="607"/>
      <c r="AD177" s="612"/>
      <c r="AE177" s="612"/>
      <c r="AF177" s="612"/>
      <c r="AG177" s="613"/>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12"/>
      <c r="I178" s="612"/>
      <c r="J178" s="612"/>
      <c r="K178" s="613"/>
      <c r="L178" s="599"/>
      <c r="M178" s="600"/>
      <c r="N178" s="600"/>
      <c r="O178" s="600"/>
      <c r="P178" s="600"/>
      <c r="Q178" s="600"/>
      <c r="R178" s="600"/>
      <c r="S178" s="600"/>
      <c r="T178" s="600"/>
      <c r="U178" s="600"/>
      <c r="V178" s="600"/>
      <c r="W178" s="600"/>
      <c r="X178" s="601"/>
      <c r="Y178" s="602"/>
      <c r="Z178" s="603"/>
      <c r="AA178" s="603"/>
      <c r="AB178" s="617"/>
      <c r="AC178" s="607"/>
      <c r="AD178" s="612"/>
      <c r="AE178" s="612"/>
      <c r="AF178" s="612"/>
      <c r="AG178" s="613"/>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12"/>
      <c r="I179" s="612"/>
      <c r="J179" s="612"/>
      <c r="K179" s="613"/>
      <c r="L179" s="599"/>
      <c r="M179" s="600"/>
      <c r="N179" s="600"/>
      <c r="O179" s="600"/>
      <c r="P179" s="600"/>
      <c r="Q179" s="600"/>
      <c r="R179" s="600"/>
      <c r="S179" s="600"/>
      <c r="T179" s="600"/>
      <c r="U179" s="600"/>
      <c r="V179" s="600"/>
      <c r="W179" s="600"/>
      <c r="X179" s="601"/>
      <c r="Y179" s="602"/>
      <c r="Z179" s="603"/>
      <c r="AA179" s="603"/>
      <c r="AB179" s="617"/>
      <c r="AC179" s="607"/>
      <c r="AD179" s="612"/>
      <c r="AE179" s="612"/>
      <c r="AF179" s="612"/>
      <c r="AG179" s="613"/>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12"/>
      <c r="I180" s="612"/>
      <c r="J180" s="612"/>
      <c r="K180" s="613"/>
      <c r="L180" s="599"/>
      <c r="M180" s="600"/>
      <c r="N180" s="600"/>
      <c r="O180" s="600"/>
      <c r="P180" s="600"/>
      <c r="Q180" s="600"/>
      <c r="R180" s="600"/>
      <c r="S180" s="600"/>
      <c r="T180" s="600"/>
      <c r="U180" s="600"/>
      <c r="V180" s="600"/>
      <c r="W180" s="600"/>
      <c r="X180" s="601"/>
      <c r="Y180" s="602"/>
      <c r="Z180" s="603"/>
      <c r="AA180" s="603"/>
      <c r="AB180" s="617"/>
      <c r="AC180" s="607"/>
      <c r="AD180" s="612"/>
      <c r="AE180" s="612"/>
      <c r="AF180" s="612"/>
      <c r="AG180" s="613"/>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12"/>
      <c r="I181" s="612"/>
      <c r="J181" s="612"/>
      <c r="K181" s="613"/>
      <c r="L181" s="599"/>
      <c r="M181" s="600"/>
      <c r="N181" s="600"/>
      <c r="O181" s="600"/>
      <c r="P181" s="600"/>
      <c r="Q181" s="600"/>
      <c r="R181" s="600"/>
      <c r="S181" s="600"/>
      <c r="T181" s="600"/>
      <c r="U181" s="600"/>
      <c r="V181" s="600"/>
      <c r="W181" s="600"/>
      <c r="X181" s="601"/>
      <c r="Y181" s="602"/>
      <c r="Z181" s="603"/>
      <c r="AA181" s="603"/>
      <c r="AB181" s="617"/>
      <c r="AC181" s="607"/>
      <c r="AD181" s="612"/>
      <c r="AE181" s="612"/>
      <c r="AF181" s="612"/>
      <c r="AG181" s="613"/>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12"/>
      <c r="I182" s="612"/>
      <c r="J182" s="612"/>
      <c r="K182" s="613"/>
      <c r="L182" s="599"/>
      <c r="M182" s="600"/>
      <c r="N182" s="600"/>
      <c r="O182" s="600"/>
      <c r="P182" s="600"/>
      <c r="Q182" s="600"/>
      <c r="R182" s="600"/>
      <c r="S182" s="600"/>
      <c r="T182" s="600"/>
      <c r="U182" s="600"/>
      <c r="V182" s="600"/>
      <c r="W182" s="600"/>
      <c r="X182" s="601"/>
      <c r="Y182" s="602"/>
      <c r="Z182" s="603"/>
      <c r="AA182" s="603"/>
      <c r="AB182" s="617"/>
      <c r="AC182" s="607"/>
      <c r="AD182" s="612"/>
      <c r="AE182" s="612"/>
      <c r="AF182" s="612"/>
      <c r="AG182" s="613"/>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12"/>
      <c r="I183" s="612"/>
      <c r="J183" s="612"/>
      <c r="K183" s="613"/>
      <c r="L183" s="599"/>
      <c r="M183" s="600"/>
      <c r="N183" s="600"/>
      <c r="O183" s="600"/>
      <c r="P183" s="600"/>
      <c r="Q183" s="600"/>
      <c r="R183" s="600"/>
      <c r="S183" s="600"/>
      <c r="T183" s="600"/>
      <c r="U183" s="600"/>
      <c r="V183" s="600"/>
      <c r="W183" s="600"/>
      <c r="X183" s="601"/>
      <c r="Y183" s="602"/>
      <c r="Z183" s="603"/>
      <c r="AA183" s="603"/>
      <c r="AB183" s="617"/>
      <c r="AC183" s="607"/>
      <c r="AD183" s="612"/>
      <c r="AE183" s="612"/>
      <c r="AF183" s="612"/>
      <c r="AG183" s="613"/>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12"/>
      <c r="I184" s="612"/>
      <c r="J184" s="612"/>
      <c r="K184" s="613"/>
      <c r="L184" s="599"/>
      <c r="M184" s="600"/>
      <c r="N184" s="600"/>
      <c r="O184" s="600"/>
      <c r="P184" s="600"/>
      <c r="Q184" s="600"/>
      <c r="R184" s="600"/>
      <c r="S184" s="600"/>
      <c r="T184" s="600"/>
      <c r="U184" s="600"/>
      <c r="V184" s="600"/>
      <c r="W184" s="600"/>
      <c r="X184" s="601"/>
      <c r="Y184" s="602"/>
      <c r="Z184" s="603"/>
      <c r="AA184" s="603"/>
      <c r="AB184" s="617"/>
      <c r="AC184" s="607"/>
      <c r="AD184" s="612"/>
      <c r="AE184" s="612"/>
      <c r="AF184" s="612"/>
      <c r="AG184" s="613"/>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12"/>
      <c r="I185" s="612"/>
      <c r="J185" s="612"/>
      <c r="K185" s="613"/>
      <c r="L185" s="599"/>
      <c r="M185" s="600"/>
      <c r="N185" s="600"/>
      <c r="O185" s="600"/>
      <c r="P185" s="600"/>
      <c r="Q185" s="600"/>
      <c r="R185" s="600"/>
      <c r="S185" s="600"/>
      <c r="T185" s="600"/>
      <c r="U185" s="600"/>
      <c r="V185" s="600"/>
      <c r="W185" s="600"/>
      <c r="X185" s="601"/>
      <c r="Y185" s="602"/>
      <c r="Z185" s="603"/>
      <c r="AA185" s="603"/>
      <c r="AB185" s="617"/>
      <c r="AC185" s="607"/>
      <c r="AD185" s="612"/>
      <c r="AE185" s="612"/>
      <c r="AF185" s="612"/>
      <c r="AG185" s="613"/>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5"/>
      <c r="B187" s="1056"/>
      <c r="C187" s="1056"/>
      <c r="D187" s="1056"/>
      <c r="E187" s="1056"/>
      <c r="F187" s="1057"/>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5"/>
      <c r="B188" s="1056"/>
      <c r="C188" s="1056"/>
      <c r="D188" s="1056"/>
      <c r="E188" s="1056"/>
      <c r="F188" s="1057"/>
      <c r="G188" s="814" t="s">
        <v>17</v>
      </c>
      <c r="H188" s="673"/>
      <c r="I188" s="673"/>
      <c r="J188" s="673"/>
      <c r="K188" s="673"/>
      <c r="L188" s="672" t="s">
        <v>18</v>
      </c>
      <c r="M188" s="673"/>
      <c r="N188" s="673"/>
      <c r="O188" s="673"/>
      <c r="P188" s="673"/>
      <c r="Q188" s="673"/>
      <c r="R188" s="673"/>
      <c r="S188" s="673"/>
      <c r="T188" s="673"/>
      <c r="U188" s="673"/>
      <c r="V188" s="673"/>
      <c r="W188" s="673"/>
      <c r="X188" s="674"/>
      <c r="Y188" s="661" t="s">
        <v>19</v>
      </c>
      <c r="Z188" s="662"/>
      <c r="AA188" s="662"/>
      <c r="AB188" s="800"/>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61" t="s">
        <v>19</v>
      </c>
      <c r="AV188" s="662"/>
      <c r="AW188" s="662"/>
      <c r="AX188" s="663"/>
    </row>
    <row r="189" spans="1:50" ht="24.75" customHeight="1" x14ac:dyDescent="0.15">
      <c r="A189" s="1055"/>
      <c r="B189" s="1056"/>
      <c r="C189" s="1056"/>
      <c r="D189" s="1056"/>
      <c r="E189" s="1056"/>
      <c r="F189" s="1057"/>
      <c r="G189" s="639"/>
      <c r="H189" s="834"/>
      <c r="I189" s="834"/>
      <c r="J189" s="834"/>
      <c r="K189" s="835"/>
      <c r="L189" s="836"/>
      <c r="M189" s="837"/>
      <c r="N189" s="837"/>
      <c r="O189" s="837"/>
      <c r="P189" s="837"/>
      <c r="Q189" s="837"/>
      <c r="R189" s="837"/>
      <c r="S189" s="837"/>
      <c r="T189" s="837"/>
      <c r="U189" s="837"/>
      <c r="V189" s="837"/>
      <c r="W189" s="837"/>
      <c r="X189" s="838"/>
      <c r="Y189" s="389"/>
      <c r="Z189" s="390"/>
      <c r="AA189" s="390"/>
      <c r="AB189" s="804"/>
      <c r="AC189" s="639"/>
      <c r="AD189" s="834"/>
      <c r="AE189" s="834"/>
      <c r="AF189" s="834"/>
      <c r="AG189" s="835"/>
      <c r="AH189" s="836"/>
      <c r="AI189" s="837"/>
      <c r="AJ189" s="837"/>
      <c r="AK189" s="837"/>
      <c r="AL189" s="837"/>
      <c r="AM189" s="837"/>
      <c r="AN189" s="837"/>
      <c r="AO189" s="837"/>
      <c r="AP189" s="837"/>
      <c r="AQ189" s="837"/>
      <c r="AR189" s="837"/>
      <c r="AS189" s="837"/>
      <c r="AT189" s="838"/>
      <c r="AU189" s="389"/>
      <c r="AV189" s="390"/>
      <c r="AW189" s="390"/>
      <c r="AX189" s="391"/>
    </row>
    <row r="190" spans="1:50" ht="24.75" customHeight="1" x14ac:dyDescent="0.15">
      <c r="A190" s="1055"/>
      <c r="B190" s="1056"/>
      <c r="C190" s="1056"/>
      <c r="D190" s="1056"/>
      <c r="E190" s="1056"/>
      <c r="F190" s="1057"/>
      <c r="G190" s="607"/>
      <c r="H190" s="612"/>
      <c r="I190" s="612"/>
      <c r="J190" s="612"/>
      <c r="K190" s="613"/>
      <c r="L190" s="599"/>
      <c r="M190" s="600"/>
      <c r="N190" s="600"/>
      <c r="O190" s="600"/>
      <c r="P190" s="600"/>
      <c r="Q190" s="600"/>
      <c r="R190" s="600"/>
      <c r="S190" s="600"/>
      <c r="T190" s="600"/>
      <c r="U190" s="600"/>
      <c r="V190" s="600"/>
      <c r="W190" s="600"/>
      <c r="X190" s="601"/>
      <c r="Y190" s="602"/>
      <c r="Z190" s="603"/>
      <c r="AA190" s="603"/>
      <c r="AB190" s="617"/>
      <c r="AC190" s="607"/>
      <c r="AD190" s="612"/>
      <c r="AE190" s="612"/>
      <c r="AF190" s="612"/>
      <c r="AG190" s="613"/>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12"/>
      <c r="I191" s="612"/>
      <c r="J191" s="612"/>
      <c r="K191" s="613"/>
      <c r="L191" s="599"/>
      <c r="M191" s="600"/>
      <c r="N191" s="600"/>
      <c r="O191" s="600"/>
      <c r="P191" s="600"/>
      <c r="Q191" s="600"/>
      <c r="R191" s="600"/>
      <c r="S191" s="600"/>
      <c r="T191" s="600"/>
      <c r="U191" s="600"/>
      <c r="V191" s="600"/>
      <c r="W191" s="600"/>
      <c r="X191" s="601"/>
      <c r="Y191" s="602"/>
      <c r="Z191" s="603"/>
      <c r="AA191" s="603"/>
      <c r="AB191" s="617"/>
      <c r="AC191" s="607"/>
      <c r="AD191" s="612"/>
      <c r="AE191" s="612"/>
      <c r="AF191" s="612"/>
      <c r="AG191" s="613"/>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12"/>
      <c r="I192" s="612"/>
      <c r="J192" s="612"/>
      <c r="K192" s="613"/>
      <c r="L192" s="599"/>
      <c r="M192" s="600"/>
      <c r="N192" s="600"/>
      <c r="O192" s="600"/>
      <c r="P192" s="600"/>
      <c r="Q192" s="600"/>
      <c r="R192" s="600"/>
      <c r="S192" s="600"/>
      <c r="T192" s="600"/>
      <c r="U192" s="600"/>
      <c r="V192" s="600"/>
      <c r="W192" s="600"/>
      <c r="X192" s="601"/>
      <c r="Y192" s="602"/>
      <c r="Z192" s="603"/>
      <c r="AA192" s="603"/>
      <c r="AB192" s="617"/>
      <c r="AC192" s="607"/>
      <c r="AD192" s="612"/>
      <c r="AE192" s="612"/>
      <c r="AF192" s="612"/>
      <c r="AG192" s="613"/>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12"/>
      <c r="I193" s="612"/>
      <c r="J193" s="612"/>
      <c r="K193" s="613"/>
      <c r="L193" s="599"/>
      <c r="M193" s="600"/>
      <c r="N193" s="600"/>
      <c r="O193" s="600"/>
      <c r="P193" s="600"/>
      <c r="Q193" s="600"/>
      <c r="R193" s="600"/>
      <c r="S193" s="600"/>
      <c r="T193" s="600"/>
      <c r="U193" s="600"/>
      <c r="V193" s="600"/>
      <c r="W193" s="600"/>
      <c r="X193" s="601"/>
      <c r="Y193" s="602"/>
      <c r="Z193" s="603"/>
      <c r="AA193" s="603"/>
      <c r="AB193" s="617"/>
      <c r="AC193" s="607"/>
      <c r="AD193" s="612"/>
      <c r="AE193" s="612"/>
      <c r="AF193" s="612"/>
      <c r="AG193" s="613"/>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12"/>
      <c r="I194" s="612"/>
      <c r="J194" s="612"/>
      <c r="K194" s="613"/>
      <c r="L194" s="599"/>
      <c r="M194" s="600"/>
      <c r="N194" s="600"/>
      <c r="O194" s="600"/>
      <c r="P194" s="600"/>
      <c r="Q194" s="600"/>
      <c r="R194" s="600"/>
      <c r="S194" s="600"/>
      <c r="T194" s="600"/>
      <c r="U194" s="600"/>
      <c r="V194" s="600"/>
      <c r="W194" s="600"/>
      <c r="X194" s="601"/>
      <c r="Y194" s="602"/>
      <c r="Z194" s="603"/>
      <c r="AA194" s="603"/>
      <c r="AB194" s="617"/>
      <c r="AC194" s="607"/>
      <c r="AD194" s="612"/>
      <c r="AE194" s="612"/>
      <c r="AF194" s="612"/>
      <c r="AG194" s="613"/>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12"/>
      <c r="I195" s="612"/>
      <c r="J195" s="612"/>
      <c r="K195" s="613"/>
      <c r="L195" s="599"/>
      <c r="M195" s="600"/>
      <c r="N195" s="600"/>
      <c r="O195" s="600"/>
      <c r="P195" s="600"/>
      <c r="Q195" s="600"/>
      <c r="R195" s="600"/>
      <c r="S195" s="600"/>
      <c r="T195" s="600"/>
      <c r="U195" s="600"/>
      <c r="V195" s="600"/>
      <c r="W195" s="600"/>
      <c r="X195" s="601"/>
      <c r="Y195" s="602"/>
      <c r="Z195" s="603"/>
      <c r="AA195" s="603"/>
      <c r="AB195" s="617"/>
      <c r="AC195" s="607"/>
      <c r="AD195" s="612"/>
      <c r="AE195" s="612"/>
      <c r="AF195" s="612"/>
      <c r="AG195" s="613"/>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12"/>
      <c r="I196" s="612"/>
      <c r="J196" s="612"/>
      <c r="K196" s="613"/>
      <c r="L196" s="599"/>
      <c r="M196" s="600"/>
      <c r="N196" s="600"/>
      <c r="O196" s="600"/>
      <c r="P196" s="600"/>
      <c r="Q196" s="600"/>
      <c r="R196" s="600"/>
      <c r="S196" s="600"/>
      <c r="T196" s="600"/>
      <c r="U196" s="600"/>
      <c r="V196" s="600"/>
      <c r="W196" s="600"/>
      <c r="X196" s="601"/>
      <c r="Y196" s="602"/>
      <c r="Z196" s="603"/>
      <c r="AA196" s="603"/>
      <c r="AB196" s="617"/>
      <c r="AC196" s="607"/>
      <c r="AD196" s="612"/>
      <c r="AE196" s="612"/>
      <c r="AF196" s="612"/>
      <c r="AG196" s="613"/>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12"/>
      <c r="I197" s="612"/>
      <c r="J197" s="612"/>
      <c r="K197" s="613"/>
      <c r="L197" s="599"/>
      <c r="M197" s="600"/>
      <c r="N197" s="600"/>
      <c r="O197" s="600"/>
      <c r="P197" s="600"/>
      <c r="Q197" s="600"/>
      <c r="R197" s="600"/>
      <c r="S197" s="600"/>
      <c r="T197" s="600"/>
      <c r="U197" s="600"/>
      <c r="V197" s="600"/>
      <c r="W197" s="600"/>
      <c r="X197" s="601"/>
      <c r="Y197" s="602"/>
      <c r="Z197" s="603"/>
      <c r="AA197" s="603"/>
      <c r="AB197" s="617"/>
      <c r="AC197" s="607"/>
      <c r="AD197" s="612"/>
      <c r="AE197" s="612"/>
      <c r="AF197" s="612"/>
      <c r="AG197" s="613"/>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12"/>
      <c r="I198" s="612"/>
      <c r="J198" s="612"/>
      <c r="K198" s="613"/>
      <c r="L198" s="599"/>
      <c r="M198" s="600"/>
      <c r="N198" s="600"/>
      <c r="O198" s="600"/>
      <c r="P198" s="600"/>
      <c r="Q198" s="600"/>
      <c r="R198" s="600"/>
      <c r="S198" s="600"/>
      <c r="T198" s="600"/>
      <c r="U198" s="600"/>
      <c r="V198" s="600"/>
      <c r="W198" s="600"/>
      <c r="X198" s="601"/>
      <c r="Y198" s="602"/>
      <c r="Z198" s="603"/>
      <c r="AA198" s="603"/>
      <c r="AB198" s="617"/>
      <c r="AC198" s="607"/>
      <c r="AD198" s="612"/>
      <c r="AE198" s="612"/>
      <c r="AF198" s="612"/>
      <c r="AG198" s="613"/>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5"/>
      <c r="B200" s="1056"/>
      <c r="C200" s="1056"/>
      <c r="D200" s="1056"/>
      <c r="E200" s="1056"/>
      <c r="F200" s="1057"/>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5"/>
      <c r="B201" s="1056"/>
      <c r="C201" s="1056"/>
      <c r="D201" s="1056"/>
      <c r="E201" s="1056"/>
      <c r="F201" s="1057"/>
      <c r="G201" s="814" t="s">
        <v>17</v>
      </c>
      <c r="H201" s="673"/>
      <c r="I201" s="673"/>
      <c r="J201" s="673"/>
      <c r="K201" s="673"/>
      <c r="L201" s="672" t="s">
        <v>18</v>
      </c>
      <c r="M201" s="673"/>
      <c r="N201" s="673"/>
      <c r="O201" s="673"/>
      <c r="P201" s="673"/>
      <c r="Q201" s="673"/>
      <c r="R201" s="673"/>
      <c r="S201" s="673"/>
      <c r="T201" s="673"/>
      <c r="U201" s="673"/>
      <c r="V201" s="673"/>
      <c r="W201" s="673"/>
      <c r="X201" s="674"/>
      <c r="Y201" s="661" t="s">
        <v>19</v>
      </c>
      <c r="Z201" s="662"/>
      <c r="AA201" s="662"/>
      <c r="AB201" s="800"/>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61" t="s">
        <v>19</v>
      </c>
      <c r="AV201" s="662"/>
      <c r="AW201" s="662"/>
      <c r="AX201" s="663"/>
    </row>
    <row r="202" spans="1:50" ht="24.75" customHeight="1" x14ac:dyDescent="0.15">
      <c r="A202" s="1055"/>
      <c r="B202" s="1056"/>
      <c r="C202" s="1056"/>
      <c r="D202" s="1056"/>
      <c r="E202" s="1056"/>
      <c r="F202" s="1057"/>
      <c r="G202" s="639"/>
      <c r="H202" s="834"/>
      <c r="I202" s="834"/>
      <c r="J202" s="834"/>
      <c r="K202" s="835"/>
      <c r="L202" s="836"/>
      <c r="M202" s="837"/>
      <c r="N202" s="837"/>
      <c r="O202" s="837"/>
      <c r="P202" s="837"/>
      <c r="Q202" s="837"/>
      <c r="R202" s="837"/>
      <c r="S202" s="837"/>
      <c r="T202" s="837"/>
      <c r="U202" s="837"/>
      <c r="V202" s="837"/>
      <c r="W202" s="837"/>
      <c r="X202" s="838"/>
      <c r="Y202" s="389"/>
      <c r="Z202" s="390"/>
      <c r="AA202" s="390"/>
      <c r="AB202" s="804"/>
      <c r="AC202" s="639"/>
      <c r="AD202" s="834"/>
      <c r="AE202" s="834"/>
      <c r="AF202" s="834"/>
      <c r="AG202" s="835"/>
      <c r="AH202" s="836"/>
      <c r="AI202" s="837"/>
      <c r="AJ202" s="837"/>
      <c r="AK202" s="837"/>
      <c r="AL202" s="837"/>
      <c r="AM202" s="837"/>
      <c r="AN202" s="837"/>
      <c r="AO202" s="837"/>
      <c r="AP202" s="837"/>
      <c r="AQ202" s="837"/>
      <c r="AR202" s="837"/>
      <c r="AS202" s="837"/>
      <c r="AT202" s="838"/>
      <c r="AU202" s="389"/>
      <c r="AV202" s="390"/>
      <c r="AW202" s="390"/>
      <c r="AX202" s="391"/>
    </row>
    <row r="203" spans="1:50" ht="24.75" customHeight="1" x14ac:dyDescent="0.15">
      <c r="A203" s="1055"/>
      <c r="B203" s="1056"/>
      <c r="C203" s="1056"/>
      <c r="D203" s="1056"/>
      <c r="E203" s="1056"/>
      <c r="F203" s="1057"/>
      <c r="G203" s="607"/>
      <c r="H203" s="612"/>
      <c r="I203" s="612"/>
      <c r="J203" s="612"/>
      <c r="K203" s="613"/>
      <c r="L203" s="599"/>
      <c r="M203" s="600"/>
      <c r="N203" s="600"/>
      <c r="O203" s="600"/>
      <c r="P203" s="600"/>
      <c r="Q203" s="600"/>
      <c r="R203" s="600"/>
      <c r="S203" s="600"/>
      <c r="T203" s="600"/>
      <c r="U203" s="600"/>
      <c r="V203" s="600"/>
      <c r="W203" s="600"/>
      <c r="X203" s="601"/>
      <c r="Y203" s="602"/>
      <c r="Z203" s="603"/>
      <c r="AA203" s="603"/>
      <c r="AB203" s="617"/>
      <c r="AC203" s="607"/>
      <c r="AD203" s="612"/>
      <c r="AE203" s="612"/>
      <c r="AF203" s="612"/>
      <c r="AG203" s="613"/>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12"/>
      <c r="I204" s="612"/>
      <c r="J204" s="612"/>
      <c r="K204" s="613"/>
      <c r="L204" s="599"/>
      <c r="M204" s="600"/>
      <c r="N204" s="600"/>
      <c r="O204" s="600"/>
      <c r="P204" s="600"/>
      <c r="Q204" s="600"/>
      <c r="R204" s="600"/>
      <c r="S204" s="600"/>
      <c r="T204" s="600"/>
      <c r="U204" s="600"/>
      <c r="V204" s="600"/>
      <c r="W204" s="600"/>
      <c r="X204" s="601"/>
      <c r="Y204" s="602"/>
      <c r="Z204" s="603"/>
      <c r="AA204" s="603"/>
      <c r="AB204" s="617"/>
      <c r="AC204" s="607"/>
      <c r="AD204" s="612"/>
      <c r="AE204" s="612"/>
      <c r="AF204" s="612"/>
      <c r="AG204" s="613"/>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12"/>
      <c r="I205" s="612"/>
      <c r="J205" s="612"/>
      <c r="K205" s="613"/>
      <c r="L205" s="599"/>
      <c r="M205" s="600"/>
      <c r="N205" s="600"/>
      <c r="O205" s="600"/>
      <c r="P205" s="600"/>
      <c r="Q205" s="600"/>
      <c r="R205" s="600"/>
      <c r="S205" s="600"/>
      <c r="T205" s="600"/>
      <c r="U205" s="600"/>
      <c r="V205" s="600"/>
      <c r="W205" s="600"/>
      <c r="X205" s="601"/>
      <c r="Y205" s="602"/>
      <c r="Z205" s="603"/>
      <c r="AA205" s="603"/>
      <c r="AB205" s="617"/>
      <c r="AC205" s="607"/>
      <c r="AD205" s="612"/>
      <c r="AE205" s="612"/>
      <c r="AF205" s="612"/>
      <c r="AG205" s="613"/>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12"/>
      <c r="I206" s="612"/>
      <c r="J206" s="612"/>
      <c r="K206" s="613"/>
      <c r="L206" s="599"/>
      <c r="M206" s="600"/>
      <c r="N206" s="600"/>
      <c r="O206" s="600"/>
      <c r="P206" s="600"/>
      <c r="Q206" s="600"/>
      <c r="R206" s="600"/>
      <c r="S206" s="600"/>
      <c r="T206" s="600"/>
      <c r="U206" s="600"/>
      <c r="V206" s="600"/>
      <c r="W206" s="600"/>
      <c r="X206" s="601"/>
      <c r="Y206" s="602"/>
      <c r="Z206" s="603"/>
      <c r="AA206" s="603"/>
      <c r="AB206" s="617"/>
      <c r="AC206" s="607"/>
      <c r="AD206" s="612"/>
      <c r="AE206" s="612"/>
      <c r="AF206" s="612"/>
      <c r="AG206" s="613"/>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12"/>
      <c r="I207" s="612"/>
      <c r="J207" s="612"/>
      <c r="K207" s="613"/>
      <c r="L207" s="599"/>
      <c r="M207" s="600"/>
      <c r="N207" s="600"/>
      <c r="O207" s="600"/>
      <c r="P207" s="600"/>
      <c r="Q207" s="600"/>
      <c r="R207" s="600"/>
      <c r="S207" s="600"/>
      <c r="T207" s="600"/>
      <c r="U207" s="600"/>
      <c r="V207" s="600"/>
      <c r="W207" s="600"/>
      <c r="X207" s="601"/>
      <c r="Y207" s="602"/>
      <c r="Z207" s="603"/>
      <c r="AA207" s="603"/>
      <c r="AB207" s="617"/>
      <c r="AC207" s="607"/>
      <c r="AD207" s="612"/>
      <c r="AE207" s="612"/>
      <c r="AF207" s="612"/>
      <c r="AG207" s="613"/>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12"/>
      <c r="I208" s="612"/>
      <c r="J208" s="612"/>
      <c r="K208" s="613"/>
      <c r="L208" s="599"/>
      <c r="M208" s="600"/>
      <c r="N208" s="600"/>
      <c r="O208" s="600"/>
      <c r="P208" s="600"/>
      <c r="Q208" s="600"/>
      <c r="R208" s="600"/>
      <c r="S208" s="600"/>
      <c r="T208" s="600"/>
      <c r="U208" s="600"/>
      <c r="V208" s="600"/>
      <c r="W208" s="600"/>
      <c r="X208" s="601"/>
      <c r="Y208" s="602"/>
      <c r="Z208" s="603"/>
      <c r="AA208" s="603"/>
      <c r="AB208" s="617"/>
      <c r="AC208" s="607"/>
      <c r="AD208" s="612"/>
      <c r="AE208" s="612"/>
      <c r="AF208" s="612"/>
      <c r="AG208" s="613"/>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12"/>
      <c r="I209" s="612"/>
      <c r="J209" s="612"/>
      <c r="K209" s="613"/>
      <c r="L209" s="599"/>
      <c r="M209" s="600"/>
      <c r="N209" s="600"/>
      <c r="O209" s="600"/>
      <c r="P209" s="600"/>
      <c r="Q209" s="600"/>
      <c r="R209" s="600"/>
      <c r="S209" s="600"/>
      <c r="T209" s="600"/>
      <c r="U209" s="600"/>
      <c r="V209" s="600"/>
      <c r="W209" s="600"/>
      <c r="X209" s="601"/>
      <c r="Y209" s="602"/>
      <c r="Z209" s="603"/>
      <c r="AA209" s="603"/>
      <c r="AB209" s="617"/>
      <c r="AC209" s="607"/>
      <c r="AD209" s="612"/>
      <c r="AE209" s="612"/>
      <c r="AF209" s="612"/>
      <c r="AG209" s="613"/>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12"/>
      <c r="I210" s="612"/>
      <c r="J210" s="612"/>
      <c r="K210" s="613"/>
      <c r="L210" s="599"/>
      <c r="M210" s="600"/>
      <c r="N210" s="600"/>
      <c r="O210" s="600"/>
      <c r="P210" s="600"/>
      <c r="Q210" s="600"/>
      <c r="R210" s="600"/>
      <c r="S210" s="600"/>
      <c r="T210" s="600"/>
      <c r="U210" s="600"/>
      <c r="V210" s="600"/>
      <c r="W210" s="600"/>
      <c r="X210" s="601"/>
      <c r="Y210" s="602"/>
      <c r="Z210" s="603"/>
      <c r="AA210" s="603"/>
      <c r="AB210" s="617"/>
      <c r="AC210" s="607"/>
      <c r="AD210" s="612"/>
      <c r="AE210" s="612"/>
      <c r="AF210" s="612"/>
      <c r="AG210" s="613"/>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12"/>
      <c r="I211" s="612"/>
      <c r="J211" s="612"/>
      <c r="K211" s="613"/>
      <c r="L211" s="599"/>
      <c r="M211" s="600"/>
      <c r="N211" s="600"/>
      <c r="O211" s="600"/>
      <c r="P211" s="600"/>
      <c r="Q211" s="600"/>
      <c r="R211" s="600"/>
      <c r="S211" s="600"/>
      <c r="T211" s="600"/>
      <c r="U211" s="600"/>
      <c r="V211" s="600"/>
      <c r="W211" s="600"/>
      <c r="X211" s="601"/>
      <c r="Y211" s="602"/>
      <c r="Z211" s="603"/>
      <c r="AA211" s="603"/>
      <c r="AB211" s="617"/>
      <c r="AC211" s="607"/>
      <c r="AD211" s="612"/>
      <c r="AE211" s="612"/>
      <c r="AF211" s="612"/>
      <c r="AG211" s="613"/>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5"/>
      <c r="B215" s="1056"/>
      <c r="C215" s="1056"/>
      <c r="D215" s="1056"/>
      <c r="E215" s="1056"/>
      <c r="F215" s="1057"/>
      <c r="G215" s="814" t="s">
        <v>17</v>
      </c>
      <c r="H215" s="673"/>
      <c r="I215" s="673"/>
      <c r="J215" s="673"/>
      <c r="K215" s="673"/>
      <c r="L215" s="672" t="s">
        <v>18</v>
      </c>
      <c r="M215" s="673"/>
      <c r="N215" s="673"/>
      <c r="O215" s="673"/>
      <c r="P215" s="673"/>
      <c r="Q215" s="673"/>
      <c r="R215" s="673"/>
      <c r="S215" s="673"/>
      <c r="T215" s="673"/>
      <c r="U215" s="673"/>
      <c r="V215" s="673"/>
      <c r="W215" s="673"/>
      <c r="X215" s="674"/>
      <c r="Y215" s="661" t="s">
        <v>19</v>
      </c>
      <c r="Z215" s="662"/>
      <c r="AA215" s="662"/>
      <c r="AB215" s="800"/>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61" t="s">
        <v>19</v>
      </c>
      <c r="AV215" s="662"/>
      <c r="AW215" s="662"/>
      <c r="AX215" s="663"/>
    </row>
    <row r="216" spans="1:50" ht="24.75" customHeight="1" x14ac:dyDescent="0.15">
      <c r="A216" s="1055"/>
      <c r="B216" s="1056"/>
      <c r="C216" s="1056"/>
      <c r="D216" s="1056"/>
      <c r="E216" s="1056"/>
      <c r="F216" s="1057"/>
      <c r="G216" s="639"/>
      <c r="H216" s="834"/>
      <c r="I216" s="834"/>
      <c r="J216" s="834"/>
      <c r="K216" s="835"/>
      <c r="L216" s="836"/>
      <c r="M216" s="837"/>
      <c r="N216" s="837"/>
      <c r="O216" s="837"/>
      <c r="P216" s="837"/>
      <c r="Q216" s="837"/>
      <c r="R216" s="837"/>
      <c r="S216" s="837"/>
      <c r="T216" s="837"/>
      <c r="U216" s="837"/>
      <c r="V216" s="837"/>
      <c r="W216" s="837"/>
      <c r="X216" s="838"/>
      <c r="Y216" s="389"/>
      <c r="Z216" s="390"/>
      <c r="AA216" s="390"/>
      <c r="AB216" s="804"/>
      <c r="AC216" s="639"/>
      <c r="AD216" s="834"/>
      <c r="AE216" s="834"/>
      <c r="AF216" s="834"/>
      <c r="AG216" s="835"/>
      <c r="AH216" s="836"/>
      <c r="AI216" s="837"/>
      <c r="AJ216" s="837"/>
      <c r="AK216" s="837"/>
      <c r="AL216" s="837"/>
      <c r="AM216" s="837"/>
      <c r="AN216" s="837"/>
      <c r="AO216" s="837"/>
      <c r="AP216" s="837"/>
      <c r="AQ216" s="837"/>
      <c r="AR216" s="837"/>
      <c r="AS216" s="837"/>
      <c r="AT216" s="838"/>
      <c r="AU216" s="389"/>
      <c r="AV216" s="390"/>
      <c r="AW216" s="390"/>
      <c r="AX216" s="391"/>
    </row>
    <row r="217" spans="1:50" ht="24.75" customHeight="1" x14ac:dyDescent="0.15">
      <c r="A217" s="1055"/>
      <c r="B217" s="1056"/>
      <c r="C217" s="1056"/>
      <c r="D217" s="1056"/>
      <c r="E217" s="1056"/>
      <c r="F217" s="1057"/>
      <c r="G217" s="607"/>
      <c r="H217" s="612"/>
      <c r="I217" s="612"/>
      <c r="J217" s="612"/>
      <c r="K217" s="613"/>
      <c r="L217" s="599"/>
      <c r="M217" s="600"/>
      <c r="N217" s="600"/>
      <c r="O217" s="600"/>
      <c r="P217" s="600"/>
      <c r="Q217" s="600"/>
      <c r="R217" s="600"/>
      <c r="S217" s="600"/>
      <c r="T217" s="600"/>
      <c r="U217" s="600"/>
      <c r="V217" s="600"/>
      <c r="W217" s="600"/>
      <c r="X217" s="601"/>
      <c r="Y217" s="602"/>
      <c r="Z217" s="603"/>
      <c r="AA217" s="603"/>
      <c r="AB217" s="617"/>
      <c r="AC217" s="607"/>
      <c r="AD217" s="612"/>
      <c r="AE217" s="612"/>
      <c r="AF217" s="612"/>
      <c r="AG217" s="613"/>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12"/>
      <c r="I218" s="612"/>
      <c r="J218" s="612"/>
      <c r="K218" s="613"/>
      <c r="L218" s="599"/>
      <c r="M218" s="600"/>
      <c r="N218" s="600"/>
      <c r="O218" s="600"/>
      <c r="P218" s="600"/>
      <c r="Q218" s="600"/>
      <c r="R218" s="600"/>
      <c r="S218" s="600"/>
      <c r="T218" s="600"/>
      <c r="U218" s="600"/>
      <c r="V218" s="600"/>
      <c r="W218" s="600"/>
      <c r="X218" s="601"/>
      <c r="Y218" s="602"/>
      <c r="Z218" s="603"/>
      <c r="AA218" s="603"/>
      <c r="AB218" s="617"/>
      <c r="AC218" s="607"/>
      <c r="AD218" s="612"/>
      <c r="AE218" s="612"/>
      <c r="AF218" s="612"/>
      <c r="AG218" s="613"/>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12"/>
      <c r="I219" s="612"/>
      <c r="J219" s="612"/>
      <c r="K219" s="613"/>
      <c r="L219" s="599"/>
      <c r="M219" s="600"/>
      <c r="N219" s="600"/>
      <c r="O219" s="600"/>
      <c r="P219" s="600"/>
      <c r="Q219" s="600"/>
      <c r="R219" s="600"/>
      <c r="S219" s="600"/>
      <c r="T219" s="600"/>
      <c r="U219" s="600"/>
      <c r="V219" s="600"/>
      <c r="W219" s="600"/>
      <c r="X219" s="601"/>
      <c r="Y219" s="602"/>
      <c r="Z219" s="603"/>
      <c r="AA219" s="603"/>
      <c r="AB219" s="617"/>
      <c r="AC219" s="607"/>
      <c r="AD219" s="612"/>
      <c r="AE219" s="612"/>
      <c r="AF219" s="612"/>
      <c r="AG219" s="613"/>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12"/>
      <c r="I220" s="612"/>
      <c r="J220" s="612"/>
      <c r="K220" s="613"/>
      <c r="L220" s="599"/>
      <c r="M220" s="600"/>
      <c r="N220" s="600"/>
      <c r="O220" s="600"/>
      <c r="P220" s="600"/>
      <c r="Q220" s="600"/>
      <c r="R220" s="600"/>
      <c r="S220" s="600"/>
      <c r="T220" s="600"/>
      <c r="U220" s="600"/>
      <c r="V220" s="600"/>
      <c r="W220" s="600"/>
      <c r="X220" s="601"/>
      <c r="Y220" s="602"/>
      <c r="Z220" s="603"/>
      <c r="AA220" s="603"/>
      <c r="AB220" s="617"/>
      <c r="AC220" s="607"/>
      <c r="AD220" s="612"/>
      <c r="AE220" s="612"/>
      <c r="AF220" s="612"/>
      <c r="AG220" s="613"/>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12"/>
      <c r="I221" s="612"/>
      <c r="J221" s="612"/>
      <c r="K221" s="613"/>
      <c r="L221" s="599"/>
      <c r="M221" s="600"/>
      <c r="N221" s="600"/>
      <c r="O221" s="600"/>
      <c r="P221" s="600"/>
      <c r="Q221" s="600"/>
      <c r="R221" s="600"/>
      <c r="S221" s="600"/>
      <c r="T221" s="600"/>
      <c r="U221" s="600"/>
      <c r="V221" s="600"/>
      <c r="W221" s="600"/>
      <c r="X221" s="601"/>
      <c r="Y221" s="602"/>
      <c r="Z221" s="603"/>
      <c r="AA221" s="603"/>
      <c r="AB221" s="617"/>
      <c r="AC221" s="607"/>
      <c r="AD221" s="612"/>
      <c r="AE221" s="612"/>
      <c r="AF221" s="612"/>
      <c r="AG221" s="613"/>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12"/>
      <c r="I222" s="612"/>
      <c r="J222" s="612"/>
      <c r="K222" s="613"/>
      <c r="L222" s="599"/>
      <c r="M222" s="600"/>
      <c r="N222" s="600"/>
      <c r="O222" s="600"/>
      <c r="P222" s="600"/>
      <c r="Q222" s="600"/>
      <c r="R222" s="600"/>
      <c r="S222" s="600"/>
      <c r="T222" s="600"/>
      <c r="U222" s="600"/>
      <c r="V222" s="600"/>
      <c r="W222" s="600"/>
      <c r="X222" s="601"/>
      <c r="Y222" s="602"/>
      <c r="Z222" s="603"/>
      <c r="AA222" s="603"/>
      <c r="AB222" s="617"/>
      <c r="AC222" s="607"/>
      <c r="AD222" s="612"/>
      <c r="AE222" s="612"/>
      <c r="AF222" s="612"/>
      <c r="AG222" s="613"/>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12"/>
      <c r="I223" s="612"/>
      <c r="J223" s="612"/>
      <c r="K223" s="613"/>
      <c r="L223" s="599"/>
      <c r="M223" s="600"/>
      <c r="N223" s="600"/>
      <c r="O223" s="600"/>
      <c r="P223" s="600"/>
      <c r="Q223" s="600"/>
      <c r="R223" s="600"/>
      <c r="S223" s="600"/>
      <c r="T223" s="600"/>
      <c r="U223" s="600"/>
      <c r="V223" s="600"/>
      <c r="W223" s="600"/>
      <c r="X223" s="601"/>
      <c r="Y223" s="602"/>
      <c r="Z223" s="603"/>
      <c r="AA223" s="603"/>
      <c r="AB223" s="617"/>
      <c r="AC223" s="607"/>
      <c r="AD223" s="612"/>
      <c r="AE223" s="612"/>
      <c r="AF223" s="612"/>
      <c r="AG223" s="613"/>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12"/>
      <c r="I224" s="612"/>
      <c r="J224" s="612"/>
      <c r="K224" s="613"/>
      <c r="L224" s="599"/>
      <c r="M224" s="600"/>
      <c r="N224" s="600"/>
      <c r="O224" s="600"/>
      <c r="P224" s="600"/>
      <c r="Q224" s="600"/>
      <c r="R224" s="600"/>
      <c r="S224" s="600"/>
      <c r="T224" s="600"/>
      <c r="U224" s="600"/>
      <c r="V224" s="600"/>
      <c r="W224" s="600"/>
      <c r="X224" s="601"/>
      <c r="Y224" s="602"/>
      <c r="Z224" s="603"/>
      <c r="AA224" s="603"/>
      <c r="AB224" s="617"/>
      <c r="AC224" s="607"/>
      <c r="AD224" s="612"/>
      <c r="AE224" s="612"/>
      <c r="AF224" s="612"/>
      <c r="AG224" s="613"/>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12"/>
      <c r="I225" s="612"/>
      <c r="J225" s="612"/>
      <c r="K225" s="613"/>
      <c r="L225" s="599"/>
      <c r="M225" s="600"/>
      <c r="N225" s="600"/>
      <c r="O225" s="600"/>
      <c r="P225" s="600"/>
      <c r="Q225" s="600"/>
      <c r="R225" s="600"/>
      <c r="S225" s="600"/>
      <c r="T225" s="600"/>
      <c r="U225" s="600"/>
      <c r="V225" s="600"/>
      <c r="W225" s="600"/>
      <c r="X225" s="601"/>
      <c r="Y225" s="602"/>
      <c r="Z225" s="603"/>
      <c r="AA225" s="603"/>
      <c r="AB225" s="617"/>
      <c r="AC225" s="607"/>
      <c r="AD225" s="612"/>
      <c r="AE225" s="612"/>
      <c r="AF225" s="612"/>
      <c r="AG225" s="613"/>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5"/>
      <c r="B227" s="1056"/>
      <c r="C227" s="1056"/>
      <c r="D227" s="1056"/>
      <c r="E227" s="1056"/>
      <c r="F227" s="1057"/>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5"/>
      <c r="B228" s="1056"/>
      <c r="C228" s="1056"/>
      <c r="D228" s="1056"/>
      <c r="E228" s="1056"/>
      <c r="F228" s="1057"/>
      <c r="G228" s="814" t="s">
        <v>17</v>
      </c>
      <c r="H228" s="673"/>
      <c r="I228" s="673"/>
      <c r="J228" s="673"/>
      <c r="K228" s="673"/>
      <c r="L228" s="672" t="s">
        <v>18</v>
      </c>
      <c r="M228" s="673"/>
      <c r="N228" s="673"/>
      <c r="O228" s="673"/>
      <c r="P228" s="673"/>
      <c r="Q228" s="673"/>
      <c r="R228" s="673"/>
      <c r="S228" s="673"/>
      <c r="T228" s="673"/>
      <c r="U228" s="673"/>
      <c r="V228" s="673"/>
      <c r="W228" s="673"/>
      <c r="X228" s="674"/>
      <c r="Y228" s="661" t="s">
        <v>19</v>
      </c>
      <c r="Z228" s="662"/>
      <c r="AA228" s="662"/>
      <c r="AB228" s="800"/>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61" t="s">
        <v>19</v>
      </c>
      <c r="AV228" s="662"/>
      <c r="AW228" s="662"/>
      <c r="AX228" s="663"/>
    </row>
    <row r="229" spans="1:50" ht="24.75" customHeight="1" x14ac:dyDescent="0.15">
      <c r="A229" s="1055"/>
      <c r="B229" s="1056"/>
      <c r="C229" s="1056"/>
      <c r="D229" s="1056"/>
      <c r="E229" s="1056"/>
      <c r="F229" s="1057"/>
      <c r="G229" s="639"/>
      <c r="H229" s="834"/>
      <c r="I229" s="834"/>
      <c r="J229" s="834"/>
      <c r="K229" s="835"/>
      <c r="L229" s="836"/>
      <c r="M229" s="837"/>
      <c r="N229" s="837"/>
      <c r="O229" s="837"/>
      <c r="P229" s="837"/>
      <c r="Q229" s="837"/>
      <c r="R229" s="837"/>
      <c r="S229" s="837"/>
      <c r="T229" s="837"/>
      <c r="U229" s="837"/>
      <c r="V229" s="837"/>
      <c r="W229" s="837"/>
      <c r="X229" s="838"/>
      <c r="Y229" s="389"/>
      <c r="Z229" s="390"/>
      <c r="AA229" s="390"/>
      <c r="AB229" s="804"/>
      <c r="AC229" s="639"/>
      <c r="AD229" s="834"/>
      <c r="AE229" s="834"/>
      <c r="AF229" s="834"/>
      <c r="AG229" s="835"/>
      <c r="AH229" s="836"/>
      <c r="AI229" s="837"/>
      <c r="AJ229" s="837"/>
      <c r="AK229" s="837"/>
      <c r="AL229" s="837"/>
      <c r="AM229" s="837"/>
      <c r="AN229" s="837"/>
      <c r="AO229" s="837"/>
      <c r="AP229" s="837"/>
      <c r="AQ229" s="837"/>
      <c r="AR229" s="837"/>
      <c r="AS229" s="837"/>
      <c r="AT229" s="838"/>
      <c r="AU229" s="389"/>
      <c r="AV229" s="390"/>
      <c r="AW229" s="390"/>
      <c r="AX229" s="391"/>
    </row>
    <row r="230" spans="1:50" ht="24.75" customHeight="1" x14ac:dyDescent="0.15">
      <c r="A230" s="1055"/>
      <c r="B230" s="1056"/>
      <c r="C230" s="1056"/>
      <c r="D230" s="1056"/>
      <c r="E230" s="1056"/>
      <c r="F230" s="1057"/>
      <c r="G230" s="607"/>
      <c r="H230" s="612"/>
      <c r="I230" s="612"/>
      <c r="J230" s="612"/>
      <c r="K230" s="613"/>
      <c r="L230" s="599"/>
      <c r="M230" s="600"/>
      <c r="N230" s="600"/>
      <c r="O230" s="600"/>
      <c r="P230" s="600"/>
      <c r="Q230" s="600"/>
      <c r="R230" s="600"/>
      <c r="S230" s="600"/>
      <c r="T230" s="600"/>
      <c r="U230" s="600"/>
      <c r="V230" s="600"/>
      <c r="W230" s="600"/>
      <c r="X230" s="601"/>
      <c r="Y230" s="602"/>
      <c r="Z230" s="603"/>
      <c r="AA230" s="603"/>
      <c r="AB230" s="617"/>
      <c r="AC230" s="607"/>
      <c r="AD230" s="612"/>
      <c r="AE230" s="612"/>
      <c r="AF230" s="612"/>
      <c r="AG230" s="613"/>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12"/>
      <c r="I231" s="612"/>
      <c r="J231" s="612"/>
      <c r="K231" s="613"/>
      <c r="L231" s="599"/>
      <c r="M231" s="600"/>
      <c r="N231" s="600"/>
      <c r="O231" s="600"/>
      <c r="P231" s="600"/>
      <c r="Q231" s="600"/>
      <c r="R231" s="600"/>
      <c r="S231" s="600"/>
      <c r="T231" s="600"/>
      <c r="U231" s="600"/>
      <c r="V231" s="600"/>
      <c r="W231" s="600"/>
      <c r="X231" s="601"/>
      <c r="Y231" s="602"/>
      <c r="Z231" s="603"/>
      <c r="AA231" s="603"/>
      <c r="AB231" s="617"/>
      <c r="AC231" s="607"/>
      <c r="AD231" s="612"/>
      <c r="AE231" s="612"/>
      <c r="AF231" s="612"/>
      <c r="AG231" s="613"/>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12"/>
      <c r="I232" s="612"/>
      <c r="J232" s="612"/>
      <c r="K232" s="613"/>
      <c r="L232" s="599"/>
      <c r="M232" s="600"/>
      <c r="N232" s="600"/>
      <c r="O232" s="600"/>
      <c r="P232" s="600"/>
      <c r="Q232" s="600"/>
      <c r="R232" s="600"/>
      <c r="S232" s="600"/>
      <c r="T232" s="600"/>
      <c r="U232" s="600"/>
      <c r="V232" s="600"/>
      <c r="W232" s="600"/>
      <c r="X232" s="601"/>
      <c r="Y232" s="602"/>
      <c r="Z232" s="603"/>
      <c r="AA232" s="603"/>
      <c r="AB232" s="617"/>
      <c r="AC232" s="607"/>
      <c r="AD232" s="612"/>
      <c r="AE232" s="612"/>
      <c r="AF232" s="612"/>
      <c r="AG232" s="613"/>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12"/>
      <c r="I233" s="612"/>
      <c r="J233" s="612"/>
      <c r="K233" s="613"/>
      <c r="L233" s="599"/>
      <c r="M233" s="600"/>
      <c r="N233" s="600"/>
      <c r="O233" s="600"/>
      <c r="P233" s="600"/>
      <c r="Q233" s="600"/>
      <c r="R233" s="600"/>
      <c r="S233" s="600"/>
      <c r="T233" s="600"/>
      <c r="U233" s="600"/>
      <c r="V233" s="600"/>
      <c r="W233" s="600"/>
      <c r="X233" s="601"/>
      <c r="Y233" s="602"/>
      <c r="Z233" s="603"/>
      <c r="AA233" s="603"/>
      <c r="AB233" s="617"/>
      <c r="AC233" s="607"/>
      <c r="AD233" s="612"/>
      <c r="AE233" s="612"/>
      <c r="AF233" s="612"/>
      <c r="AG233" s="613"/>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12"/>
      <c r="I234" s="612"/>
      <c r="J234" s="612"/>
      <c r="K234" s="613"/>
      <c r="L234" s="599"/>
      <c r="M234" s="600"/>
      <c r="N234" s="600"/>
      <c r="O234" s="600"/>
      <c r="P234" s="600"/>
      <c r="Q234" s="600"/>
      <c r="R234" s="600"/>
      <c r="S234" s="600"/>
      <c r="T234" s="600"/>
      <c r="U234" s="600"/>
      <c r="V234" s="600"/>
      <c r="W234" s="600"/>
      <c r="X234" s="601"/>
      <c r="Y234" s="602"/>
      <c r="Z234" s="603"/>
      <c r="AA234" s="603"/>
      <c r="AB234" s="617"/>
      <c r="AC234" s="607"/>
      <c r="AD234" s="612"/>
      <c r="AE234" s="612"/>
      <c r="AF234" s="612"/>
      <c r="AG234" s="613"/>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12"/>
      <c r="I235" s="612"/>
      <c r="J235" s="612"/>
      <c r="K235" s="613"/>
      <c r="L235" s="599"/>
      <c r="M235" s="600"/>
      <c r="N235" s="600"/>
      <c r="O235" s="600"/>
      <c r="P235" s="600"/>
      <c r="Q235" s="600"/>
      <c r="R235" s="600"/>
      <c r="S235" s="600"/>
      <c r="T235" s="600"/>
      <c r="U235" s="600"/>
      <c r="V235" s="600"/>
      <c r="W235" s="600"/>
      <c r="X235" s="601"/>
      <c r="Y235" s="602"/>
      <c r="Z235" s="603"/>
      <c r="AA235" s="603"/>
      <c r="AB235" s="617"/>
      <c r="AC235" s="607"/>
      <c r="AD235" s="612"/>
      <c r="AE235" s="612"/>
      <c r="AF235" s="612"/>
      <c r="AG235" s="613"/>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12"/>
      <c r="I236" s="612"/>
      <c r="J236" s="612"/>
      <c r="K236" s="613"/>
      <c r="L236" s="599"/>
      <c r="M236" s="600"/>
      <c r="N236" s="600"/>
      <c r="O236" s="600"/>
      <c r="P236" s="600"/>
      <c r="Q236" s="600"/>
      <c r="R236" s="600"/>
      <c r="S236" s="600"/>
      <c r="T236" s="600"/>
      <c r="U236" s="600"/>
      <c r="V236" s="600"/>
      <c r="W236" s="600"/>
      <c r="X236" s="601"/>
      <c r="Y236" s="602"/>
      <c r="Z236" s="603"/>
      <c r="AA236" s="603"/>
      <c r="AB236" s="617"/>
      <c r="AC236" s="607"/>
      <c r="AD236" s="612"/>
      <c r="AE236" s="612"/>
      <c r="AF236" s="612"/>
      <c r="AG236" s="613"/>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12"/>
      <c r="I237" s="612"/>
      <c r="J237" s="612"/>
      <c r="K237" s="613"/>
      <c r="L237" s="599"/>
      <c r="M237" s="600"/>
      <c r="N237" s="600"/>
      <c r="O237" s="600"/>
      <c r="P237" s="600"/>
      <c r="Q237" s="600"/>
      <c r="R237" s="600"/>
      <c r="S237" s="600"/>
      <c r="T237" s="600"/>
      <c r="U237" s="600"/>
      <c r="V237" s="600"/>
      <c r="W237" s="600"/>
      <c r="X237" s="601"/>
      <c r="Y237" s="602"/>
      <c r="Z237" s="603"/>
      <c r="AA237" s="603"/>
      <c r="AB237" s="617"/>
      <c r="AC237" s="607"/>
      <c r="AD237" s="612"/>
      <c r="AE237" s="612"/>
      <c r="AF237" s="612"/>
      <c r="AG237" s="613"/>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12"/>
      <c r="I238" s="612"/>
      <c r="J238" s="612"/>
      <c r="K238" s="613"/>
      <c r="L238" s="599"/>
      <c r="M238" s="600"/>
      <c r="N238" s="600"/>
      <c r="O238" s="600"/>
      <c r="P238" s="600"/>
      <c r="Q238" s="600"/>
      <c r="R238" s="600"/>
      <c r="S238" s="600"/>
      <c r="T238" s="600"/>
      <c r="U238" s="600"/>
      <c r="V238" s="600"/>
      <c r="W238" s="600"/>
      <c r="X238" s="601"/>
      <c r="Y238" s="602"/>
      <c r="Z238" s="603"/>
      <c r="AA238" s="603"/>
      <c r="AB238" s="617"/>
      <c r="AC238" s="607"/>
      <c r="AD238" s="612"/>
      <c r="AE238" s="612"/>
      <c r="AF238" s="612"/>
      <c r="AG238" s="613"/>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5"/>
      <c r="B240" s="1056"/>
      <c r="C240" s="1056"/>
      <c r="D240" s="1056"/>
      <c r="E240" s="1056"/>
      <c r="F240" s="1057"/>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5"/>
      <c r="B241" s="1056"/>
      <c r="C241" s="1056"/>
      <c r="D241" s="1056"/>
      <c r="E241" s="1056"/>
      <c r="F241" s="1057"/>
      <c r="G241" s="814" t="s">
        <v>17</v>
      </c>
      <c r="H241" s="673"/>
      <c r="I241" s="673"/>
      <c r="J241" s="673"/>
      <c r="K241" s="673"/>
      <c r="L241" s="672" t="s">
        <v>18</v>
      </c>
      <c r="M241" s="673"/>
      <c r="N241" s="673"/>
      <c r="O241" s="673"/>
      <c r="P241" s="673"/>
      <c r="Q241" s="673"/>
      <c r="R241" s="673"/>
      <c r="S241" s="673"/>
      <c r="T241" s="673"/>
      <c r="U241" s="673"/>
      <c r="V241" s="673"/>
      <c r="W241" s="673"/>
      <c r="X241" s="674"/>
      <c r="Y241" s="661" t="s">
        <v>19</v>
      </c>
      <c r="Z241" s="662"/>
      <c r="AA241" s="662"/>
      <c r="AB241" s="800"/>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61" t="s">
        <v>19</v>
      </c>
      <c r="AV241" s="662"/>
      <c r="AW241" s="662"/>
      <c r="AX241" s="663"/>
    </row>
    <row r="242" spans="1:50" ht="24.75" customHeight="1" x14ac:dyDescent="0.15">
      <c r="A242" s="1055"/>
      <c r="B242" s="1056"/>
      <c r="C242" s="1056"/>
      <c r="D242" s="1056"/>
      <c r="E242" s="1056"/>
      <c r="F242" s="1057"/>
      <c r="G242" s="639"/>
      <c r="H242" s="834"/>
      <c r="I242" s="834"/>
      <c r="J242" s="834"/>
      <c r="K242" s="835"/>
      <c r="L242" s="836"/>
      <c r="M242" s="837"/>
      <c r="N242" s="837"/>
      <c r="O242" s="837"/>
      <c r="P242" s="837"/>
      <c r="Q242" s="837"/>
      <c r="R242" s="837"/>
      <c r="S242" s="837"/>
      <c r="T242" s="837"/>
      <c r="U242" s="837"/>
      <c r="V242" s="837"/>
      <c r="W242" s="837"/>
      <c r="X242" s="838"/>
      <c r="Y242" s="389"/>
      <c r="Z242" s="390"/>
      <c r="AA242" s="390"/>
      <c r="AB242" s="804"/>
      <c r="AC242" s="639"/>
      <c r="AD242" s="834"/>
      <c r="AE242" s="834"/>
      <c r="AF242" s="834"/>
      <c r="AG242" s="835"/>
      <c r="AH242" s="836"/>
      <c r="AI242" s="837"/>
      <c r="AJ242" s="837"/>
      <c r="AK242" s="837"/>
      <c r="AL242" s="837"/>
      <c r="AM242" s="837"/>
      <c r="AN242" s="837"/>
      <c r="AO242" s="837"/>
      <c r="AP242" s="837"/>
      <c r="AQ242" s="837"/>
      <c r="AR242" s="837"/>
      <c r="AS242" s="837"/>
      <c r="AT242" s="838"/>
      <c r="AU242" s="389"/>
      <c r="AV242" s="390"/>
      <c r="AW242" s="390"/>
      <c r="AX242" s="391"/>
    </row>
    <row r="243" spans="1:50" ht="24.75" customHeight="1" x14ac:dyDescent="0.15">
      <c r="A243" s="1055"/>
      <c r="B243" s="1056"/>
      <c r="C243" s="1056"/>
      <c r="D243" s="1056"/>
      <c r="E243" s="1056"/>
      <c r="F243" s="1057"/>
      <c r="G243" s="607"/>
      <c r="H243" s="612"/>
      <c r="I243" s="612"/>
      <c r="J243" s="612"/>
      <c r="K243" s="613"/>
      <c r="L243" s="599"/>
      <c r="M243" s="600"/>
      <c r="N243" s="600"/>
      <c r="O243" s="600"/>
      <c r="P243" s="600"/>
      <c r="Q243" s="600"/>
      <c r="R243" s="600"/>
      <c r="S243" s="600"/>
      <c r="T243" s="600"/>
      <c r="U243" s="600"/>
      <c r="V243" s="600"/>
      <c r="W243" s="600"/>
      <c r="X243" s="601"/>
      <c r="Y243" s="602"/>
      <c r="Z243" s="603"/>
      <c r="AA243" s="603"/>
      <c r="AB243" s="617"/>
      <c r="AC243" s="607"/>
      <c r="AD243" s="612"/>
      <c r="AE243" s="612"/>
      <c r="AF243" s="612"/>
      <c r="AG243" s="613"/>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12"/>
      <c r="I244" s="612"/>
      <c r="J244" s="612"/>
      <c r="K244" s="613"/>
      <c r="L244" s="599"/>
      <c r="M244" s="600"/>
      <c r="N244" s="600"/>
      <c r="O244" s="600"/>
      <c r="P244" s="600"/>
      <c r="Q244" s="600"/>
      <c r="R244" s="600"/>
      <c r="S244" s="600"/>
      <c r="T244" s="600"/>
      <c r="U244" s="600"/>
      <c r="V244" s="600"/>
      <c r="W244" s="600"/>
      <c r="X244" s="601"/>
      <c r="Y244" s="602"/>
      <c r="Z244" s="603"/>
      <c r="AA244" s="603"/>
      <c r="AB244" s="617"/>
      <c r="AC244" s="607"/>
      <c r="AD244" s="612"/>
      <c r="AE244" s="612"/>
      <c r="AF244" s="612"/>
      <c r="AG244" s="613"/>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12"/>
      <c r="I245" s="612"/>
      <c r="J245" s="612"/>
      <c r="K245" s="613"/>
      <c r="L245" s="599"/>
      <c r="M245" s="600"/>
      <c r="N245" s="600"/>
      <c r="O245" s="600"/>
      <c r="P245" s="600"/>
      <c r="Q245" s="600"/>
      <c r="R245" s="600"/>
      <c r="S245" s="600"/>
      <c r="T245" s="600"/>
      <c r="U245" s="600"/>
      <c r="V245" s="600"/>
      <c r="W245" s="600"/>
      <c r="X245" s="601"/>
      <c r="Y245" s="602"/>
      <c r="Z245" s="603"/>
      <c r="AA245" s="603"/>
      <c r="AB245" s="617"/>
      <c r="AC245" s="607"/>
      <c r="AD245" s="612"/>
      <c r="AE245" s="612"/>
      <c r="AF245" s="612"/>
      <c r="AG245" s="613"/>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12"/>
      <c r="I246" s="612"/>
      <c r="J246" s="612"/>
      <c r="K246" s="613"/>
      <c r="L246" s="599"/>
      <c r="M246" s="600"/>
      <c r="N246" s="600"/>
      <c r="O246" s="600"/>
      <c r="P246" s="600"/>
      <c r="Q246" s="600"/>
      <c r="R246" s="600"/>
      <c r="S246" s="600"/>
      <c r="T246" s="600"/>
      <c r="U246" s="600"/>
      <c r="V246" s="600"/>
      <c r="W246" s="600"/>
      <c r="X246" s="601"/>
      <c r="Y246" s="602"/>
      <c r="Z246" s="603"/>
      <c r="AA246" s="603"/>
      <c r="AB246" s="617"/>
      <c r="AC246" s="607"/>
      <c r="AD246" s="612"/>
      <c r="AE246" s="612"/>
      <c r="AF246" s="612"/>
      <c r="AG246" s="613"/>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12"/>
      <c r="I247" s="612"/>
      <c r="J247" s="612"/>
      <c r="K247" s="613"/>
      <c r="L247" s="599"/>
      <c r="M247" s="600"/>
      <c r="N247" s="600"/>
      <c r="O247" s="600"/>
      <c r="P247" s="600"/>
      <c r="Q247" s="600"/>
      <c r="R247" s="600"/>
      <c r="S247" s="600"/>
      <c r="T247" s="600"/>
      <c r="U247" s="600"/>
      <c r="V247" s="600"/>
      <c r="W247" s="600"/>
      <c r="X247" s="601"/>
      <c r="Y247" s="602"/>
      <c r="Z247" s="603"/>
      <c r="AA247" s="603"/>
      <c r="AB247" s="617"/>
      <c r="AC247" s="607"/>
      <c r="AD247" s="612"/>
      <c r="AE247" s="612"/>
      <c r="AF247" s="612"/>
      <c r="AG247" s="613"/>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12"/>
      <c r="I248" s="612"/>
      <c r="J248" s="612"/>
      <c r="K248" s="613"/>
      <c r="L248" s="599"/>
      <c r="M248" s="600"/>
      <c r="N248" s="600"/>
      <c r="O248" s="600"/>
      <c r="P248" s="600"/>
      <c r="Q248" s="600"/>
      <c r="R248" s="600"/>
      <c r="S248" s="600"/>
      <c r="T248" s="600"/>
      <c r="U248" s="600"/>
      <c r="V248" s="600"/>
      <c r="W248" s="600"/>
      <c r="X248" s="601"/>
      <c r="Y248" s="602"/>
      <c r="Z248" s="603"/>
      <c r="AA248" s="603"/>
      <c r="AB248" s="617"/>
      <c r="AC248" s="607"/>
      <c r="AD248" s="612"/>
      <c r="AE248" s="612"/>
      <c r="AF248" s="612"/>
      <c r="AG248" s="613"/>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12"/>
      <c r="I249" s="612"/>
      <c r="J249" s="612"/>
      <c r="K249" s="613"/>
      <c r="L249" s="599"/>
      <c r="M249" s="600"/>
      <c r="N249" s="600"/>
      <c r="O249" s="600"/>
      <c r="P249" s="600"/>
      <c r="Q249" s="600"/>
      <c r="R249" s="600"/>
      <c r="S249" s="600"/>
      <c r="T249" s="600"/>
      <c r="U249" s="600"/>
      <c r="V249" s="600"/>
      <c r="W249" s="600"/>
      <c r="X249" s="601"/>
      <c r="Y249" s="602"/>
      <c r="Z249" s="603"/>
      <c r="AA249" s="603"/>
      <c r="AB249" s="617"/>
      <c r="AC249" s="607"/>
      <c r="AD249" s="612"/>
      <c r="AE249" s="612"/>
      <c r="AF249" s="612"/>
      <c r="AG249" s="613"/>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12"/>
      <c r="I250" s="612"/>
      <c r="J250" s="612"/>
      <c r="K250" s="613"/>
      <c r="L250" s="599"/>
      <c r="M250" s="600"/>
      <c r="N250" s="600"/>
      <c r="O250" s="600"/>
      <c r="P250" s="600"/>
      <c r="Q250" s="600"/>
      <c r="R250" s="600"/>
      <c r="S250" s="600"/>
      <c r="T250" s="600"/>
      <c r="U250" s="600"/>
      <c r="V250" s="600"/>
      <c r="W250" s="600"/>
      <c r="X250" s="601"/>
      <c r="Y250" s="602"/>
      <c r="Z250" s="603"/>
      <c r="AA250" s="603"/>
      <c r="AB250" s="617"/>
      <c r="AC250" s="607"/>
      <c r="AD250" s="612"/>
      <c r="AE250" s="612"/>
      <c r="AF250" s="612"/>
      <c r="AG250" s="613"/>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12"/>
      <c r="I251" s="612"/>
      <c r="J251" s="612"/>
      <c r="K251" s="613"/>
      <c r="L251" s="599"/>
      <c r="M251" s="600"/>
      <c r="N251" s="600"/>
      <c r="O251" s="600"/>
      <c r="P251" s="600"/>
      <c r="Q251" s="600"/>
      <c r="R251" s="600"/>
      <c r="S251" s="600"/>
      <c r="T251" s="600"/>
      <c r="U251" s="600"/>
      <c r="V251" s="600"/>
      <c r="W251" s="600"/>
      <c r="X251" s="601"/>
      <c r="Y251" s="602"/>
      <c r="Z251" s="603"/>
      <c r="AA251" s="603"/>
      <c r="AB251" s="617"/>
      <c r="AC251" s="607"/>
      <c r="AD251" s="612"/>
      <c r="AE251" s="612"/>
      <c r="AF251" s="612"/>
      <c r="AG251" s="613"/>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5"/>
      <c r="B253" s="1056"/>
      <c r="C253" s="1056"/>
      <c r="D253" s="1056"/>
      <c r="E253" s="1056"/>
      <c r="F253" s="1057"/>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5"/>
      <c r="B254" s="1056"/>
      <c r="C254" s="1056"/>
      <c r="D254" s="1056"/>
      <c r="E254" s="1056"/>
      <c r="F254" s="1057"/>
      <c r="G254" s="814" t="s">
        <v>17</v>
      </c>
      <c r="H254" s="673"/>
      <c r="I254" s="673"/>
      <c r="J254" s="673"/>
      <c r="K254" s="673"/>
      <c r="L254" s="672" t="s">
        <v>18</v>
      </c>
      <c r="M254" s="673"/>
      <c r="N254" s="673"/>
      <c r="O254" s="673"/>
      <c r="P254" s="673"/>
      <c r="Q254" s="673"/>
      <c r="R254" s="673"/>
      <c r="S254" s="673"/>
      <c r="T254" s="673"/>
      <c r="U254" s="673"/>
      <c r="V254" s="673"/>
      <c r="W254" s="673"/>
      <c r="X254" s="674"/>
      <c r="Y254" s="661" t="s">
        <v>19</v>
      </c>
      <c r="Z254" s="662"/>
      <c r="AA254" s="662"/>
      <c r="AB254" s="800"/>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61" t="s">
        <v>19</v>
      </c>
      <c r="AV254" s="662"/>
      <c r="AW254" s="662"/>
      <c r="AX254" s="663"/>
    </row>
    <row r="255" spans="1:50" ht="24.75" customHeight="1" x14ac:dyDescent="0.15">
      <c r="A255" s="1055"/>
      <c r="B255" s="1056"/>
      <c r="C255" s="1056"/>
      <c r="D255" s="1056"/>
      <c r="E255" s="1056"/>
      <c r="F255" s="1057"/>
      <c r="G255" s="639"/>
      <c r="H255" s="834"/>
      <c r="I255" s="834"/>
      <c r="J255" s="834"/>
      <c r="K255" s="835"/>
      <c r="L255" s="836"/>
      <c r="M255" s="837"/>
      <c r="N255" s="837"/>
      <c r="O255" s="837"/>
      <c r="P255" s="837"/>
      <c r="Q255" s="837"/>
      <c r="R255" s="837"/>
      <c r="S255" s="837"/>
      <c r="T255" s="837"/>
      <c r="U255" s="837"/>
      <c r="V255" s="837"/>
      <c r="W255" s="837"/>
      <c r="X255" s="838"/>
      <c r="Y255" s="389"/>
      <c r="Z255" s="390"/>
      <c r="AA255" s="390"/>
      <c r="AB255" s="804"/>
      <c r="AC255" s="639"/>
      <c r="AD255" s="834"/>
      <c r="AE255" s="834"/>
      <c r="AF255" s="834"/>
      <c r="AG255" s="835"/>
      <c r="AH255" s="836"/>
      <c r="AI255" s="837"/>
      <c r="AJ255" s="837"/>
      <c r="AK255" s="837"/>
      <c r="AL255" s="837"/>
      <c r="AM255" s="837"/>
      <c r="AN255" s="837"/>
      <c r="AO255" s="837"/>
      <c r="AP255" s="837"/>
      <c r="AQ255" s="837"/>
      <c r="AR255" s="837"/>
      <c r="AS255" s="837"/>
      <c r="AT255" s="838"/>
      <c r="AU255" s="389"/>
      <c r="AV255" s="390"/>
      <c r="AW255" s="390"/>
      <c r="AX255" s="391"/>
    </row>
    <row r="256" spans="1:50" ht="24.75" customHeight="1" x14ac:dyDescent="0.15">
      <c r="A256" s="1055"/>
      <c r="B256" s="1056"/>
      <c r="C256" s="1056"/>
      <c r="D256" s="1056"/>
      <c r="E256" s="1056"/>
      <c r="F256" s="1057"/>
      <c r="G256" s="607"/>
      <c r="H256" s="612"/>
      <c r="I256" s="612"/>
      <c r="J256" s="612"/>
      <c r="K256" s="613"/>
      <c r="L256" s="599"/>
      <c r="M256" s="600"/>
      <c r="N256" s="600"/>
      <c r="O256" s="600"/>
      <c r="P256" s="600"/>
      <c r="Q256" s="600"/>
      <c r="R256" s="600"/>
      <c r="S256" s="600"/>
      <c r="T256" s="600"/>
      <c r="U256" s="600"/>
      <c r="V256" s="600"/>
      <c r="W256" s="600"/>
      <c r="X256" s="601"/>
      <c r="Y256" s="602"/>
      <c r="Z256" s="603"/>
      <c r="AA256" s="603"/>
      <c r="AB256" s="617"/>
      <c r="AC256" s="607"/>
      <c r="AD256" s="612"/>
      <c r="AE256" s="612"/>
      <c r="AF256" s="612"/>
      <c r="AG256" s="613"/>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12"/>
      <c r="I257" s="612"/>
      <c r="J257" s="612"/>
      <c r="K257" s="613"/>
      <c r="L257" s="599"/>
      <c r="M257" s="600"/>
      <c r="N257" s="600"/>
      <c r="O257" s="600"/>
      <c r="P257" s="600"/>
      <c r="Q257" s="600"/>
      <c r="R257" s="600"/>
      <c r="S257" s="600"/>
      <c r="T257" s="600"/>
      <c r="U257" s="600"/>
      <c r="V257" s="600"/>
      <c r="W257" s="600"/>
      <c r="X257" s="601"/>
      <c r="Y257" s="602"/>
      <c r="Z257" s="603"/>
      <c r="AA257" s="603"/>
      <c r="AB257" s="617"/>
      <c r="AC257" s="607"/>
      <c r="AD257" s="612"/>
      <c r="AE257" s="612"/>
      <c r="AF257" s="612"/>
      <c r="AG257" s="613"/>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12"/>
      <c r="I258" s="612"/>
      <c r="J258" s="612"/>
      <c r="K258" s="613"/>
      <c r="L258" s="599"/>
      <c r="M258" s="600"/>
      <c r="N258" s="600"/>
      <c r="O258" s="600"/>
      <c r="P258" s="600"/>
      <c r="Q258" s="600"/>
      <c r="R258" s="600"/>
      <c r="S258" s="600"/>
      <c r="T258" s="600"/>
      <c r="U258" s="600"/>
      <c r="V258" s="600"/>
      <c r="W258" s="600"/>
      <c r="X258" s="601"/>
      <c r="Y258" s="602"/>
      <c r="Z258" s="603"/>
      <c r="AA258" s="603"/>
      <c r="AB258" s="617"/>
      <c r="AC258" s="607"/>
      <c r="AD258" s="612"/>
      <c r="AE258" s="612"/>
      <c r="AF258" s="612"/>
      <c r="AG258" s="613"/>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12"/>
      <c r="I259" s="612"/>
      <c r="J259" s="612"/>
      <c r="K259" s="613"/>
      <c r="L259" s="599"/>
      <c r="M259" s="600"/>
      <c r="N259" s="600"/>
      <c r="O259" s="600"/>
      <c r="P259" s="600"/>
      <c r="Q259" s="600"/>
      <c r="R259" s="600"/>
      <c r="S259" s="600"/>
      <c r="T259" s="600"/>
      <c r="U259" s="600"/>
      <c r="V259" s="600"/>
      <c r="W259" s="600"/>
      <c r="X259" s="601"/>
      <c r="Y259" s="602"/>
      <c r="Z259" s="603"/>
      <c r="AA259" s="603"/>
      <c r="AB259" s="617"/>
      <c r="AC259" s="607"/>
      <c r="AD259" s="612"/>
      <c r="AE259" s="612"/>
      <c r="AF259" s="612"/>
      <c r="AG259" s="613"/>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12"/>
      <c r="I260" s="612"/>
      <c r="J260" s="612"/>
      <c r="K260" s="613"/>
      <c r="L260" s="599"/>
      <c r="M260" s="600"/>
      <c r="N260" s="600"/>
      <c r="O260" s="600"/>
      <c r="P260" s="600"/>
      <c r="Q260" s="600"/>
      <c r="R260" s="600"/>
      <c r="S260" s="600"/>
      <c r="T260" s="600"/>
      <c r="U260" s="600"/>
      <c r="V260" s="600"/>
      <c r="W260" s="600"/>
      <c r="X260" s="601"/>
      <c r="Y260" s="602"/>
      <c r="Z260" s="603"/>
      <c r="AA260" s="603"/>
      <c r="AB260" s="617"/>
      <c r="AC260" s="607"/>
      <c r="AD260" s="612"/>
      <c r="AE260" s="612"/>
      <c r="AF260" s="612"/>
      <c r="AG260" s="613"/>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12"/>
      <c r="I261" s="612"/>
      <c r="J261" s="612"/>
      <c r="K261" s="613"/>
      <c r="L261" s="599"/>
      <c r="M261" s="600"/>
      <c r="N261" s="600"/>
      <c r="O261" s="600"/>
      <c r="P261" s="600"/>
      <c r="Q261" s="600"/>
      <c r="R261" s="600"/>
      <c r="S261" s="600"/>
      <c r="T261" s="600"/>
      <c r="U261" s="600"/>
      <c r="V261" s="600"/>
      <c r="W261" s="600"/>
      <c r="X261" s="601"/>
      <c r="Y261" s="602"/>
      <c r="Z261" s="603"/>
      <c r="AA261" s="603"/>
      <c r="AB261" s="617"/>
      <c r="AC261" s="607"/>
      <c r="AD261" s="612"/>
      <c r="AE261" s="612"/>
      <c r="AF261" s="612"/>
      <c r="AG261" s="613"/>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12"/>
      <c r="I262" s="612"/>
      <c r="J262" s="612"/>
      <c r="K262" s="613"/>
      <c r="L262" s="599"/>
      <c r="M262" s="600"/>
      <c r="N262" s="600"/>
      <c r="O262" s="600"/>
      <c r="P262" s="600"/>
      <c r="Q262" s="600"/>
      <c r="R262" s="600"/>
      <c r="S262" s="600"/>
      <c r="T262" s="600"/>
      <c r="U262" s="600"/>
      <c r="V262" s="600"/>
      <c r="W262" s="600"/>
      <c r="X262" s="601"/>
      <c r="Y262" s="602"/>
      <c r="Z262" s="603"/>
      <c r="AA262" s="603"/>
      <c r="AB262" s="617"/>
      <c r="AC262" s="607"/>
      <c r="AD262" s="612"/>
      <c r="AE262" s="612"/>
      <c r="AF262" s="612"/>
      <c r="AG262" s="613"/>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12"/>
      <c r="I263" s="612"/>
      <c r="J263" s="612"/>
      <c r="K263" s="613"/>
      <c r="L263" s="599"/>
      <c r="M263" s="600"/>
      <c r="N263" s="600"/>
      <c r="O263" s="600"/>
      <c r="P263" s="600"/>
      <c r="Q263" s="600"/>
      <c r="R263" s="600"/>
      <c r="S263" s="600"/>
      <c r="T263" s="600"/>
      <c r="U263" s="600"/>
      <c r="V263" s="600"/>
      <c r="W263" s="600"/>
      <c r="X263" s="601"/>
      <c r="Y263" s="602"/>
      <c r="Z263" s="603"/>
      <c r="AA263" s="603"/>
      <c r="AB263" s="617"/>
      <c r="AC263" s="607"/>
      <c r="AD263" s="612"/>
      <c r="AE263" s="612"/>
      <c r="AF263" s="612"/>
      <c r="AG263" s="613"/>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12"/>
      <c r="I264" s="612"/>
      <c r="J264" s="612"/>
      <c r="K264" s="613"/>
      <c r="L264" s="599"/>
      <c r="M264" s="600"/>
      <c r="N264" s="600"/>
      <c r="O264" s="600"/>
      <c r="P264" s="600"/>
      <c r="Q264" s="600"/>
      <c r="R264" s="600"/>
      <c r="S264" s="600"/>
      <c r="T264" s="600"/>
      <c r="U264" s="600"/>
      <c r="V264" s="600"/>
      <c r="W264" s="600"/>
      <c r="X264" s="601"/>
      <c r="Y264" s="602"/>
      <c r="Z264" s="603"/>
      <c r="AA264" s="603"/>
      <c r="AB264" s="617"/>
      <c r="AC264" s="607"/>
      <c r="AD264" s="612"/>
      <c r="AE264" s="612"/>
      <c r="AF264" s="612"/>
      <c r="AG264" s="613"/>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2020-06-22T07:05:29Z</cp:lastPrinted>
  <dcterms:created xsi:type="dcterms:W3CDTF">2012-03-13T00:50:25Z</dcterms:created>
  <dcterms:modified xsi:type="dcterms:W3CDTF">2020-10-03T07:43:01Z</dcterms:modified>
</cp:coreProperties>
</file>