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180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<sst xmlns="http://schemas.openxmlformats.org/spreadsheetml/2006/main" count="2917" uniqueCount="646">
  <si>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</si>
  <si>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</si>
  <si>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</si>
  <si>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</si>
  <si>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</si>
  <si>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</si>
  <si>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</si>
  <si>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</si>
  <si>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</si>
  <si>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</si>
  <si>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</si>
  <si>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</si>
  <si>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</si>
  <si>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</si>
  <si>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</si>
  <si>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</si>
  <si>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</si>
  <si>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</si>
  <si>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</si>
  <si>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</si>
  <si>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</si>
  <si>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</si>
  <si>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</si>
  <si>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</si>
  <si>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</si>
  <si>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</si>
  <si>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</si>
  <si>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</si>
  <si>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</si>
  <si>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</si>
  <si>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</si>
  <si>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</si>
  <si>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</si>
  <si>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</si>
  <si>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</si>
  <si>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</si>
  <si>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</si>
  <si>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</si>
  <si>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</si>
  <si>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</si>
  <si>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</si>
  <si>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</si>
  <si>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</si>
  <si>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</si>
  <si>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</si>
  <si>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</si>
  <si>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</si>
  <si>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</si>
  <si>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</si>
  <si>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</si>
  <si>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</si>
  <si>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</si>
  <si>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</si>
  <si>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</si>
  <si>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</si>
  <si>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</si>
  <si>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</si>
  <si>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</si>
  <si>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</si>
  <si>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</si>
  <si>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</si>
  <si>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</si>
  <si>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</si>
  <si>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</si>
  <si>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</si>
  <si>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</si>
  <si>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</si>
  <si>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</si>
  <si>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</si>
  <si>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</si>
  <si>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</si>
  <si>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</si>
  <si>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</si>
  <si>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</si>
  <si>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</si>
  <si>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</si>
  <si>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</si>
  <si>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</si>
  <si>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</si>
  <si>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</si>
  <si>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</si>
  <si>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</si>
  <si>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</si>
  <si>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</si>
  <si>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</si>
  <si>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</si>
  <si>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</si>
  <si>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</si>
  <si>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</si>
  <si>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</si>
  <si>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</si>
  <si>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</si>
  <si>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</si>
  <si>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</si>
  <si>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</si>
  <si>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</si>
  <si>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</si>
  <si>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</si>
  <si>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</si>
  <si>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</si>
  <si>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</si>
  <si>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</si>
  <si>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</si>
  <si>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</si>
  <si>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</si>
  <si>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</si>
  <si>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</si>
  <si>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</si>
  <si>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</si>
  <si>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</si>
  <si>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</si>
  <si>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</si>
  <si>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</si>
  <si>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</si>
  <si>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</si>
  <si>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</si>
  <si>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</si>
  <si>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</si>
  <si>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</si>
  <si>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</si>
  <si>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</si>
  <si>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</si>
  <si>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</si>
  <si>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</si>
  <si>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</si>
  <si>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</si>
  <si>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</si>
  <si>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</si>
  <si>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</si>
  <si>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</si>
  <si>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</si>
  <si>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</si>
  <si>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</si>
  <si>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</si>
  <si>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</si>
  <si>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</si>
  <si>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</si>
  <si>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</si>
  <si>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</si>
  <si>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</si>
  <si>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</si>
  <si>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</si>
  <si>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</si>
  <si>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</si>
  <si>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</si>
  <si>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</si>
  <si>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</si>
  <si>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</si>
  <si>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</si>
  <si>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</si>
  <si>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</si>
  <si>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</si>
  <si>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</si>
  <si>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</si>
  <si>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</si>
  <si>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</si>
  <si>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</si>
  <si>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</si>
  <si>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</si>
  <si>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</si>
  <si>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</si>
  <si>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</si>
  <si>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</si>
  <si>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</si>
  <si>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</si>
  <si>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</si>
  <si>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</si>
  <si>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</si>
  <si>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</si>
  <si>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</si>
  <si>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</si>
  <si>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</si>
  <si>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</si>
  <si>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</si>
  <si>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</si>
  <si>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</si>
  <si>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</si>
  <si>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</si>
  <si>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</si>
  <si>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</si>
  <si>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</si>
  <si>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</si>
  <si>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</si>
  <si>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</si>
  <si>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</si>
  <si>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</si>
  <si>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</si>
  <si>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</si>
  <si>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</si>
  <si>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</si>
  <si>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</si>
  <si>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</si>
  <si>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</si>
  <si>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</si>
  <si>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</si>
  <si>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</si>
  <si>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</si>
  <si>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</si>
  <si>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</si>
  <si>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</si>
  <si>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</si>
  <si>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</si>
  <si>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</si>
  <si>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</si>
  <si>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</si>
  <si>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</si>
  <si>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</si>
  <si>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</si>
  <si>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</si>
  <si>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</si>
  <si>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</si>
  <si>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</si>
  <si>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</si>
  <si>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</si>
  <si>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</si>
  <si>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</si>
  <si>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</si>
  <si>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</si>
  <si>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</si>
  <si>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</si>
  <si>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</si>
  <si>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</si>
  <si>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</si>
  <si>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</si>
  <si>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</si>
  <si>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</si>
  <si>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</si>
  <si>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</si>
  <si>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</si>
  <si>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</si>
  <si>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</si>
  <si>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</si>
  <si>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</si>
  <si>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</si>
  <si>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</si>
  <si>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</si>
  <si>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</si>
  <si>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</si>
  <si>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</si>
  <si>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</si>
  <si>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</si>
  <si>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</si>
  <si>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</si>
  <si>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</si>
  <si>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</si>
  <si>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</si>
  <si>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</si>
  <si>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</si>
  <si>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</si>
  <si>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</si>
  <si>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</si>
  <si>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</si>
  <si>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</si>
  <si>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</si>
  <si>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</si>
  <si>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</si>
  <si>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</si>
  <si>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</si>
  <si>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</si>
  <si>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</si>
  <si>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</si>
  <si>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</si>
  <si>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</si>
  <si>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</si>
  <si>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</si>
  <si>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</si>
  <si>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</si>
  <si>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</si>
  <si>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</si>
  <si>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</si>
  <si>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</si>
  <si>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</si>
  <si>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</si>
  <si>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</si>
  <si>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</si>
  <si>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</si>
  <si>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</si>
  <si>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</si>
  <si>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</si>
  <si>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</si>
  <si>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</si>
  <si>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</si>
  <si>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</si>
  <si>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</si>
  <si>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</si>
  <si>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</si>
  <si>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</si>
  <si>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</si>
  <si>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</si>
  <si>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</si>
  <si>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</si>
  <si>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</si>
  <si>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</si>
  <si>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</si>
  <si>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</si>
  <si>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</si>
  <si>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</si>
  <si>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</si>
  <si>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</si>
  <si>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</si>
  <si>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</si>
  <si>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</si>
  <si>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</si>
  <si>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</si>
  <si>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</si>
  <si>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</si>
  <si>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</si>
  <si>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</si>
  <si>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</si>
  <si>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</si>
  <si>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</si>
  <si>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</si>
  <si>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</si>
  <si>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</si>
  <si>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</si>
  <si>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</si>
  <si>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</si>
  <si>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</si>
  <si>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</si>
  <si>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</si>
  <si>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</si>
  <si>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</si>
  <si>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</si>
  <si>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</si>
  <si>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</si>
  <si>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</si>
  <si>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</si>
  <si>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</si>
  <si>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</si>
  <si>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</si>
  <si>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</si>
  <si>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</si>
  <si>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</si>
  <si>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</si>
  <si>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</si>
  <si>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</si>
  <si>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</si>
  <si>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</si>
  <si>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</si>
  <si>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</si>
  <si>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</si>
  <si>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</si>
  <si>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</si>
  <si>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</si>
  <si>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</si>
  <si>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</si>
  <si>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</si>
  <si>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</si>
  <si>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</si>
  <si>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</si>
  <si>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</si>
  <si>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</si>
  <si>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</si>
  <si>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</si>
  <si>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</si>
  <si>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</si>
  <si>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</si>
  <si>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</si>
  <si>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</si>
  <si>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</si>
  <si>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</si>
  <si>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</si>
  <si>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</si>
  <si>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</si>
  <si>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</si>
  <si>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</si>
  <si>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</si>
  <si>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</si>
  <si>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</si>
  <si>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</si>
  <si>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</si>
  <si>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</si>
  <si>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</si>
  <si>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</si>
  <si>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</si>
  <si>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</si>
  <si>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</si>
  <si>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</si>
  <si>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</si>
  <si>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</si>
  <si>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</si>
  <si>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</si>
  <si>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</si>
  <si>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</si>
  <si>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</si>
  <si>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</si>
  <si>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</si>
  <si>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</si>
  <si>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</si>
  <si>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</si>
  <si>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</si>
  <si>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</si>
  <si>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</si>
  <si>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</si>
  <si>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</si>
  <si>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</si>
  <si>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</si>
  <si>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</si>
  <si>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</si>
  <si>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</si>
  <si>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</si>
  <si>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</si>
  <si>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</si>
  <si>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</si>
  <si>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</si>
  <si>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</si>
  <si>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</si>
  <si>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</si>
  <si>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</si>
  <si>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</si>
  <si>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</si>
  <si>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</si>
  <si>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</si>
  <si>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</si>
  <si>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</si>
  <si>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</si>
  <si>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</si>
  <si>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</si>
  <si>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</si>
  <si>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</si>
  <si>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</si>
  <si>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</si>
  <si>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</si>
  <si>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</si>
  <si>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</si>
  <si>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</si>
  <si>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</si>
  <si>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</si>
  <si>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</si>
  <si>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</si>
  <si>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</si>
  <si>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</si>
  <si>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</si>
  <si>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</si>
  <si>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</si>
  <si>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</si>
  <si>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</si>
  <si>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</si>
  <si>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</si>
  <si>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</si>
  <si>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</si>
  <si>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</si>
  <si>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</si>
  <si>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</si>
  <si>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</si>
  <si>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</si>
  <si>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</si>
  <si>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</si>
  <si>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</si>
  <si>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</si>
  <si>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</si>
  <si>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</si>
  <si>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</si>
  <si>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</si>
  <si>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</si>
  <si>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</si>
  <si>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</si>
  <si>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</si>
  <si>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</si>
  <si>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</si>
  <si>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</si>
  <si>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</si>
  <si>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</si>
  <si>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</si>
  <si>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</si>
  <si>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</si>
  <si>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</si>
  <si>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</si>
  <si>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</si>
  <si>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</si>
  <si>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</si>
  <si>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</si>
  <si>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</si>
  <si>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</si>
  <si>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</si>
  <si>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</si>
  <si>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</si>
  <si>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</si>
  <si>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</si>
  <si>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</si>
  <si>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</si>
  <si>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</si>
  <si>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</si>
  <si>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</si>
  <si>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</si>
  <si>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</si>
  <si>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</si>
  <si>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</si>
  <si>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</si>
  <si>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</si>
  <si>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</si>
  <si>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</si>
  <si>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</si>
  <si>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</si>
  <si>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</si>
  <si>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</si>
  <si>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</si>
  <si>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</si>
  <si>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</si>
  <si>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</si>
  <si>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</si>
  <si>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</si>
  <si>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</si>
  <si>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</si>
  <si>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</si>
  <si>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</si>
  <si>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</si>
  <si>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</si>
  <si>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</si>
  <si>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</si>
  <si>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</si>
  <si>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</si>
  <si>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</si>
  <si>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</si>
  <si>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</si>
  <si>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</si>
  <si>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</si>
  <si>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</si>
  <si>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</si>
  <si>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</si>
  <si>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</si>
  <si>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</si>
  <si>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</si>
  <si>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</si>
  <si>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</si>
  <si>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</si>
  <si>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</si>
  <si>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</si>
  <si>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</si>
  <si>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</si>
  <si>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</si>
  <si>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</si>
  <si>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</si>
  <si>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</si>
  <si>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</si>
  <si>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</si>
  <si>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</si>
  <si>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</si>
  <si>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</si>
  <si>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</si>
  <si>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</si>
  <si>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</si>
  <si>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</si>
  <si>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</si>
  <si>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</si>
  <si>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</si>
  <si>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</si>
  <si>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</si>
  <si>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</si>
  <si>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</si>
  <si>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</si>
  <si>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</si>
  <si>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</si>
  <si>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</si>
  <si>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</si>
  <si>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</si>
  <si>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</si>
  <si>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</si>
  <si>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</si>
  <si>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</si>
  <si>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</si>
  <si>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</si>
  <si>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</si>
  <si>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</si>
  <si>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ホームレス実態調査</t>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</si>
  <si>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</si>
  <si>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</si>
  <si>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</si>
  <si>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</si>
  <si>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t>
    <phoneticPr fontId="5"/>
  </si>
  <si>
    <t>ホームレスの自立の支援等に関する基本方針（平成２５年７月３１日厚生労働省・国土交通省告示第１号）</t>
    <phoneticPr fontId="5"/>
  </si>
  <si>
    <t>ホームレスの自立の支援等に関する施策の策定等に資することを目的とする。</t>
    <rPh sb="21" eb="22">
      <t>トウ</t>
    </rPh>
    <phoneticPr fontId="5"/>
  </si>
  <si>
    <t>国が各都道府県に対し、ホームレス（「都市公園、河川、道路、駅舎その他の施設を故なく起居の場所として日常生活を営んでいる者」が対象。）の人数の調査を委託し、各都道府県の管内市町村が調査を実施するもの。
なお、平成28年度においては、毎年の概数調査に加え、5年に1回の生活実態調査を実施した。</t>
    <phoneticPr fontId="5"/>
  </si>
  <si>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</si>
  <si>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t>
    <phoneticPr fontId="5"/>
  </si>
  <si>
    <t>-</t>
    <phoneticPr fontId="5"/>
  </si>
  <si>
    <t>-</t>
    <phoneticPr fontId="5"/>
  </si>
  <si>
    <t>-</t>
    <phoneticPr fontId="5"/>
  </si>
  <si>
    <t>-</t>
    <phoneticPr fontId="5"/>
  </si>
  <si>
    <t>-</t>
    <phoneticPr fontId="5"/>
  </si>
  <si>
    <t>-</t>
    <phoneticPr fontId="5"/>
  </si>
  <si>
    <t>本事業は、ホームレス数を調査するためのものであり、直接的な指標を策定することは困難である。</t>
    <phoneticPr fontId="5"/>
  </si>
  <si>
    <t>本調査の結果として得られるホームレス数の対前年度減を代替目標とし、28～30年度は目標を達成している。</t>
    <phoneticPr fontId="5"/>
  </si>
  <si>
    <t>ホームレス数の対前年度減</t>
    <rPh sb="5" eb="6">
      <t>スウ</t>
    </rPh>
    <rPh sb="7" eb="8">
      <t>タイ</t>
    </rPh>
    <rPh sb="8" eb="11">
      <t>ゼンネンド</t>
    </rPh>
    <rPh sb="11" eb="12">
      <t>ゲン</t>
    </rPh>
    <phoneticPr fontId="5"/>
  </si>
  <si>
    <t>ホームレス数</t>
    <rPh sb="5" eb="6">
      <t>スウ</t>
    </rPh>
    <phoneticPr fontId="5"/>
  </si>
  <si>
    <t>人</t>
    <rPh sb="0" eb="1">
      <t>ヒト</t>
    </rPh>
    <phoneticPr fontId="5"/>
  </si>
  <si>
    <t>対前年度源</t>
    <phoneticPr fontId="5"/>
  </si>
  <si>
    <t>-</t>
    <phoneticPr fontId="5"/>
  </si>
  <si>
    <t>調査実施市区町村</t>
    <rPh sb="0" eb="2">
      <t>チョウサ</t>
    </rPh>
    <rPh sb="2" eb="4">
      <t>ジッシ</t>
    </rPh>
    <rPh sb="4" eb="8">
      <t>シクチョウソン</t>
    </rPh>
    <phoneticPr fontId="5"/>
  </si>
  <si>
    <t>市区町村</t>
    <rPh sb="0" eb="4">
      <t>シクチョウソン</t>
    </rPh>
    <phoneticPr fontId="5"/>
  </si>
  <si>
    <t>単位当たりのコスト＝X／Y
X：「保健福祉調査地方公共団体委託費執行額（円）」
Y：「全調査実施市区町村（市区町村）」　　　　　　　　　</t>
    <rPh sb="33" eb="35">
      <t>シッコウ</t>
    </rPh>
    <rPh sb="35" eb="36">
      <t>ガク</t>
    </rPh>
    <phoneticPr fontId="5"/>
  </si>
  <si>
    <t>9,386,503/1,739</t>
    <phoneticPr fontId="5"/>
  </si>
  <si>
    <t>9,500,006/1741</t>
    <phoneticPr fontId="5"/>
  </si>
  <si>
    <t>-</t>
    <phoneticPr fontId="5"/>
  </si>
  <si>
    <t>-</t>
    <phoneticPr fontId="5"/>
  </si>
  <si>
    <t>-</t>
    <phoneticPr fontId="5"/>
  </si>
  <si>
    <t>-</t>
    <phoneticPr fontId="5"/>
  </si>
  <si>
    <t>-</t>
    <phoneticPr fontId="5"/>
  </si>
  <si>
    <t>７００</t>
    <phoneticPr fontId="5"/>
  </si>
  <si>
    <t>３８７</t>
    <phoneticPr fontId="5"/>
  </si>
  <si>
    <t>７１４</t>
    <phoneticPr fontId="5"/>
  </si>
  <si>
    <t>３３５</t>
    <phoneticPr fontId="5"/>
  </si>
  <si>
    <t>６８４</t>
    <phoneticPr fontId="5"/>
  </si>
  <si>
    <t>６９７</t>
    <phoneticPr fontId="5"/>
  </si>
  <si>
    <t>６８５</t>
    <phoneticPr fontId="5"/>
  </si>
  <si>
    <t>６８３</t>
    <phoneticPr fontId="5"/>
  </si>
  <si>
    <t>生活困窮者等に対し適切に福祉サービスを提供するとともに、地域共生社会の実現に向けた体制づくりを推進し、地域の要援護者の福祉の向上を図ること（施策大目標１）</t>
    <rPh sb="70" eb="72">
      <t>セサク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</si>
  <si>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生活困窮者等に対し適切に福祉サービスを提供するとともに、地域共生社会の実現に向けた体制づくりを推進し、地域の要援護者の福祉の向上を図ること（Ⅷ－１－１）</t>
    <phoneticPr fontId="5"/>
  </si>
  <si>
    <t>-</t>
    <phoneticPr fontId="5"/>
  </si>
  <si>
    <t>-</t>
    <phoneticPr fontId="5"/>
  </si>
  <si>
    <t>9,750,015/1741</t>
    <phoneticPr fontId="5"/>
  </si>
  <si>
    <t>本事業は、「ホームレスの自立の支援等に関する特別措置法」（平成14年法律第105号。以下「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り、国費を投入して行うべき事業である。</t>
    <phoneticPr fontId="5"/>
  </si>
  <si>
    <t>法第14条において「国はホームレスの自立の支援等に関する施策の策定及び実施資するため、地方公共団体の協力を得て、ホームレスの実態に関する全国調査を行わなければならない。」とされている。</t>
    <phoneticPr fontId="5"/>
  </si>
  <si>
    <t>本事業は、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る。
全国のホームレス数自体は、減少傾向にあるものの、これを把握することは重要であり、優先度の高い事業である。</t>
    <phoneticPr fontId="5"/>
  </si>
  <si>
    <t>‐</t>
  </si>
  <si>
    <t>無</t>
  </si>
  <si>
    <t>-</t>
    <phoneticPr fontId="5"/>
  </si>
  <si>
    <t>経費のほとんどが、調査実施にかかる人件費であり、その他は消耗品等の物件費など、調査実施に当たって真に必要なものに限定している。</t>
    <rPh sb="17" eb="19">
      <t>ジンケン</t>
    </rPh>
    <phoneticPr fontId="5"/>
  </si>
  <si>
    <t>-</t>
    <phoneticPr fontId="5"/>
  </si>
  <si>
    <t>対前年度減を達成できている。</t>
    <rPh sb="0" eb="1">
      <t>タイ</t>
    </rPh>
    <rPh sb="1" eb="4">
      <t>ゼンネンド</t>
    </rPh>
    <rPh sb="4" eb="5">
      <t>ゲン</t>
    </rPh>
    <rPh sb="6" eb="8">
      <t>タッセイ</t>
    </rPh>
    <phoneticPr fontId="5"/>
  </si>
  <si>
    <t>調査の実施態様等は見込みに見合ったものとなっている。</t>
    <phoneticPr fontId="5"/>
  </si>
  <si>
    <t>ホームレス全国調査を踏まえ、ホームレスの自立の支援等に関する基本方針を策定しており、この基本方針を基にして各自治体では実施計画を策定している。</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</si>
  <si>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</si>
  <si>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</si>
  <si>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</si>
  <si>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</si>
  <si>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</si>
  <si>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</si>
  <si>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</si>
  <si>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</si>
  <si>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</si>
  <si>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</si>
  <si>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</si>
  <si>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</si>
  <si>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</si>
  <si>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</si>
  <si>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</si>
  <si>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定性的な成果目標である「ホームレスの対前年度減」は、これまで一貫して逓減しており、全国規模でのホームレスの概数を把握することで、生活困窮者に対し適切に福祉サービスを提供するとともに、地域社会のセーフティネット機能を強化し、地域の要援護者の福祉の向上をより一層促進することができる。</t>
    <rPh sb="0" eb="3">
      <t>テイセイテキ</t>
    </rPh>
    <rPh sb="4" eb="6">
      <t>セイカ</t>
    </rPh>
    <rPh sb="6" eb="8">
      <t>モクヒョウ</t>
    </rPh>
    <rPh sb="18" eb="19">
      <t>タイ</t>
    </rPh>
    <rPh sb="19" eb="22">
      <t>ゼンネンド</t>
    </rPh>
    <rPh sb="22" eb="23">
      <t>ヘ</t>
    </rPh>
    <rPh sb="30" eb="32">
      <t>イッカン</t>
    </rPh>
    <rPh sb="34" eb="36">
      <t>テイゲン</t>
    </rPh>
    <rPh sb="41" eb="43">
      <t>ゼンコク</t>
    </rPh>
    <rPh sb="43" eb="45">
      <t>キボ</t>
    </rPh>
    <rPh sb="53" eb="55">
      <t>ガイスウ</t>
    </rPh>
    <rPh sb="56" eb="58">
      <t>ハアク</t>
    </rPh>
    <rPh sb="64" eb="66">
      <t>セイカツ</t>
    </rPh>
    <rPh sb="66" eb="69">
      <t>コンキュウシャ</t>
    </rPh>
    <rPh sb="70" eb="71">
      <t>タイ</t>
    </rPh>
    <rPh sb="72" eb="74">
      <t>テキセツ</t>
    </rPh>
    <rPh sb="75" eb="77">
      <t>フクシ</t>
    </rPh>
    <rPh sb="82" eb="84">
      <t>テイキョウ</t>
    </rPh>
    <rPh sb="91" eb="93">
      <t>チイキ</t>
    </rPh>
    <rPh sb="93" eb="95">
      <t>シャカイ</t>
    </rPh>
    <rPh sb="104" eb="106">
      <t>キノウ</t>
    </rPh>
    <rPh sb="107" eb="109">
      <t>キョウカ</t>
    </rPh>
    <rPh sb="111" eb="113">
      <t>チイキ</t>
    </rPh>
    <rPh sb="114" eb="118">
      <t>ヨウエンゴシャ</t>
    </rPh>
    <rPh sb="119" eb="121">
      <t>フクシ</t>
    </rPh>
    <rPh sb="122" eb="124">
      <t>コウジョウ</t>
    </rPh>
    <rPh sb="127" eb="129">
      <t>イッソウ</t>
    </rPh>
    <rPh sb="129" eb="131">
      <t>ソクシン</t>
    </rPh>
    <phoneticPr fontId="5"/>
  </si>
  <si>
    <t>-</t>
    <phoneticPr fontId="5"/>
  </si>
  <si>
    <t>本委託調査は法の趣旨を踏まえ、自治体の協力を得ながら国主体による調査は継続的に行っていくべきであり、その実施態様については事業実績報告書により積算単価や必要経費の確認等を行っているところであるが、近年のホームレス数の減少により、継続的に不用が生じている点については、自治体の実情を踏まえつつ、執行率に見合った要求額とする必要がある。</t>
    <rPh sb="0" eb="1">
      <t>ホン</t>
    </rPh>
    <rPh sb="1" eb="3">
      <t>イタク</t>
    </rPh>
    <rPh sb="3" eb="5">
      <t>チョウサ</t>
    </rPh>
    <rPh sb="35" eb="37">
      <t>ケイゾク</t>
    </rPh>
    <rPh sb="37" eb="38">
      <t>テキ</t>
    </rPh>
    <rPh sb="39" eb="40">
      <t>オコナ</t>
    </rPh>
    <rPh sb="98" eb="100">
      <t>キンネン</t>
    </rPh>
    <rPh sb="106" eb="107">
      <t>スウ</t>
    </rPh>
    <rPh sb="108" eb="110">
      <t>ゲンショウ</t>
    </rPh>
    <rPh sb="114" eb="116">
      <t>ケイゾク</t>
    </rPh>
    <rPh sb="116" eb="117">
      <t>テキ</t>
    </rPh>
    <rPh sb="126" eb="127">
      <t>テン</t>
    </rPh>
    <rPh sb="133" eb="136">
      <t>ジチタイ</t>
    </rPh>
    <rPh sb="137" eb="139">
      <t>ジツジョウ</t>
    </rPh>
    <rPh sb="140" eb="141">
      <t>フ</t>
    </rPh>
    <rPh sb="146" eb="149">
      <t>シッコウリツ</t>
    </rPh>
    <rPh sb="150" eb="152">
      <t>ミア</t>
    </rPh>
    <rPh sb="154" eb="157">
      <t>ヨウキュウガク</t>
    </rPh>
    <rPh sb="160" eb="162">
      <t>ヒツヨウ</t>
    </rPh>
    <phoneticPr fontId="5"/>
  </si>
  <si>
    <t>自治体に委託後、実績報告を提出させ、確認を行うなど、適切な水準になっているかどうかの確認を行っている。</t>
    <rPh sb="0" eb="3">
      <t>ジチタイ</t>
    </rPh>
    <rPh sb="4" eb="6">
      <t>イタク</t>
    </rPh>
    <rPh sb="6" eb="7">
      <t>ゴ</t>
    </rPh>
    <rPh sb="8" eb="10">
      <t>ジッセキ</t>
    </rPh>
    <rPh sb="10" eb="12">
      <t>ホウコク</t>
    </rPh>
    <rPh sb="13" eb="15">
      <t>テイシュツ</t>
    </rPh>
    <rPh sb="18" eb="20">
      <t>カクニン</t>
    </rPh>
    <rPh sb="21" eb="22">
      <t>オコナ</t>
    </rPh>
    <rPh sb="26" eb="28">
      <t>テキセツ</t>
    </rPh>
    <rPh sb="29" eb="31">
      <t>スイジュン</t>
    </rPh>
    <rPh sb="42" eb="44">
      <t>カクニン</t>
    </rPh>
    <rPh sb="45" eb="46">
      <t>オコナ</t>
    </rPh>
    <phoneticPr fontId="5"/>
  </si>
  <si>
    <t>令和３年度は、毎年実施する概数調査に加えて、５年に１度のホームレスの生活実態に関する調査を行う予定。調査員には統計調査の基本的知識、対人支援に係る高度な知識や経験が求められる上、調査においては感染症拡大を予防するための取り組みにも万全を期する必要があり、自治体が確保するこれらの人員・感染症対策に必要な経費を確保する必要がある。
調査客体であるホームレスは、自治体における支援制度の充実や社会経済情勢の改善により、本年までは長期的に漸減しているが、令和２年１月以降のコロナ禍において、いわゆるネットカフェ難民等と呼ばれるような居住不安定層が、職場の休業や解雇等により、住まいを失う恐れがあるため（※）、留意が必要である。
このため、ホームレスの実態に関する全国調査（概数調査）の必要経費については、前年の執行実績を踏まえ精査していくが、ホームレスの実態に関する全国調査（生活実態調査）に必要な経費についても精査の上、本委託費の適正な執行に努め、ホームレスの実態調査は引き続き実施していく。
　　（※）住居を失った又は失うおそれのある者に対して家賃相当額を給付する生活困窮者住居確保給付金については、本年６月までの申請件数の速報値において、平成30年度１年間の申請実績の約10倍を超えている状況。</t>
    <rPh sb="158" eb="160">
      <t>ヒツヨウ</t>
    </rPh>
    <rPh sb="301" eb="303">
      <t>リュウイ</t>
    </rPh>
    <rPh sb="304" eb="306">
      <t>ヒツヨウ</t>
    </rPh>
    <rPh sb="333" eb="335">
      <t>ガイスウ</t>
    </rPh>
    <rPh sb="335" eb="337">
      <t>チョウサ</t>
    </rPh>
    <rPh sb="350" eb="351">
      <t>ネン</t>
    </rPh>
    <rPh sb="382" eb="384">
      <t>チョウサ</t>
    </rPh>
    <rPh sb="385" eb="387">
      <t>セイカツ</t>
    </rPh>
    <rPh sb="387" eb="389">
      <t>ジッタイ</t>
    </rPh>
    <rPh sb="389" eb="391">
      <t>チョウサ</t>
    </rPh>
    <rPh sb="393" eb="395">
      <t>ヒツヨウ</t>
    </rPh>
    <rPh sb="396" eb="398">
      <t>ケイヒ</t>
    </rPh>
    <rPh sb="403" eb="405">
      <t>セイサ</t>
    </rPh>
    <rPh sb="406" eb="407">
      <t>ウエ</t>
    </rPh>
    <rPh sb="419" eb="420">
      <t>ツト</t>
    </rPh>
    <rPh sb="437" eb="439">
      <t>ジッシ</t>
    </rPh>
    <rPh sb="511" eb="514">
      <t>ソクホウチ</t>
    </rPh>
    <phoneticPr fontId="5"/>
  </si>
  <si>
    <t>点検対象外</t>
    <rPh sb="0" eb="2">
      <t>テンケン</t>
    </rPh>
    <rPh sb="2" eb="5">
      <t>タイショウガイ</t>
    </rPh>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</si>
  <si>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</si>
  <si>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５年ごとの生活実態調査による増</t>
    <rPh sb="1" eb="2">
      <t>ネン</t>
    </rPh>
    <rPh sb="5" eb="7">
      <t>セイカツ</t>
    </rPh>
    <rPh sb="7" eb="9">
      <t>ジッタイ</t>
    </rPh>
    <rPh sb="9" eb="11">
      <t>チョウサ</t>
    </rPh>
    <rPh sb="14" eb="15">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</si>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</sst>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102577</xdr:colOff>
      <xdr:row>86</xdr:row>
      <xdr:rowOff>21980</xdr:rowOff>
    </xdr:from>
    <xdr:to>
      <xdr:col>42</xdr:col>
      <xdr:colOff>57150</xdr:colOff>
      <xdr:row>87</xdr:row>
      <xdr:rowOff>76200</xdr:rowOff>
    </xdr:to>
    <xdr:sp macro="" textlink="">
      <xdr:nvSpPr>
        <xdr:cNvPr id="2" name="テキスト ボックス 1"/>
        <xdr:cNvSpPr txBox="1"/>
      </xdr:nvSpPr>
      <xdr:spPr>
        <a:xfrm>
          <a:off x="7703527" y="12728330"/>
          <a:ext cx="754673" cy="349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22</xdr:col>
      <xdr:colOff>190500</xdr:colOff>
      <xdr:row>742</xdr:row>
      <xdr:rowOff>0</xdr:rowOff>
    </xdr:from>
    <xdr:to>
      <xdr:col>32</xdr:col>
      <xdr:colOff>14654</xdr:colOff>
      <xdr:row>743</xdr:row>
      <xdr:rowOff>212481</xdr:rowOff>
    </xdr:to>
    <xdr:sp macro="" textlink="">
      <xdr:nvSpPr>
        <xdr:cNvPr id="3" name="テキスト ボックス 2"/>
        <xdr:cNvSpPr txBox="1"/>
      </xdr:nvSpPr>
      <xdr:spPr>
        <a:xfrm>
          <a:off x="4542692" y="43258154"/>
          <a:ext cx="1802424" cy="5641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200">
              <a:ln>
                <a:noFill/>
              </a:ln>
              <a:latin typeface="+mn-ea"/>
              <a:ea typeface="+mn-ea"/>
            </a:rPr>
            <a:t>９百万円</a:t>
          </a:r>
        </a:p>
      </xdr:txBody>
    </xdr:sp>
    <xdr:clientData/>
  </xdr:twoCellAnchor>
  <xdr:twoCellAnchor>
    <xdr:from>
      <xdr:col>27</xdr:col>
      <xdr:colOff>87924</xdr:colOff>
      <xdr:row>743</xdr:row>
      <xdr:rowOff>227134</xdr:rowOff>
    </xdr:from>
    <xdr:to>
      <xdr:col>27</xdr:col>
      <xdr:colOff>95250</xdr:colOff>
      <xdr:row>745</xdr:row>
      <xdr:rowOff>36634</xdr:rowOff>
    </xdr:to>
    <xdr:cxnSp macro="">
      <xdr:nvCxnSpPr>
        <xdr:cNvPr id="4" name="直線コネクタ 3"/>
        <xdr:cNvCxnSpPr/>
      </xdr:nvCxnSpPr>
      <xdr:spPr>
        <a:xfrm>
          <a:off x="5429251" y="43836980"/>
          <a:ext cx="7326" cy="512885"/>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168520</xdr:colOff>
      <xdr:row>745</xdr:row>
      <xdr:rowOff>29308</xdr:rowOff>
    </xdr:from>
    <xdr:to>
      <xdr:col>34</xdr:col>
      <xdr:colOff>114854</xdr:colOff>
      <xdr:row>745</xdr:row>
      <xdr:rowOff>318945</xdr:rowOff>
    </xdr:to>
    <xdr:sp macro="" textlink="">
      <xdr:nvSpPr>
        <xdr:cNvPr id="7" name="テキスト ボックス 6"/>
        <xdr:cNvSpPr txBox="1"/>
      </xdr:nvSpPr>
      <xdr:spPr>
        <a:xfrm>
          <a:off x="4125058" y="44342539"/>
          <a:ext cx="2715911" cy="2896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23</xdr:col>
      <xdr:colOff>36636</xdr:colOff>
      <xdr:row>746</xdr:row>
      <xdr:rowOff>14655</xdr:rowOff>
    </xdr:from>
    <xdr:to>
      <xdr:col>31</xdr:col>
      <xdr:colOff>102577</xdr:colOff>
      <xdr:row>747</xdr:row>
      <xdr:rowOff>205155</xdr:rowOff>
    </xdr:to>
    <xdr:sp macro="" textlink="">
      <xdr:nvSpPr>
        <xdr:cNvPr id="8" name="テキスト ボックス 7"/>
        <xdr:cNvSpPr txBox="1"/>
      </xdr:nvSpPr>
      <xdr:spPr>
        <a:xfrm>
          <a:off x="4586655" y="44679578"/>
          <a:ext cx="1648557" cy="54219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Ａ．都道府県　</a:t>
          </a:r>
          <a:r>
            <a:rPr kumimoji="1" lang="en-US" altLang="ja-JP" sz="1200">
              <a:latin typeface="+mn-ea"/>
              <a:ea typeface="+mn-ea"/>
            </a:rPr>
            <a:t>9</a:t>
          </a:r>
          <a:r>
            <a:rPr kumimoji="1" lang="ja-JP" altLang="en-US" sz="1200">
              <a:latin typeface="+mn-ea"/>
              <a:ea typeface="+mn-ea"/>
            </a:rPr>
            <a:t>百万円</a:t>
          </a:r>
        </a:p>
      </xdr:txBody>
    </xdr:sp>
    <xdr:clientData/>
  </xdr:twoCellAnchor>
  <xdr:twoCellAnchor>
    <xdr:from>
      <xdr:col>27</xdr:col>
      <xdr:colOff>124557</xdr:colOff>
      <xdr:row>747</xdr:row>
      <xdr:rowOff>263770</xdr:rowOff>
    </xdr:from>
    <xdr:to>
      <xdr:col>27</xdr:col>
      <xdr:colOff>139211</xdr:colOff>
      <xdr:row>749</xdr:row>
      <xdr:rowOff>344365</xdr:rowOff>
    </xdr:to>
    <xdr:cxnSp macro="">
      <xdr:nvCxnSpPr>
        <xdr:cNvPr id="10" name="直線コネクタ 9"/>
        <xdr:cNvCxnSpPr/>
      </xdr:nvCxnSpPr>
      <xdr:spPr>
        <a:xfrm>
          <a:off x="5465884" y="45280385"/>
          <a:ext cx="14654" cy="783980"/>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161193</xdr:colOff>
      <xdr:row>750</xdr:row>
      <xdr:rowOff>7327</xdr:rowOff>
    </xdr:from>
    <xdr:to>
      <xdr:col>34</xdr:col>
      <xdr:colOff>107527</xdr:colOff>
      <xdr:row>750</xdr:row>
      <xdr:rowOff>296964</xdr:rowOff>
    </xdr:to>
    <xdr:sp macro="" textlink="">
      <xdr:nvSpPr>
        <xdr:cNvPr id="12" name="テキスト ボックス 11"/>
        <xdr:cNvSpPr txBox="1"/>
      </xdr:nvSpPr>
      <xdr:spPr>
        <a:xfrm>
          <a:off x="4117731" y="46079019"/>
          <a:ext cx="2715911" cy="2896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23</xdr:col>
      <xdr:colOff>95250</xdr:colOff>
      <xdr:row>751</xdr:row>
      <xdr:rowOff>0</xdr:rowOff>
    </xdr:from>
    <xdr:to>
      <xdr:col>31</xdr:col>
      <xdr:colOff>161191</xdr:colOff>
      <xdr:row>752</xdr:row>
      <xdr:rowOff>190500</xdr:rowOff>
    </xdr:to>
    <xdr:sp macro="" textlink="">
      <xdr:nvSpPr>
        <xdr:cNvPr id="13" name="テキスト ボックス 12"/>
        <xdr:cNvSpPr txBox="1"/>
      </xdr:nvSpPr>
      <xdr:spPr>
        <a:xfrm>
          <a:off x="4645269" y="46423385"/>
          <a:ext cx="1648557" cy="54219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n-ea"/>
              <a:ea typeface="+mn-ea"/>
            </a:rPr>
            <a:t>B</a:t>
          </a:r>
          <a:r>
            <a:rPr kumimoji="1" lang="ja-JP" altLang="en-US" sz="1200">
              <a:latin typeface="+mn-ea"/>
              <a:ea typeface="+mn-ea"/>
            </a:rPr>
            <a:t>．市町村　（集計中）百万円</a:t>
          </a:r>
        </a:p>
      </xdr:txBody>
    </xdr:sp>
    <xdr:clientData/>
  </xdr:twoCellAnchor>
  <xdr:twoCellAnchor>
    <xdr:from>
      <xdr:col>14</xdr:col>
      <xdr:colOff>95249</xdr:colOff>
      <xdr:row>782</xdr:row>
      <xdr:rowOff>300402</xdr:rowOff>
    </xdr:from>
    <xdr:to>
      <xdr:col>19</xdr:col>
      <xdr:colOff>114300</xdr:colOff>
      <xdr:row>784</xdr:row>
      <xdr:rowOff>152399</xdr:rowOff>
    </xdr:to>
    <xdr:sp macro="" textlink="">
      <xdr:nvSpPr>
        <xdr:cNvPr id="14" name="テキスト ボックス 13"/>
        <xdr:cNvSpPr txBox="1"/>
      </xdr:nvSpPr>
      <xdr:spPr>
        <a:xfrm>
          <a:off x="2895599" y="47239602"/>
          <a:ext cx="1019176" cy="480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精査中</a:t>
          </a:r>
        </a:p>
      </xdr:txBody>
    </xdr:sp>
    <xdr:clientData/>
  </xdr:twoCellAnchor>
  <xdr:twoCellAnchor>
    <xdr:from>
      <xdr:col>37</xdr:col>
      <xdr:colOff>65942</xdr:colOff>
      <xdr:row>782</xdr:row>
      <xdr:rowOff>307730</xdr:rowOff>
    </xdr:from>
    <xdr:to>
      <xdr:col>42</xdr:col>
      <xdr:colOff>123825</xdr:colOff>
      <xdr:row>784</xdr:row>
      <xdr:rowOff>152400</xdr:rowOff>
    </xdr:to>
    <xdr:sp macro="" textlink="">
      <xdr:nvSpPr>
        <xdr:cNvPr id="15" name="テキスト ボックス 14"/>
        <xdr:cNvSpPr txBox="1"/>
      </xdr:nvSpPr>
      <xdr:spPr>
        <a:xfrm>
          <a:off x="7466867" y="47246930"/>
          <a:ext cx="1058008" cy="4733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精査中</a:t>
          </a:r>
        </a:p>
      </xdr:txBody>
    </xdr:sp>
    <xdr:clientData/>
  </xdr:twoCellAnchor>
  <xdr:twoCellAnchor>
    <xdr:from>
      <xdr:col>20</xdr:col>
      <xdr:colOff>183174</xdr:colOff>
      <xdr:row>839</xdr:row>
      <xdr:rowOff>359020</xdr:rowOff>
    </xdr:from>
    <xdr:to>
      <xdr:col>26</xdr:col>
      <xdr:colOff>133350</xdr:colOff>
      <xdr:row>841</xdr:row>
      <xdr:rowOff>104775</xdr:rowOff>
    </xdr:to>
    <xdr:sp macro="" textlink="">
      <xdr:nvSpPr>
        <xdr:cNvPr id="16" name="テキスト ボックス 15"/>
        <xdr:cNvSpPr txBox="1"/>
      </xdr:nvSpPr>
      <xdr:spPr>
        <a:xfrm>
          <a:off x="4183674" y="53213245"/>
          <a:ext cx="1150326" cy="5077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精査中</a:t>
          </a:r>
        </a:p>
      </xdr:txBody>
    </xdr:sp>
    <xdr:clientData/>
  </xdr:twoCellAnchor>
  <xdr:twoCellAnchor>
    <xdr:from>
      <xdr:col>17</xdr:col>
      <xdr:colOff>9525</xdr:colOff>
      <xdr:row>870</xdr:row>
      <xdr:rowOff>7327</xdr:rowOff>
    </xdr:from>
    <xdr:to>
      <xdr:col>29</xdr:col>
      <xdr:colOff>95250</xdr:colOff>
      <xdr:row>871</xdr:row>
      <xdr:rowOff>0</xdr:rowOff>
    </xdr:to>
    <xdr:sp macro="" textlink="">
      <xdr:nvSpPr>
        <xdr:cNvPr id="17" name="テキスト ボックス 16"/>
        <xdr:cNvSpPr txBox="1"/>
      </xdr:nvSpPr>
      <xdr:spPr>
        <a:xfrm>
          <a:off x="3409950" y="57290677"/>
          <a:ext cx="2486025" cy="3736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5"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709</v>
      </c>
      <c r="AT2" s="218"/>
      <c r="AU2" s="218"/>
      <c r="AV2" s="51" t="str">
        <f>IF(AW2="", "", "-")</f>
        <v/>
      </c>
      <c r="AW2" s="401"/>
      <c r="AX2" s="401"/>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515</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566</v>
      </c>
      <c r="AF5" s="724"/>
      <c r="AG5" s="724"/>
      <c r="AH5" s="724"/>
      <c r="AI5" s="724"/>
      <c r="AJ5" s="724"/>
      <c r="AK5" s="724"/>
      <c r="AL5" s="724"/>
      <c r="AM5" s="724"/>
      <c r="AN5" s="724"/>
      <c r="AO5" s="724"/>
      <c r="AP5" s="725"/>
      <c r="AQ5" s="726" t="s">
        <v>567</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11</v>
      </c>
      <c r="Q13" s="117"/>
      <c r="R13" s="117"/>
      <c r="S13" s="117"/>
      <c r="T13" s="117"/>
      <c r="U13" s="117"/>
      <c r="V13" s="118"/>
      <c r="W13" s="116">
        <v>18</v>
      </c>
      <c r="X13" s="117"/>
      <c r="Y13" s="117"/>
      <c r="Z13" s="117"/>
      <c r="AA13" s="117"/>
      <c r="AB13" s="117"/>
      <c r="AC13" s="118"/>
      <c r="AD13" s="116">
        <v>18</v>
      </c>
      <c r="AE13" s="117"/>
      <c r="AF13" s="117"/>
      <c r="AG13" s="117"/>
      <c r="AH13" s="117"/>
      <c r="AI13" s="117"/>
      <c r="AJ13" s="118"/>
      <c r="AK13" s="116">
        <v>18</v>
      </c>
      <c r="AL13" s="117"/>
      <c r="AM13" s="117"/>
      <c r="AN13" s="117"/>
      <c r="AO13" s="117"/>
      <c r="AP13" s="117"/>
      <c r="AQ13" s="118"/>
      <c r="AR13" s="113">
        <v>71</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574</v>
      </c>
      <c r="Q14" s="117"/>
      <c r="R14" s="117"/>
      <c r="S14" s="117"/>
      <c r="T14" s="117"/>
      <c r="U14" s="117"/>
      <c r="V14" s="118"/>
      <c r="W14" s="116" t="s">
        <v>574</v>
      </c>
      <c r="X14" s="117"/>
      <c r="Y14" s="117"/>
      <c r="Z14" s="117"/>
      <c r="AA14" s="117"/>
      <c r="AB14" s="117"/>
      <c r="AC14" s="118"/>
      <c r="AD14" s="116" t="s">
        <v>574</v>
      </c>
      <c r="AE14" s="117"/>
      <c r="AF14" s="117"/>
      <c r="AG14" s="117"/>
      <c r="AH14" s="117"/>
      <c r="AI14" s="117"/>
      <c r="AJ14" s="118"/>
      <c r="AK14" s="116" t="s">
        <v>574</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576</v>
      </c>
      <c r="Q15" s="117"/>
      <c r="R15" s="117"/>
      <c r="S15" s="117"/>
      <c r="T15" s="117"/>
      <c r="U15" s="117"/>
      <c r="V15" s="118"/>
      <c r="W15" s="116" t="s">
        <v>576</v>
      </c>
      <c r="X15" s="117"/>
      <c r="Y15" s="117"/>
      <c r="Z15" s="117"/>
      <c r="AA15" s="117"/>
      <c r="AB15" s="117"/>
      <c r="AC15" s="118"/>
      <c r="AD15" s="116" t="s">
        <v>576</v>
      </c>
      <c r="AE15" s="117"/>
      <c r="AF15" s="117"/>
      <c r="AG15" s="117"/>
      <c r="AH15" s="117"/>
      <c r="AI15" s="117"/>
      <c r="AJ15" s="118"/>
      <c r="AK15" s="116" t="s">
        <v>578</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574</v>
      </c>
      <c r="Q16" s="117"/>
      <c r="R16" s="117"/>
      <c r="S16" s="117"/>
      <c r="T16" s="117"/>
      <c r="U16" s="117"/>
      <c r="V16" s="118"/>
      <c r="W16" s="116" t="s">
        <v>578</v>
      </c>
      <c r="X16" s="117"/>
      <c r="Y16" s="117"/>
      <c r="Z16" s="117"/>
      <c r="AA16" s="117"/>
      <c r="AB16" s="117"/>
      <c r="AC16" s="118"/>
      <c r="AD16" s="116" t="s">
        <v>579</v>
      </c>
      <c r="AE16" s="117"/>
      <c r="AF16" s="117"/>
      <c r="AG16" s="117"/>
      <c r="AH16" s="117"/>
      <c r="AI16" s="117"/>
      <c r="AJ16" s="118"/>
      <c r="AK16" s="116" t="s">
        <v>580</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577</v>
      </c>
      <c r="Q17" s="117"/>
      <c r="R17" s="117"/>
      <c r="S17" s="117"/>
      <c r="T17" s="117"/>
      <c r="U17" s="117"/>
      <c r="V17" s="118"/>
      <c r="W17" s="116" t="s">
        <v>574</v>
      </c>
      <c r="X17" s="117"/>
      <c r="Y17" s="117"/>
      <c r="Z17" s="117"/>
      <c r="AA17" s="117"/>
      <c r="AB17" s="117"/>
      <c r="AC17" s="118"/>
      <c r="AD17" s="116" t="s">
        <v>574</v>
      </c>
      <c r="AE17" s="117"/>
      <c r="AF17" s="117"/>
      <c r="AG17" s="117"/>
      <c r="AH17" s="117"/>
      <c r="AI17" s="117"/>
      <c r="AJ17" s="118"/>
      <c r="AK17" s="116" t="s">
        <v>574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11</v>
      </c>
      <c r="Q18" s="123"/>
      <c r="R18" s="123"/>
      <c r="S18" s="123"/>
      <c r="T18" s="123"/>
      <c r="U18" s="123"/>
      <c r="V18" s="124"/>
      <c r="W18" s="122">
        <f>SUM(W13:AC17)</f>
        <v>18</v>
      </c>
      <c r="X18" s="123"/>
      <c r="Y18" s="123"/>
      <c r="Z18" s="123"/>
      <c r="AA18" s="123"/>
      <c r="AB18" s="123"/>
      <c r="AC18" s="124"/>
      <c r="AD18" s="122">
        <f>SUM(AD13:AJ17)</f>
        <v>18</v>
      </c>
      <c r="AE18" s="123"/>
      <c r="AF18" s="123"/>
      <c r="AG18" s="123"/>
      <c r="AH18" s="123"/>
      <c r="AI18" s="123"/>
      <c r="AJ18" s="124"/>
      <c r="AK18" s="122">
        <f>SUM(AK13:AQ17)</f>
        <v>18</v>
      </c>
      <c r="AL18" s="123"/>
      <c r="AM18" s="123"/>
      <c r="AN18" s="123"/>
      <c r="AO18" s="123"/>
      <c r="AP18" s="123"/>
      <c r="AQ18" s="124"/>
      <c r="AR18" s="122">
        <f>SUM(AR13:AX17)</f>
        <v>71</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9</v>
      </c>
      <c r="Q19" s="117"/>
      <c r="R19" s="117"/>
      <c r="S19" s="117"/>
      <c r="T19" s="117"/>
      <c r="U19" s="117"/>
      <c r="V19" s="118"/>
      <c r="W19" s="116">
        <v>10</v>
      </c>
      <c r="X19" s="117"/>
      <c r="Y19" s="117"/>
      <c r="Z19" s="117"/>
      <c r="AA19" s="117"/>
      <c r="AB19" s="117"/>
      <c r="AC19" s="118"/>
      <c r="AD19" s="116">
        <v>9</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0.81818181818181823</v>
      </c>
      <c r="Q20" s="543"/>
      <c r="R20" s="543"/>
      <c r="S20" s="543"/>
      <c r="T20" s="543"/>
      <c r="U20" s="543"/>
      <c r="V20" s="543"/>
      <c r="W20" s="543">
        <f t="shared" ref="W20" si="0">IF(W18=0, "-", SUM(W19)/W18)</f>
        <v>0.55555555555555558</v>
      </c>
      <c r="X20" s="543"/>
      <c r="Y20" s="543"/>
      <c r="Z20" s="543"/>
      <c r="AA20" s="543"/>
      <c r="AB20" s="543"/>
      <c r="AC20" s="543"/>
      <c r="AD20" s="543">
        <f t="shared" ref="AD20" si="1">IF(AD18=0, "-", SUM(AD19)/AD18)</f>
        <v>0.5</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1" t="s">
        <v>358</v>
      </c>
      <c r="H21" s="932"/>
      <c r="I21" s="932"/>
      <c r="J21" s="932"/>
      <c r="K21" s="932"/>
      <c r="L21" s="932"/>
      <c r="M21" s="932"/>
      <c r="N21" s="932"/>
      <c r="O21" s="932"/>
      <c r="P21" s="543">
        <f>IF(P19=0, "-", SUM(P19)/SUM(P13,P14))</f>
        <v>0.81818181818181823</v>
      </c>
      <c r="Q21" s="543"/>
      <c r="R21" s="543"/>
      <c r="S21" s="543"/>
      <c r="T21" s="543"/>
      <c r="U21" s="543"/>
      <c r="V21" s="543"/>
      <c r="W21" s="543">
        <f t="shared" ref="W21" si="2">IF(W19=0, "-", SUM(W19)/SUM(W13,W14))</f>
        <v>0.55555555555555558</v>
      </c>
      <c r="X21" s="543"/>
      <c r="Y21" s="543"/>
      <c r="Z21" s="543"/>
      <c r="AA21" s="543"/>
      <c r="AB21" s="543"/>
      <c r="AC21" s="543"/>
      <c r="AD21" s="543">
        <f t="shared" ref="AD21" si="3">IF(AD19=0, "-", SUM(AD19)/SUM(AD13,AD14))</f>
        <v>0.5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3" customHeight="1" x14ac:dyDescent="0.15">
      <c r="A23" s="199"/>
      <c r="B23" s="200"/>
      <c r="C23" s="200"/>
      <c r="D23" s="200"/>
      <c r="E23" s="200"/>
      <c r="F23" s="201"/>
      <c r="G23" s="190" t="s">
        <v>573</v>
      </c>
      <c r="H23" s="191"/>
      <c r="I23" s="191"/>
      <c r="J23" s="191"/>
      <c r="K23" s="191"/>
      <c r="L23" s="191"/>
      <c r="M23" s="191"/>
      <c r="N23" s="191"/>
      <c r="O23" s="192"/>
      <c r="P23" s="113">
        <v>18</v>
      </c>
      <c r="Q23" s="114"/>
      <c r="R23" s="114"/>
      <c r="S23" s="114"/>
      <c r="T23" s="114"/>
      <c r="U23" s="114"/>
      <c r="V23" s="115"/>
      <c r="W23" s="113">
        <v>71</v>
      </c>
      <c r="X23" s="114"/>
      <c r="Y23" s="114"/>
      <c r="Z23" s="114"/>
      <c r="AA23" s="114"/>
      <c r="AB23" s="114"/>
      <c r="AC23" s="115"/>
      <c r="AD23" s="207" t="s">
        <v>644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18</v>
      </c>
      <c r="Q29" s="117"/>
      <c r="R29" s="117"/>
      <c r="S29" s="117"/>
      <c r="T29" s="117"/>
      <c r="U29" s="117"/>
      <c r="V29" s="118"/>
      <c r="W29" s="222">
        <f>AR13</f>
        <v>71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t="s">
        <v>625</v>
      </c>
      <c r="AR31" s="140"/>
      <c r="AS31" s="141" t="s">
        <v>236</v>
      </c>
      <c r="AT31" s="176"/>
      <c r="AU31" s="275" t="s">
        <v>624</v>
      </c>
      <c r="AV31" s="275"/>
      <c r="AW31" s="383" t="s">
        <v>181</v>
      </c>
      <c r="AX31" s="384"/>
    </row>
    <row r="32" spans="1:50" ht="23.25" customHeight="1" x14ac:dyDescent="0.15">
      <c r="A32" s="519"/>
      <c r="B32" s="517"/>
      <c r="C32" s="517"/>
      <c r="D32" s="517"/>
      <c r="E32" s="517"/>
      <c r="F32" s="518"/>
      <c r="G32" s="544" t="s">
        <v>574</v>
      </c>
      <c r="H32" s="545"/>
      <c r="I32" s="545"/>
      <c r="J32" s="545"/>
      <c r="K32" s="545"/>
      <c r="L32" s="545"/>
      <c r="M32" s="545"/>
      <c r="N32" s="545"/>
      <c r="O32" s="546"/>
      <c r="P32" s="165" t="s">
        <v>575</v>
      </c>
      <c r="Q32" s="165"/>
      <c r="R32" s="165"/>
      <c r="S32" s="165"/>
      <c r="T32" s="165"/>
      <c r="U32" s="165"/>
      <c r="V32" s="165"/>
      <c r="W32" s="165"/>
      <c r="X32" s="236"/>
      <c r="Y32" s="342" t="s">
        <v>12</v>
      </c>
      <c r="Z32" s="553"/>
      <c r="AA32" s="554"/>
      <c r="AB32" s="555" t="s">
        <v>624</v>
      </c>
      <c r="AC32" s="555"/>
      <c r="AD32" s="555"/>
      <c r="AE32" s="368" t="s">
        <v>625</v>
      </c>
      <c r="AF32" s="369"/>
      <c r="AG32" s="369"/>
      <c r="AH32" s="369"/>
      <c r="AI32" s="368" t="s">
        <v>624</v>
      </c>
      <c r="AJ32" s="369"/>
      <c r="AK32" s="369"/>
      <c r="AL32" s="369"/>
      <c r="AM32" s="368" t="s">
        <v>624</v>
      </c>
      <c r="AN32" s="369"/>
      <c r="AO32" s="369"/>
      <c r="AP32" s="369"/>
      <c r="AQ32" s="119" t="s">
        <v>624</v>
      </c>
      <c r="AR32" s="120"/>
      <c r="AS32" s="120"/>
      <c r="AT32" s="121"/>
      <c r="AU32" s="369" t="s">
        <v>627</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624</v>
      </c>
      <c r="AC33" s="526"/>
      <c r="AD33" s="526"/>
      <c r="AE33" s="368" t="s">
        <v>626</v>
      </c>
      <c r="AF33" s="369"/>
      <c r="AG33" s="369"/>
      <c r="AH33" s="369"/>
      <c r="AI33" s="368" t="s">
        <v>624</v>
      </c>
      <c r="AJ33" s="369"/>
      <c r="AK33" s="369"/>
      <c r="AL33" s="369"/>
      <c r="AM33" s="368" t="s">
        <v>625</v>
      </c>
      <c r="AN33" s="369"/>
      <c r="AO33" s="369"/>
      <c r="AP33" s="369"/>
      <c r="AQ33" s="119" t="s">
        <v>624</v>
      </c>
      <c r="AR33" s="120"/>
      <c r="AS33" s="120"/>
      <c r="AT33" s="121"/>
      <c r="AU33" s="369" t="s">
        <v>627</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8" t="s">
        <v>624</v>
      </c>
      <c r="AF34" s="369"/>
      <c r="AG34" s="369"/>
      <c r="AH34" s="369"/>
      <c r="AI34" s="368" t="s">
        <v>625</v>
      </c>
      <c r="AJ34" s="369"/>
      <c r="AK34" s="369"/>
      <c r="AL34" s="369"/>
      <c r="AM34" s="368" t="s">
        <v>624</v>
      </c>
      <c r="AN34" s="369"/>
      <c r="AO34" s="369"/>
      <c r="AP34" s="369"/>
      <c r="AQ34" s="119" t="s">
        <v>624</v>
      </c>
      <c r="AR34" s="120"/>
      <c r="AS34" s="120"/>
      <c r="AT34" s="121"/>
      <c r="AU34" s="369" t="s">
        <v>625</v>
      </c>
      <c r="AV34" s="369"/>
      <c r="AW34" s="369"/>
      <c r="AX34" s="371"/>
    </row>
    <row r="35" spans="1:50" ht="23.25" hidden="1"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6" t="s">
        <v>353</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6" t="s">
        <v>353</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501"/>
      <c r="AF69" s="502"/>
      <c r="AG69" s="502"/>
      <c r="AH69" s="502"/>
      <c r="AI69" s="501"/>
      <c r="AJ69" s="502"/>
      <c r="AK69" s="502"/>
      <c r="AL69" s="502"/>
      <c r="AM69" s="501"/>
      <c r="AN69" s="502"/>
      <c r="AO69" s="502"/>
      <c r="AP69" s="502"/>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customHeight="1" x14ac:dyDescent="0.15">
      <c r="A80" s="523" t="s">
        <v>147</v>
      </c>
      <c r="B80" s="850" t="s">
        <v>345</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22.5" customHeight="1" x14ac:dyDescent="0.15">
      <c r="A81" s="524"/>
      <c r="B81" s="853"/>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4"/>
      <c r="B82" s="853"/>
      <c r="C82" s="556"/>
      <c r="D82" s="556"/>
      <c r="E82" s="556"/>
      <c r="F82" s="557"/>
      <c r="G82" s="505" t="s">
        <v>581</v>
      </c>
      <c r="H82" s="505"/>
      <c r="I82" s="505"/>
      <c r="J82" s="505"/>
      <c r="K82" s="505"/>
      <c r="L82" s="505"/>
      <c r="M82" s="505"/>
      <c r="N82" s="505"/>
      <c r="O82" s="505"/>
      <c r="P82" s="505"/>
      <c r="Q82" s="505"/>
      <c r="R82" s="505"/>
      <c r="S82" s="505"/>
      <c r="T82" s="505"/>
      <c r="U82" s="505"/>
      <c r="V82" s="505"/>
      <c r="W82" s="505"/>
      <c r="X82" s="505"/>
      <c r="Y82" s="505"/>
      <c r="Z82" s="505"/>
      <c r="AA82" s="759"/>
      <c r="AB82" s="504" t="s">
        <v>582</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t="s">
        <v>628</v>
      </c>
      <c r="AR86" s="275"/>
      <c r="AS86" s="141" t="s">
        <v>236</v>
      </c>
      <c r="AT86" s="176"/>
      <c r="AU86" s="275" t="s">
        <v>624</v>
      </c>
      <c r="AV86" s="275"/>
      <c r="AW86" s="383" t="s">
        <v>181</v>
      </c>
      <c r="AX86" s="384"/>
      <c r="AY86" s="10"/>
      <c r="AZ86" s="10"/>
      <c r="BA86" s="10"/>
      <c r="BB86" s="10"/>
      <c r="BC86" s="10"/>
      <c r="BD86" s="10"/>
      <c r="BE86" s="10"/>
      <c r="BF86" s="10"/>
      <c r="BG86" s="10"/>
      <c r="BH86" s="10"/>
    </row>
    <row r="87" spans="1:60" ht="23.25" customHeight="1" x14ac:dyDescent="0.15">
      <c r="A87" s="524"/>
      <c r="B87" s="556"/>
      <c r="C87" s="556"/>
      <c r="D87" s="556"/>
      <c r="E87" s="556"/>
      <c r="F87" s="557"/>
      <c r="G87" s="235" t="s">
        <v>583</v>
      </c>
      <c r="H87" s="165"/>
      <c r="I87" s="165"/>
      <c r="J87" s="165"/>
      <c r="K87" s="165"/>
      <c r="L87" s="165"/>
      <c r="M87" s="165"/>
      <c r="N87" s="165"/>
      <c r="O87" s="236"/>
      <c r="P87" s="165" t="s">
        <v>584</v>
      </c>
      <c r="Q87" s="806"/>
      <c r="R87" s="806"/>
      <c r="S87" s="806"/>
      <c r="T87" s="806"/>
      <c r="U87" s="806"/>
      <c r="V87" s="806"/>
      <c r="W87" s="806"/>
      <c r="X87" s="807"/>
      <c r="Y87" s="762" t="s">
        <v>62</v>
      </c>
      <c r="Z87" s="763"/>
      <c r="AA87" s="764"/>
      <c r="AB87" s="555" t="s">
        <v>585</v>
      </c>
      <c r="AC87" s="555"/>
      <c r="AD87" s="555"/>
      <c r="AE87" s="368">
        <v>4977</v>
      </c>
      <c r="AF87" s="369"/>
      <c r="AG87" s="369"/>
      <c r="AH87" s="369"/>
      <c r="AI87" s="368">
        <v>4555</v>
      </c>
      <c r="AJ87" s="369"/>
      <c r="AK87" s="369"/>
      <c r="AL87" s="369"/>
      <c r="AM87" s="368"/>
      <c r="AN87" s="369"/>
      <c r="AO87" s="369"/>
      <c r="AP87" s="369"/>
      <c r="AQ87" s="119" t="s">
        <v>624</v>
      </c>
      <c r="AR87" s="120"/>
      <c r="AS87" s="120"/>
      <c r="AT87" s="121"/>
      <c r="AU87" s="369" t="s">
        <v>629</v>
      </c>
      <c r="AV87" s="369"/>
      <c r="AW87" s="369"/>
      <c r="AX87" s="371"/>
    </row>
    <row r="88" spans="1:60" ht="23.25"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t="s">
        <v>586</v>
      </c>
      <c r="AC88" s="526"/>
      <c r="AD88" s="526"/>
      <c r="AE88" s="368" t="s">
        <v>574</v>
      </c>
      <c r="AF88" s="369"/>
      <c r="AG88" s="369"/>
      <c r="AH88" s="369"/>
      <c r="AI88" s="368" t="s">
        <v>587</v>
      </c>
      <c r="AJ88" s="369"/>
      <c r="AK88" s="369"/>
      <c r="AL88" s="369"/>
      <c r="AM88" s="368" t="s">
        <v>608</v>
      </c>
      <c r="AN88" s="369"/>
      <c r="AO88" s="369"/>
      <c r="AP88" s="369"/>
      <c r="AQ88" s="119" t="s">
        <v>627</v>
      </c>
      <c r="AR88" s="120"/>
      <c r="AS88" s="120"/>
      <c r="AT88" s="121"/>
      <c r="AU88" s="369" t="s">
        <v>628</v>
      </c>
      <c r="AV88" s="369"/>
      <c r="AW88" s="369"/>
      <c r="AX88" s="371"/>
      <c r="AY88" s="10"/>
      <c r="AZ88" s="10"/>
      <c r="BA88" s="10"/>
      <c r="BB88" s="10"/>
      <c r="BC88" s="10"/>
    </row>
    <row r="89" spans="1:60" ht="23.25" customHeight="1" thickBo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68" t="s">
        <v>574</v>
      </c>
      <c r="AF89" s="369"/>
      <c r="AG89" s="369"/>
      <c r="AH89" s="369"/>
      <c r="AI89" s="368" t="s">
        <v>574</v>
      </c>
      <c r="AJ89" s="369"/>
      <c r="AK89" s="369"/>
      <c r="AL89" s="369"/>
      <c r="AM89" s="368" t="s">
        <v>609</v>
      </c>
      <c r="AN89" s="369"/>
      <c r="AO89" s="369"/>
      <c r="AP89" s="369"/>
      <c r="AQ89" s="119" t="s">
        <v>624</v>
      </c>
      <c r="AR89" s="120"/>
      <c r="AS89" s="120"/>
      <c r="AT89" s="121"/>
      <c r="AU89" s="369" t="s">
        <v>624</v>
      </c>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51"/>
      <c r="I99" s="251"/>
      <c r="J99" s="251"/>
      <c r="K99" s="251"/>
      <c r="L99" s="251"/>
      <c r="M99" s="251"/>
      <c r="N99" s="251"/>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588</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589</v>
      </c>
      <c r="AC101" s="555"/>
      <c r="AD101" s="555"/>
      <c r="AE101" s="368">
        <v>1739</v>
      </c>
      <c r="AF101" s="369"/>
      <c r="AG101" s="369"/>
      <c r="AH101" s="370"/>
      <c r="AI101" s="368">
        <v>1741</v>
      </c>
      <c r="AJ101" s="369"/>
      <c r="AK101" s="369"/>
      <c r="AL101" s="370"/>
      <c r="AM101" s="368">
        <v>1741</v>
      </c>
      <c r="AN101" s="369"/>
      <c r="AO101" s="369"/>
      <c r="AP101" s="370"/>
      <c r="AQ101" s="368" t="s">
        <v>624</v>
      </c>
      <c r="AR101" s="369"/>
      <c r="AS101" s="369"/>
      <c r="AT101" s="370"/>
      <c r="AU101" s="368" t="s">
        <v>630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5" t="s">
        <v>589</v>
      </c>
      <c r="AC102" s="555"/>
      <c r="AD102" s="555"/>
      <c r="AE102" s="362">
        <v>1741</v>
      </c>
      <c r="AF102" s="362"/>
      <c r="AG102" s="362"/>
      <c r="AH102" s="362"/>
      <c r="AI102" s="501">
        <v>1741</v>
      </c>
      <c r="AJ102" s="502"/>
      <c r="AK102" s="502"/>
      <c r="AL102" s="503"/>
      <c r="AM102" s="501">
        <v>1741</v>
      </c>
      <c r="AN102" s="502"/>
      <c r="AO102" s="502"/>
      <c r="AP102" s="503"/>
      <c r="AQ102" s="501">
        <v>1741</v>
      </c>
      <c r="AR102" s="502"/>
      <c r="AS102" s="502"/>
      <c r="AT102" s="503"/>
      <c r="AU102" s="501" t="s">
        <v>624</v>
      </c>
      <c r="AV102" s="502"/>
      <c r="AW102" s="502"/>
      <c r="AX102" s="50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v>5398</v>
      </c>
      <c r="AF116" s="362"/>
      <c r="AG116" s="362"/>
      <c r="AH116" s="362"/>
      <c r="AI116" s="362">
        <v>5457</v>
      </c>
      <c r="AJ116" s="362"/>
      <c r="AK116" s="362"/>
      <c r="AL116" s="362"/>
      <c r="AM116" s="362">
        <v>5600</v>
      </c>
      <c r="AN116" s="362"/>
      <c r="AO116" s="362"/>
      <c r="AP116" s="362"/>
      <c r="AQ116" s="368" t="s">
        <v>624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591</v>
      </c>
      <c r="AF117" s="310"/>
      <c r="AG117" s="310"/>
      <c r="AH117" s="310"/>
      <c r="AI117" s="310" t="s">
        <v>592</v>
      </c>
      <c r="AJ117" s="310"/>
      <c r="AK117" s="310"/>
      <c r="AL117" s="310"/>
      <c r="AM117" s="310" t="s">
        <v>610</v>
      </c>
      <c r="AN117" s="310"/>
      <c r="AO117" s="310"/>
      <c r="AP117" s="310"/>
      <c r="AQ117" s="310" t="s">
        <v>624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606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607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hidden="1"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999"/>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t="s">
        <v>596</v>
      </c>
      <c r="AR149" s="275"/>
      <c r="AS149" s="141" t="s">
        <v>236</v>
      </c>
      <c r="AT149" s="176"/>
      <c r="AU149" s="140" t="s">
        <v>596</v>
      </c>
      <c r="AV149" s="140"/>
      <c r="AW149" s="141" t="s">
        <v>181</v>
      </c>
      <c r="AX149" s="142"/>
    </row>
    <row r="150" spans="1:50" ht="39.75" customHeight="1" x14ac:dyDescent="0.15">
      <c r="A150" s="999"/>
      <c r="B150" s="256"/>
      <c r="C150" s="255"/>
      <c r="D150" s="256"/>
      <c r="E150" s="255"/>
      <c r="F150" s="318"/>
      <c r="G150" s="235" t="s">
        <v>593</v>
      </c>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t="s">
        <v>594</v>
      </c>
      <c r="AC150" s="228"/>
      <c r="AD150" s="228"/>
      <c r="AE150" s="270" t="s">
        <v>574</v>
      </c>
      <c r="AF150" s="120"/>
      <c r="AG150" s="120"/>
      <c r="AH150" s="120"/>
      <c r="AI150" s="270" t="s">
        <v>594</v>
      </c>
      <c r="AJ150" s="120"/>
      <c r="AK150" s="120"/>
      <c r="AL150" s="120"/>
      <c r="AM150" s="270" t="s">
        <v>596</v>
      </c>
      <c r="AN150" s="120"/>
      <c r="AO150" s="120"/>
      <c r="AP150" s="120"/>
      <c r="AQ150" s="270" t="s">
        <v>596</v>
      </c>
      <c r="AR150" s="120"/>
      <c r="AS150" s="120"/>
      <c r="AT150" s="120"/>
      <c r="AU150" s="270" t="s">
        <v>574</v>
      </c>
      <c r="AV150" s="120"/>
      <c r="AW150" s="120"/>
      <c r="AX150" s="219"/>
    </row>
    <row r="151" spans="1:50" ht="39.75"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t="s">
        <v>574</v>
      </c>
      <c r="AC151" s="137"/>
      <c r="AD151" s="137"/>
      <c r="AE151" s="270" t="s">
        <v>595</v>
      </c>
      <c r="AF151" s="120"/>
      <c r="AG151" s="120"/>
      <c r="AH151" s="120"/>
      <c r="AI151" s="270" t="s">
        <v>574</v>
      </c>
      <c r="AJ151" s="120"/>
      <c r="AK151" s="120"/>
      <c r="AL151" s="120"/>
      <c r="AM151" s="270" t="s">
        <v>574</v>
      </c>
      <c r="AN151" s="120"/>
      <c r="AO151" s="120"/>
      <c r="AP151" s="120"/>
      <c r="AQ151" s="270" t="s">
        <v>574</v>
      </c>
      <c r="AR151" s="120"/>
      <c r="AS151" s="120"/>
      <c r="AT151" s="120"/>
      <c r="AU151" s="270" t="s">
        <v>574</v>
      </c>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574</v>
      </c>
      <c r="H154" s="165"/>
      <c r="I154" s="165"/>
      <c r="J154" s="165"/>
      <c r="K154" s="165"/>
      <c r="L154" s="165"/>
      <c r="M154" s="165"/>
      <c r="N154" s="165"/>
      <c r="O154" s="165"/>
      <c r="P154" s="236"/>
      <c r="Q154" s="164" t="s">
        <v>574</v>
      </c>
      <c r="R154" s="165"/>
      <c r="S154" s="165"/>
      <c r="T154" s="165"/>
      <c r="U154" s="165"/>
      <c r="V154" s="165"/>
      <c r="W154" s="165"/>
      <c r="X154" s="165"/>
      <c r="Y154" s="165"/>
      <c r="Z154" s="165"/>
      <c r="AA154" s="928"/>
      <c r="AB154" s="259" t="s">
        <v>574</v>
      </c>
      <c r="AC154" s="260"/>
      <c r="AD154" s="260"/>
      <c r="AE154" s="265" t="s">
        <v>574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637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623</v>
      </c>
      <c r="K430" s="246"/>
      <c r="L430" s="246"/>
      <c r="M430" s="246"/>
      <c r="N430" s="246"/>
      <c r="O430" s="246"/>
      <c r="P430" s="246"/>
      <c r="Q430" s="246"/>
      <c r="R430" s="246"/>
      <c r="S430" s="246"/>
      <c r="T430" s="247"/>
      <c r="U430" s="248" t="s">
        <v>631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t="s">
        <v>624</v>
      </c>
      <c r="AF452" s="140"/>
      <c r="AG452" s="141" t="s">
        <v>236</v>
      </c>
      <c r="AH452" s="176"/>
      <c r="AI452" s="186"/>
      <c r="AJ452" s="186"/>
      <c r="AK452" s="186"/>
      <c r="AL452" s="181"/>
      <c r="AM452" s="186"/>
      <c r="AN452" s="186"/>
      <c r="AO452" s="186"/>
      <c r="AP452" s="181"/>
      <c r="AQ452" s="215" t="s">
        <v>633</v>
      </c>
      <c r="AR452" s="140"/>
      <c r="AS452" s="141" t="s">
        <v>236</v>
      </c>
      <c r="AT452" s="176"/>
      <c r="AU452" s="140" t="s">
        <v>624</v>
      </c>
      <c r="AV452" s="140"/>
      <c r="AW452" s="141" t="s">
        <v>181</v>
      </c>
      <c r="AX452" s="142"/>
    </row>
    <row r="453" spans="1:50" ht="23.25" customHeight="1" x14ac:dyDescent="0.15">
      <c r="A453" s="999"/>
      <c r="B453" s="256"/>
      <c r="C453" s="255"/>
      <c r="D453" s="256"/>
      <c r="E453" s="170"/>
      <c r="F453" s="171"/>
      <c r="G453" s="235" t="s">
        <v>624</v>
      </c>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t="s">
        <v>632</v>
      </c>
      <c r="AC453" s="137"/>
      <c r="AD453" s="137"/>
      <c r="AE453" s="119" t="s">
        <v>627</v>
      </c>
      <c r="AF453" s="120"/>
      <c r="AG453" s="120"/>
      <c r="AH453" s="120"/>
      <c r="AI453" s="119" t="s">
        <v>634</v>
      </c>
      <c r="AJ453" s="120"/>
      <c r="AK453" s="120"/>
      <c r="AL453" s="120"/>
      <c r="AM453" s="119" t="s">
        <v>636</v>
      </c>
      <c r="AN453" s="120"/>
      <c r="AO453" s="120"/>
      <c r="AP453" s="121"/>
      <c r="AQ453" s="119" t="s">
        <v>628</v>
      </c>
      <c r="AR453" s="120"/>
      <c r="AS453" s="120"/>
      <c r="AT453" s="121"/>
      <c r="AU453" s="120" t="s">
        <v>624</v>
      </c>
      <c r="AV453" s="120"/>
      <c r="AW453" s="120"/>
      <c r="AX453" s="219"/>
    </row>
    <row r="454" spans="1:50" ht="23.25"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t="s">
        <v>632</v>
      </c>
      <c r="AC454" s="228"/>
      <c r="AD454" s="228"/>
      <c r="AE454" s="119" t="s">
        <v>633</v>
      </c>
      <c r="AF454" s="120"/>
      <c r="AG454" s="120"/>
      <c r="AH454" s="121"/>
      <c r="AI454" s="119" t="s">
        <v>624</v>
      </c>
      <c r="AJ454" s="120"/>
      <c r="AK454" s="120"/>
      <c r="AL454" s="120"/>
      <c r="AM454" s="119" t="s">
        <v>624</v>
      </c>
      <c r="AN454" s="120"/>
      <c r="AO454" s="120"/>
      <c r="AP454" s="121"/>
      <c r="AQ454" s="119" t="s">
        <v>627</v>
      </c>
      <c r="AR454" s="120"/>
      <c r="AS454" s="120"/>
      <c r="AT454" s="121"/>
      <c r="AU454" s="120" t="s">
        <v>628</v>
      </c>
      <c r="AV454" s="120"/>
      <c r="AW454" s="120"/>
      <c r="AX454" s="219"/>
    </row>
    <row r="455" spans="1:50" ht="23.25"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t="s">
        <v>634</v>
      </c>
      <c r="AF455" s="120"/>
      <c r="AG455" s="120"/>
      <c r="AH455" s="121"/>
      <c r="AI455" s="119" t="s">
        <v>627</v>
      </c>
      <c r="AJ455" s="120"/>
      <c r="AK455" s="120"/>
      <c r="AL455" s="120"/>
      <c r="AM455" s="119" t="s">
        <v>624</v>
      </c>
      <c r="AN455" s="120"/>
      <c r="AO455" s="120"/>
      <c r="AP455" s="121"/>
      <c r="AQ455" s="119" t="s">
        <v>624</v>
      </c>
      <c r="AR455" s="120"/>
      <c r="AS455" s="120"/>
      <c r="AT455" s="121"/>
      <c r="AU455" s="120" t="s">
        <v>634</v>
      </c>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635</v>
      </c>
      <c r="AF457" s="140"/>
      <c r="AG457" s="141" t="s">
        <v>236</v>
      </c>
      <c r="AH457" s="176"/>
      <c r="AI457" s="186"/>
      <c r="AJ457" s="186"/>
      <c r="AK457" s="186"/>
      <c r="AL457" s="181"/>
      <c r="AM457" s="186"/>
      <c r="AN457" s="186"/>
      <c r="AO457" s="186"/>
      <c r="AP457" s="181"/>
      <c r="AQ457" s="215" t="s">
        <v>624</v>
      </c>
      <c r="AR457" s="140"/>
      <c r="AS457" s="141" t="s">
        <v>236</v>
      </c>
      <c r="AT457" s="176"/>
      <c r="AU457" s="140" t="s">
        <v>624</v>
      </c>
      <c r="AV457" s="140"/>
      <c r="AW457" s="141" t="s">
        <v>181</v>
      </c>
      <c r="AX457" s="142"/>
    </row>
    <row r="458" spans="1:50" ht="23.25" customHeight="1" x14ac:dyDescent="0.15">
      <c r="A458" s="999"/>
      <c r="B458" s="256"/>
      <c r="C458" s="255"/>
      <c r="D458" s="256"/>
      <c r="E458" s="170"/>
      <c r="F458" s="171"/>
      <c r="G458" s="235" t="s">
        <v>624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628</v>
      </c>
      <c r="AC458" s="137"/>
      <c r="AD458" s="137"/>
      <c r="AE458" s="119" t="s">
        <v>624</v>
      </c>
      <c r="AF458" s="120"/>
      <c r="AG458" s="120"/>
      <c r="AH458" s="120"/>
      <c r="AI458" s="119" t="s">
        <v>636</v>
      </c>
      <c r="AJ458" s="120"/>
      <c r="AK458" s="120"/>
      <c r="AL458" s="120"/>
      <c r="AM458" s="119" t="s">
        <v>636</v>
      </c>
      <c r="AN458" s="120"/>
      <c r="AO458" s="120"/>
      <c r="AP458" s="121"/>
      <c r="AQ458" s="119" t="s">
        <v>624</v>
      </c>
      <c r="AR458" s="120"/>
      <c r="AS458" s="120"/>
      <c r="AT458" s="121"/>
      <c r="AU458" s="120" t="s">
        <v>624</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634</v>
      </c>
      <c r="AC459" s="228"/>
      <c r="AD459" s="228"/>
      <c r="AE459" s="119" t="s">
        <v>624</v>
      </c>
      <c r="AF459" s="120"/>
      <c r="AG459" s="120"/>
      <c r="AH459" s="121"/>
      <c r="AI459" s="119" t="s">
        <v>628</v>
      </c>
      <c r="AJ459" s="120"/>
      <c r="AK459" s="120"/>
      <c r="AL459" s="120"/>
      <c r="AM459" s="119" t="s">
        <v>627</v>
      </c>
      <c r="AN459" s="120"/>
      <c r="AO459" s="120"/>
      <c r="AP459" s="121"/>
      <c r="AQ459" s="119" t="s">
        <v>636</v>
      </c>
      <c r="AR459" s="120"/>
      <c r="AS459" s="120"/>
      <c r="AT459" s="121"/>
      <c r="AU459" s="120" t="s">
        <v>634</v>
      </c>
      <c r="AV459" s="120"/>
      <c r="AW459" s="120"/>
      <c r="AX459" s="219"/>
    </row>
    <row r="460" spans="1:50" ht="23.25" customHeight="1" thickBot="1" x14ac:dyDescent="0.2">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624</v>
      </c>
      <c r="AF460" s="120"/>
      <c r="AG460" s="120"/>
      <c r="AH460" s="121"/>
      <c r="AI460" s="119" t="s">
        <v>633</v>
      </c>
      <c r="AJ460" s="120"/>
      <c r="AK460" s="120"/>
      <c r="AL460" s="120"/>
      <c r="AM460" s="119" t="s">
        <v>633</v>
      </c>
      <c r="AN460" s="120"/>
      <c r="AO460" s="120"/>
      <c r="AP460" s="121"/>
      <c r="AQ460" s="119" t="s">
        <v>624</v>
      </c>
      <c r="AR460" s="120"/>
      <c r="AS460" s="120"/>
      <c r="AT460" s="121"/>
      <c r="AU460" s="120" t="s">
        <v>627</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92.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568</v>
      </c>
      <c r="AE702" s="900"/>
      <c r="AF702" s="900"/>
      <c r="AG702" s="889" t="s">
        <v>611</v>
      </c>
      <c r="AH702" s="890"/>
      <c r="AI702" s="890"/>
      <c r="AJ702" s="890"/>
      <c r="AK702" s="890"/>
      <c r="AL702" s="890"/>
      <c r="AM702" s="890"/>
      <c r="AN702" s="890"/>
      <c r="AO702" s="890"/>
      <c r="AP702" s="890"/>
      <c r="AQ702" s="890"/>
      <c r="AR702" s="890"/>
      <c r="AS702" s="890"/>
      <c r="AT702" s="890"/>
      <c r="AU702" s="890"/>
      <c r="AV702" s="890"/>
      <c r="AW702" s="890"/>
      <c r="AX702" s="891"/>
    </row>
    <row r="703" spans="1:50" ht="73.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568</v>
      </c>
      <c r="AE703" s="159"/>
      <c r="AF703" s="159"/>
      <c r="AG703" s="671" t="s">
        <v>612</v>
      </c>
      <c r="AH703" s="672"/>
      <c r="AI703" s="672"/>
      <c r="AJ703" s="672"/>
      <c r="AK703" s="672"/>
      <c r="AL703" s="672"/>
      <c r="AM703" s="672"/>
      <c r="AN703" s="672"/>
      <c r="AO703" s="672"/>
      <c r="AP703" s="672"/>
      <c r="AQ703" s="672"/>
      <c r="AR703" s="672"/>
      <c r="AS703" s="672"/>
      <c r="AT703" s="672"/>
      <c r="AU703" s="672"/>
      <c r="AV703" s="672"/>
      <c r="AW703" s="672"/>
      <c r="AX703" s="673"/>
    </row>
    <row r="704" spans="1:50" ht="9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568</v>
      </c>
      <c r="AE704" s="590"/>
      <c r="AF704" s="590"/>
      <c r="AG704" s="432" t="s">
        <v>613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614</v>
      </c>
      <c r="AE705" s="740"/>
      <c r="AF705" s="740"/>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615</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614</v>
      </c>
      <c r="AE708" s="675"/>
      <c r="AF708" s="675"/>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568</v>
      </c>
      <c r="AE709" s="159"/>
      <c r="AF709" s="159"/>
      <c r="AG709" s="671" t="s">
        <v>640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614</v>
      </c>
      <c r="AE710" s="159"/>
      <c r="AF710" s="159"/>
      <c r="AG710" s="671" t="s">
        <v>616</v>
      </c>
      <c r="AH710" s="672"/>
      <c r="AI710" s="672"/>
      <c r="AJ710" s="672"/>
      <c r="AK710" s="672"/>
      <c r="AL710" s="672"/>
      <c r="AM710" s="672"/>
      <c r="AN710" s="672"/>
      <c r="AO710" s="672"/>
      <c r="AP710" s="672"/>
      <c r="AQ710" s="672"/>
      <c r="AR710" s="672"/>
      <c r="AS710" s="672"/>
      <c r="AT710" s="672"/>
      <c r="AU710" s="672"/>
      <c r="AV710" s="672"/>
      <c r="AW710" s="672"/>
      <c r="AX710" s="673"/>
    </row>
    <row r="711" spans="1:50" ht="46.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568</v>
      </c>
      <c r="AE711" s="159"/>
      <c r="AF711" s="159"/>
      <c r="AG711" s="671" t="s">
        <v>617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614</v>
      </c>
      <c r="AE712" s="590"/>
      <c r="AF712" s="590"/>
      <c r="AG712" s="598" t="s">
        <v>414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71" t="s">
        <v>616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614</v>
      </c>
      <c r="AE714" s="596"/>
      <c r="AF714" s="597"/>
      <c r="AG714" s="696" t="s">
        <v>618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568</v>
      </c>
      <c r="AE715" s="675"/>
      <c r="AF715" s="784"/>
      <c r="AG715" s="530" t="s">
        <v>619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614</v>
      </c>
      <c r="AE716" s="766"/>
      <c r="AF716" s="766"/>
      <c r="AG716" s="671" t="s">
        <v>616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568</v>
      </c>
      <c r="AE717" s="159"/>
      <c r="AF717" s="159"/>
      <c r="AG717" s="671" t="s">
        <v>620</v>
      </c>
      <c r="AH717" s="672"/>
      <c r="AI717" s="672"/>
      <c r="AJ717" s="672"/>
      <c r="AK717" s="672"/>
      <c r="AL717" s="672"/>
      <c r="AM717" s="672"/>
      <c r="AN717" s="672"/>
      <c r="AO717" s="672"/>
      <c r="AP717" s="672"/>
      <c r="AQ717" s="672"/>
      <c r="AR717" s="672"/>
      <c r="AS717" s="672"/>
      <c r="AT717" s="672"/>
      <c r="AU717" s="672"/>
      <c r="AV717" s="672"/>
      <c r="AW717" s="672"/>
      <c r="AX717" s="673"/>
    </row>
    <row r="718" spans="1:50" ht="63"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568</v>
      </c>
      <c r="AE718" s="159"/>
      <c r="AF718" s="159"/>
      <c r="AG718" s="167" t="s">
        <v>621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614</v>
      </c>
      <c r="AE719" s="675"/>
      <c r="AF719" s="675"/>
      <c r="AG719" s="164" t="s">
        <v>636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2"/>
      <c r="D721" s="923"/>
      <c r="E721" s="923"/>
      <c r="F721" s="924"/>
      <c r="G721" s="942"/>
      <c r="H721" s="943"/>
      <c r="I721" s="82" t="str">
        <f>IF(OR(G721="　", G721=""), "", "-")</f>
        <v/>
      </c>
      <c r="J721" s="921"/>
      <c r="K721" s="921"/>
      <c r="L721" s="82" t="str">
        <f>IF(M721="","","-")</f>
        <v/>
      </c>
      <c r="M721" s="83"/>
      <c r="N721" s="918" t="s">
        <v>622</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4" t="s">
        <v>639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165.75" customHeight="1" thickBot="1" x14ac:dyDescent="0.2">
      <c r="A727" s="627"/>
      <c r="B727" s="628"/>
      <c r="C727" s="702" t="s">
        <v>57</v>
      </c>
      <c r="D727" s="703"/>
      <c r="E727" s="703"/>
      <c r="F727" s="704"/>
      <c r="G727" s="802" t="s">
        <v>641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3.5" customHeight="1" thickBot="1" x14ac:dyDescent="0.2">
      <c r="A729" s="772" t="s">
        <v>642</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3.75" customHeight="1" thickBot="1" x14ac:dyDescent="0.2">
      <c r="A731" s="622" t="s">
        <v>138</v>
      </c>
      <c r="B731" s="623"/>
      <c r="C731" s="623"/>
      <c r="D731" s="623"/>
      <c r="E731" s="624"/>
      <c r="F731" s="687" t="s">
        <v>643</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2.25" customHeight="1" thickBot="1" x14ac:dyDescent="0.2">
      <c r="A733" s="756" t="s">
        <v>138</v>
      </c>
      <c r="B733" s="757"/>
      <c r="C733" s="757"/>
      <c r="D733" s="757"/>
      <c r="E733" s="758"/>
      <c r="F733" s="773" t="s">
        <v>645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t="s">
        <v>597</v>
      </c>
      <c r="F737" s="103"/>
      <c r="G737" s="103"/>
      <c r="H737" s="103"/>
      <c r="I737" s="103"/>
      <c r="J737" s="103"/>
      <c r="K737" s="103"/>
      <c r="L737" s="103"/>
      <c r="M737" s="103"/>
      <c r="N737" s="109" t="s">
        <v>404</v>
      </c>
      <c r="O737" s="109"/>
      <c r="P737" s="109"/>
      <c r="Q737" s="109"/>
      <c r="R737" s="103" t="s">
        <v>599</v>
      </c>
      <c r="S737" s="103"/>
      <c r="T737" s="103"/>
      <c r="U737" s="103"/>
      <c r="V737" s="103"/>
      <c r="W737" s="103"/>
      <c r="X737" s="103"/>
      <c r="Y737" s="103"/>
      <c r="Z737" s="103"/>
      <c r="AA737" s="109" t="s">
        <v>403</v>
      </c>
      <c r="AB737" s="109"/>
      <c r="AC737" s="109"/>
      <c r="AD737" s="109"/>
      <c r="AE737" s="103" t="s">
        <v>601</v>
      </c>
      <c r="AF737" s="103"/>
      <c r="AG737" s="103"/>
      <c r="AH737" s="103"/>
      <c r="AI737" s="103"/>
      <c r="AJ737" s="103"/>
      <c r="AK737" s="103"/>
      <c r="AL737" s="103"/>
      <c r="AM737" s="103"/>
      <c r="AN737" s="109" t="s">
        <v>402</v>
      </c>
      <c r="AO737" s="109"/>
      <c r="AP737" s="109"/>
      <c r="AQ737" s="109"/>
      <c r="AR737" s="110" t="s">
        <v>603</v>
      </c>
      <c r="AS737" s="111"/>
      <c r="AT737" s="111"/>
      <c r="AU737" s="111"/>
      <c r="AV737" s="111"/>
      <c r="AW737" s="111"/>
      <c r="AX737" s="112"/>
      <c r="AY737" s="88"/>
      <c r="AZ737" s="88"/>
    </row>
    <row r="738" spans="1:52" ht="24.75" customHeight="1" x14ac:dyDescent="0.15">
      <c r="A738" s="100" t="s">
        <v>401</v>
      </c>
      <c r="B738" s="101"/>
      <c r="C738" s="101"/>
      <c r="D738" s="102"/>
      <c r="E738" s="103" t="s">
        <v>598</v>
      </c>
      <c r="F738" s="103"/>
      <c r="G738" s="103"/>
      <c r="H738" s="103"/>
      <c r="I738" s="103"/>
      <c r="J738" s="103"/>
      <c r="K738" s="103"/>
      <c r="L738" s="103"/>
      <c r="M738" s="103"/>
      <c r="N738" s="109" t="s">
        <v>400</v>
      </c>
      <c r="O738" s="109"/>
      <c r="P738" s="109"/>
      <c r="Q738" s="109"/>
      <c r="R738" s="103" t="s">
        <v>600</v>
      </c>
      <c r="S738" s="103"/>
      <c r="T738" s="103"/>
      <c r="U738" s="103"/>
      <c r="V738" s="103"/>
      <c r="W738" s="103"/>
      <c r="X738" s="103"/>
      <c r="Y738" s="103"/>
      <c r="Z738" s="103"/>
      <c r="AA738" s="109" t="s">
        <v>399</v>
      </c>
      <c r="AB738" s="109"/>
      <c r="AC738" s="109"/>
      <c r="AD738" s="109"/>
      <c r="AE738" s="103" t="s">
        <v>602</v>
      </c>
      <c r="AF738" s="103"/>
      <c r="AG738" s="103"/>
      <c r="AH738" s="103"/>
      <c r="AI738" s="103"/>
      <c r="AJ738" s="103"/>
      <c r="AK738" s="103"/>
      <c r="AL738" s="103"/>
      <c r="AM738" s="103"/>
      <c r="AN738" s="109" t="s">
        <v>398</v>
      </c>
      <c r="AO738" s="109"/>
      <c r="AP738" s="109"/>
      <c r="AQ738" s="109"/>
      <c r="AR738" s="110" t="s">
        <v>604</v>
      </c>
      <c r="AS738" s="111"/>
      <c r="AT738" s="111"/>
      <c r="AU738" s="111"/>
      <c r="AV738" s="111"/>
      <c r="AW738" s="111"/>
      <c r="AX738" s="112"/>
    </row>
    <row r="739" spans="1:52" ht="24.75" customHeight="1" x14ac:dyDescent="0.15">
      <c r="A739" s="100" t="s">
        <v>397</v>
      </c>
      <c r="B739" s="101"/>
      <c r="C739" s="101"/>
      <c r="D739" s="102"/>
      <c r="E739" s="103" t="s">
        <v>605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694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0"/>
      <c r="C782" s="770"/>
      <c r="D782" s="770"/>
      <c r="E782" s="770"/>
      <c r="F782" s="771"/>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60"/>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638</v>
      </c>
      <c r="F1103" s="896"/>
      <c r="G1103" s="896"/>
      <c r="H1103" s="896"/>
      <c r="I1103" s="896"/>
      <c r="J1103" s="423" t="s">
        <v>638</v>
      </c>
      <c r="K1103" s="424"/>
      <c r="L1103" s="424"/>
      <c r="M1103" s="424"/>
      <c r="N1103" s="424"/>
      <c r="O1103" s="424"/>
      <c r="P1103" s="429" t="s">
        <v>638</v>
      </c>
      <c r="Q1103" s="321"/>
      <c r="R1103" s="321"/>
      <c r="S1103" s="321"/>
      <c r="T1103" s="321"/>
      <c r="U1103" s="321"/>
      <c r="V1103" s="321"/>
      <c r="W1103" s="321"/>
      <c r="X1103" s="321"/>
      <c r="Y1103" s="322" t="s">
        <v>638</v>
      </c>
      <c r="Z1103" s="323"/>
      <c r="AA1103" s="323"/>
      <c r="AB1103" s="324"/>
      <c r="AC1103" s="326"/>
      <c r="AD1103" s="326"/>
      <c r="AE1103" s="326"/>
      <c r="AF1103" s="326"/>
      <c r="AG1103" s="326"/>
      <c r="AH1103" s="327" t="s">
        <v>638</v>
      </c>
      <c r="AI1103" s="328"/>
      <c r="AJ1103" s="328"/>
      <c r="AK1103" s="328"/>
      <c r="AL1103" s="329" t="s">
        <v>638</v>
      </c>
      <c r="AM1103" s="330"/>
      <c r="AN1103" s="330"/>
      <c r="AO1103" s="331"/>
      <c r="AP1103" s="325" t="s">
        <v>638</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83">
    <cfRule type="expression" dxfId="2797" priority="13899">
      <formula>IF(RIGHT(TEXT(Y783,"0.#"),1)=".",FALSE,TRUE)</formula>
    </cfRule>
    <cfRule type="expression" dxfId="2796" priority="13900">
      <formula>IF(RIGHT(TEXT(Y783,"0.#"),1)=".",TRUE,FALSE)</formula>
    </cfRule>
  </conditionalFormatting>
  <conditionalFormatting sqref="Y792">
    <cfRule type="expression" dxfId="2795" priority="13895">
      <formula>IF(RIGHT(TEXT(Y792,"0.#"),1)=".",FALSE,TRUE)</formula>
    </cfRule>
    <cfRule type="expression" dxfId="2794" priority="13896">
      <formula>IF(RIGHT(TEXT(Y792,"0.#"),1)=".",TRUE,FALSE)</formula>
    </cfRule>
  </conditionalFormatting>
  <conditionalFormatting sqref="Y823:Y830 Y821 Y810:Y817 Y808 Y797:Y804 Y795">
    <cfRule type="expression" dxfId="2793" priority="13677">
      <formula>IF(RIGHT(TEXT(Y795,"0.#"),1)=".",FALSE,TRUE)</formula>
    </cfRule>
    <cfRule type="expression" dxfId="2792" priority="13678">
      <formula>IF(RIGHT(TEXT(Y795,"0.#"),1)=".",TRUE,FALSE)</formula>
    </cfRule>
  </conditionalFormatting>
  <conditionalFormatting sqref="P16:AQ17 P15:AX15 P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Q101">
    <cfRule type="expression" dxfId="2787" priority="13715">
      <formula>IF(RIGHT(TEXT(AQ101,"0.#"),1)=".",FALSE,TRUE)</formula>
    </cfRule>
    <cfRule type="expression" dxfId="2786" priority="13716">
      <formula>IF(RIGHT(TEXT(AQ101,"0.#"),1)=".",TRUE,FALSE)</formula>
    </cfRule>
  </conditionalFormatting>
  <conditionalFormatting sqref="Y784:Y791 Y782">
    <cfRule type="expression" dxfId="2785" priority="13701">
      <formula>IF(RIGHT(TEXT(Y782,"0.#"),1)=".",FALSE,TRUE)</formula>
    </cfRule>
    <cfRule type="expression" dxfId="2784" priority="13702">
      <formula>IF(RIGHT(TEXT(Y782,"0.#"),1)=".",TRUE,FALSE)</formula>
    </cfRule>
  </conditionalFormatting>
  <conditionalFormatting sqref="AU783">
    <cfRule type="expression" dxfId="2783" priority="13699">
      <formula>IF(RIGHT(TEXT(AU783,"0.#"),1)=".",FALSE,TRUE)</formula>
    </cfRule>
    <cfRule type="expression" dxfId="2782" priority="13700">
      <formula>IF(RIGHT(TEXT(AU783,"0.#"),1)=".",TRUE,FALSE)</formula>
    </cfRule>
  </conditionalFormatting>
  <conditionalFormatting sqref="AU792">
    <cfRule type="expression" dxfId="2781" priority="13697">
      <formula>IF(RIGHT(TEXT(AU792,"0.#"),1)=".",FALSE,TRUE)</formula>
    </cfRule>
    <cfRule type="expression" dxfId="2780" priority="13698">
      <formula>IF(RIGHT(TEXT(AU792,"0.#"),1)=".",TRUE,FALSE)</formula>
    </cfRule>
  </conditionalFormatting>
  <conditionalFormatting sqref="AU784:AU791 AU782">
    <cfRule type="expression" dxfId="2779" priority="13695">
      <formula>IF(RIGHT(TEXT(AU782,"0.#"),1)=".",FALSE,TRUE)</formula>
    </cfRule>
    <cfRule type="expression" dxfId="2778" priority="13696">
      <formula>IF(RIGHT(TEXT(AU782,"0.#"),1)=".",TRUE,FALSE)</formula>
    </cfRule>
  </conditionalFormatting>
  <conditionalFormatting sqref="Y822 Y809 Y796">
    <cfRule type="expression" dxfId="2777" priority="13681">
      <formula>IF(RIGHT(TEXT(Y796,"0.#"),1)=".",FALSE,TRUE)</formula>
    </cfRule>
    <cfRule type="expression" dxfId="2776" priority="13682">
      <formula>IF(RIGHT(TEXT(Y796,"0.#"),1)=".",TRUE,FALSE)</formula>
    </cfRule>
  </conditionalFormatting>
  <conditionalFormatting sqref="Y831 Y818 Y805">
    <cfRule type="expression" dxfId="2775" priority="13679">
      <formula>IF(RIGHT(TEXT(Y805,"0.#"),1)=".",FALSE,TRUE)</formula>
    </cfRule>
    <cfRule type="expression" dxfId="2774" priority="13680">
      <formula>IF(RIGHT(TEXT(Y805,"0.#"),1)=".",TRUE,FALSE)</formula>
    </cfRule>
  </conditionalFormatting>
  <conditionalFormatting sqref="AU822 AU809 AU796">
    <cfRule type="expression" dxfId="2773" priority="13675">
      <formula>IF(RIGHT(TEXT(AU796,"0.#"),1)=".",FALSE,TRUE)</formula>
    </cfRule>
    <cfRule type="expression" dxfId="2772" priority="13676">
      <formula>IF(RIGHT(TEXT(AU796,"0.#"),1)=".",TRUE,FALSE)</formula>
    </cfRule>
  </conditionalFormatting>
  <conditionalFormatting sqref="AU831 AU818 AU805">
    <cfRule type="expression" dxfId="2771" priority="13673">
      <formula>IF(RIGHT(TEXT(AU805,"0.#"),1)=".",FALSE,TRUE)</formula>
    </cfRule>
    <cfRule type="expression" dxfId="2770" priority="13674">
      <formula>IF(RIGHT(TEXT(AU805,"0.#"),1)=".",TRUE,FALSE)</formula>
    </cfRule>
  </conditionalFormatting>
  <conditionalFormatting sqref="AU823:AU830 AU821 AU810:AU817 AU808 AU797:AU804 AU795">
    <cfRule type="expression" dxfId="2769" priority="13671">
      <formula>IF(RIGHT(TEXT(AU795,"0.#"),1)=".",FALSE,TRUE)</formula>
    </cfRule>
    <cfRule type="expression" dxfId="2768" priority="13672">
      <formula>IF(RIGHT(TEXT(AU795,"0.#"),1)=".",TRUE,FALSE)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8">
    <cfRule type="expression" dxfId="2709" priority="13335">
      <formula>IF(RIGHT(TEXT(AE88,"0.#"),1)=".",FALSE,TRUE)</formula>
    </cfRule>
    <cfRule type="expression" dxfId="2708" priority="13336">
      <formula>IF(RIGHT(TEXT(AE88,"0.#"),1)=".",TRUE,FALSE)</formula>
    </cfRule>
  </conditionalFormatting>
  <conditionalFormatting sqref="AE89">
    <cfRule type="expression" dxfId="2707" priority="13333">
      <formula>IF(RIGHT(TEXT(AE89,"0.#"),1)=".",FALSE,TRUE)</formula>
    </cfRule>
    <cfRule type="expression" dxfId="2706" priority="13334">
      <formula>IF(RIGHT(TEXT(AE89,"0.#"),1)=".",TRUE,FALSE)</formula>
    </cfRule>
  </conditionalFormatting>
  <conditionalFormatting sqref="AI89">
    <cfRule type="expression" dxfId="2705" priority="13331">
      <formula>IF(RIGHT(TEXT(AI89,"0.#"),1)=".",FALSE,TRUE)</formula>
    </cfRule>
    <cfRule type="expression" dxfId="2704" priority="13332">
      <formula>IF(RIGHT(TEXT(AI89,"0.#"),1)=".",TRUE,FALSE)</formula>
    </cfRule>
  </conditionalFormatting>
  <conditionalFormatting sqref="AI88">
    <cfRule type="expression" dxfId="2703" priority="13329">
      <formula>IF(RIGHT(TEXT(AI88,"0.#"),1)=".",FALSE,TRUE)</formula>
    </cfRule>
    <cfRule type="expression" dxfId="2702" priority="13330">
      <formula>IF(RIGHT(TEXT(AI88,"0.#"),1)=".",TRUE,FALSE)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Q102">
    <cfRule type="expression" dxfId="2661" priority="13237">
      <formula>IF(RIGHT(TEXT(AQ102,"0.#"),1)=".",FALSE,TRUE)</formula>
    </cfRule>
    <cfRule type="expression" dxfId="2660" priority="13238">
      <formula>IF(RIGHT(TEXT(AQ102,"0.#"),1)=".",TRUE,FALSE)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Q116">
    <cfRule type="expression" dxfId="2611" priority="13179">
      <formula>IF(RIGHT(TEXT(AQ116,"0.#"),1)=".",FALSE,TRUE)</formula>
    </cfRule>
    <cfRule type="expression" dxfId="2610" priority="13180">
      <formula>IF(RIGHT(TEXT(AQ116,"0.#"),1)=".",TRUE,FALSE)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M117">
    <cfRule type="expression" dxfId="2607" priority="13173">
      <formula>IF(RIGHT(TEXT(AM117,"0.#"),1)=".",FALSE,TRUE)</formula>
    </cfRule>
    <cfRule type="expression" dxfId="2606" priority="13174">
      <formula>IF(RIGHT(TEXT(AM117,"0.#"),1)=".",TRUE,FALSE)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0:AO867">
    <cfRule type="expression" dxfId="2521" priority="6649">
      <formula>IF(AND(AL840&gt;=0, RIGHT(TEXT(AL840,"0.#"),1)&lt;&gt;"."),TRUE,FALSE)</formula>
    </cfRule>
    <cfRule type="expression" dxfId="2520" priority="6650">
      <formula>IF(AND(AL840&gt;=0, RIGHT(TEXT(AL840,"0.#"),1)="."),TRUE,FALSE)</formula>
    </cfRule>
    <cfRule type="expression" dxfId="2519" priority="6651">
      <formula>IF(AND(AL840&lt;0, RIGHT(TEXT(AL840,"0.#"),1)&lt;&gt;"."),TRUE,FALSE)</formula>
    </cfRule>
    <cfRule type="expression" dxfId="2518" priority="6652">
      <formula>IF(AND(AL840&lt;0, RIGHT(TEXT(AL840,"0.#"),1)="."),TRUE,FALSE)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9">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Y839">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I87">
    <cfRule type="expression" dxfId="723" priority="21">
      <formula>IF(RIGHT(TEXT(AI87,"0.#"),1)=".",FALSE,TRUE)</formula>
    </cfRule>
    <cfRule type="expression" dxfId="722" priority="22">
      <formula>IF(RIGHT(TEXT(AI87,"0.#"),1)=".",TRUE,FALSE)</formula>
    </cfRule>
  </conditionalFormatting>
  <conditionalFormatting sqref="AE87">
    <cfRule type="expression" dxfId="721" priority="23">
      <formula>IF(RIGHT(TEXT(AE87,"0.#"),1)=".",FALSE,TRUE)</formula>
    </cfRule>
    <cfRule type="expression" dxfId="720" priority="24">
      <formula>IF(RIGHT(TEXT(AE87,"0.#"),1)=".",TRUE,FALSE)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18"/>
      <c r="I4" s="1018"/>
      <c r="J4" s="1018"/>
      <c r="K4" s="1018"/>
      <c r="L4" s="1018"/>
      <c r="M4" s="1018"/>
      <c r="N4" s="1018"/>
      <c r="O4" s="1019"/>
      <c r="P4" s="165"/>
      <c r="Q4" s="1026"/>
      <c r="R4" s="1026"/>
      <c r="S4" s="1026"/>
      <c r="T4" s="1026"/>
      <c r="U4" s="1026"/>
      <c r="V4" s="1026"/>
      <c r="W4" s="1026"/>
      <c r="X4" s="1027"/>
      <c r="Y4" s="1004" t="s">
        <v>12</v>
      </c>
      <c r="Z4" s="1005"/>
      <c r="AA4" s="1006"/>
      <c r="AB4" s="555"/>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7" t="s">
        <v>54</v>
      </c>
      <c r="Z5" s="1001"/>
      <c r="AA5" s="1002"/>
      <c r="AB5" s="526"/>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5"/>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6"/>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5"/>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6"/>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5"/>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6"/>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5"/>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6"/>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5"/>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6"/>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5"/>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6"/>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5"/>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6"/>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5"/>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6"/>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5"/>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6"/>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2020-09-29T04:54:43Z</cp:lastPrinted>
  <dcterms:created xsi:type="dcterms:W3CDTF">2012-03-13T00:50:25Z</dcterms:created>
  <dcterms:modified xsi:type="dcterms:W3CDTF">2020-10-02T09:12:49Z</dcterms:modified>
</cp:coreProperties>
</file>