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5 社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<sst xmlns="http://schemas.openxmlformats.org/spreadsheetml/2006/main" count="2901" uniqueCount="674">
  <si>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</si>
  <si>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</si>
  <si>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</si>
  <si>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</si>
  <si>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</si>
  <si>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</si>
  <si>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</si>
  <si>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</si>
  <si>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</si>
  <si>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</si>
  <si>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</si>
  <si>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</si>
  <si>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</si>
  <si>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</si>
  <si>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</si>
  <si>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</si>
  <si>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</si>
  <si>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</si>
  <si>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</si>
  <si>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</si>
  <si>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</si>
  <si>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</si>
  <si>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</si>
  <si>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</si>
  <si>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</si>
  <si>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</si>
  <si>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</si>
  <si>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</si>
  <si>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</si>
  <si>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</si>
  <si>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</si>
  <si>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</si>
  <si>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</si>
  <si>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</si>
  <si>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</si>
  <si>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</si>
  <si>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</si>
  <si>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</si>
  <si>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</si>
  <si>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</si>
  <si>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</si>
  <si>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</si>
  <si>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</si>
  <si>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</si>
  <si>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</si>
  <si>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</si>
  <si>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</si>
  <si>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</si>
  <si>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</si>
  <si>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</si>
  <si>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</si>
  <si>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</si>
  <si>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</si>
  <si>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</si>
  <si>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</si>
  <si>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</si>
  <si>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</si>
  <si>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</si>
  <si>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</si>
  <si>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</si>
  <si>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</si>
  <si>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</si>
  <si>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</si>
  <si>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</si>
  <si>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</si>
  <si>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</si>
  <si>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</si>
  <si>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</si>
  <si>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</si>
  <si>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</si>
  <si>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</si>
  <si>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</si>
  <si>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</si>
  <si>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</si>
  <si>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</si>
  <si>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</si>
  <si>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</si>
  <si>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</si>
  <si>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</si>
  <si>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</si>
  <si>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</si>
  <si>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</si>
  <si>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</si>
  <si>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</si>
  <si>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</si>
  <si>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</si>
  <si>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</si>
  <si>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</si>
  <si>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</si>
  <si>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</si>
  <si>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</si>
  <si>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</si>
  <si>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</si>
  <si>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</si>
  <si>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</si>
  <si>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</si>
  <si>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</si>
  <si>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</si>
  <si>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</si>
  <si>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</si>
  <si>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</si>
  <si>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</si>
  <si>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</si>
  <si>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</si>
  <si>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</si>
  <si>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</si>
  <si>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</si>
  <si>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</si>
  <si>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</si>
  <si>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</si>
  <si>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</si>
  <si>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</si>
  <si>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</si>
  <si>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</si>
  <si>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</si>
  <si>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</si>
  <si>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</si>
  <si>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</si>
  <si>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</si>
  <si>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</si>
  <si>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</si>
  <si>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</si>
  <si>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</si>
  <si>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</si>
  <si>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</si>
  <si>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</si>
  <si>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</si>
  <si>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</si>
  <si>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</si>
  <si>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</si>
  <si>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</si>
  <si>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</si>
  <si>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</si>
  <si>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</si>
  <si>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</si>
  <si>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</si>
  <si>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</si>
  <si>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</si>
  <si>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</si>
  <si>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</si>
  <si>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</si>
  <si>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</si>
  <si>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</si>
  <si>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</si>
  <si>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</si>
  <si>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</si>
  <si>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</si>
  <si>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</si>
  <si>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</si>
  <si>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</si>
  <si>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</si>
  <si>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</si>
  <si>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</si>
  <si>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</si>
  <si>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</si>
  <si>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</si>
  <si>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</si>
  <si>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</si>
  <si>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</si>
  <si>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</si>
  <si>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</si>
  <si>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</si>
  <si>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</si>
  <si>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</si>
  <si>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</si>
  <si>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</si>
  <si>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</si>
  <si>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</si>
  <si>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</si>
  <si>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</si>
  <si>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</si>
  <si>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</si>
  <si>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</si>
  <si>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</si>
  <si>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</si>
  <si>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</si>
  <si>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</si>
  <si>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</si>
  <si>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</si>
  <si>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</si>
  <si>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</si>
  <si>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</si>
  <si>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</si>
  <si>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</si>
  <si>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</si>
  <si>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</si>
  <si>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</si>
  <si>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</si>
  <si>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</si>
  <si>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</si>
  <si>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</si>
  <si>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</si>
  <si>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</si>
  <si>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</si>
  <si>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</si>
  <si>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</si>
  <si>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</si>
  <si>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</si>
  <si>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</si>
  <si>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</si>
  <si>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</si>
  <si>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</si>
  <si>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</si>
  <si>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</si>
  <si>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</si>
  <si>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</si>
  <si>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</si>
  <si>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</si>
  <si>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</si>
  <si>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</si>
  <si>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</si>
  <si>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</si>
  <si>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</si>
  <si>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</si>
  <si>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</si>
  <si>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</si>
  <si>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</si>
  <si>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</si>
  <si>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</si>
  <si>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</si>
  <si>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</si>
  <si>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</si>
  <si>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</si>
  <si>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</si>
  <si>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</si>
  <si>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</si>
  <si>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</si>
  <si>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</si>
  <si>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</si>
  <si>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</si>
  <si>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</si>
  <si>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</si>
  <si>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</si>
  <si>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</si>
  <si>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</si>
  <si>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</si>
  <si>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</si>
  <si>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</si>
  <si>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</si>
  <si>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</si>
  <si>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</si>
  <si>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</si>
  <si>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</si>
  <si>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</si>
  <si>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</si>
  <si>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</si>
  <si>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</si>
  <si>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</si>
  <si>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</si>
  <si>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</si>
  <si>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</si>
  <si>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</si>
  <si>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</si>
  <si>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</si>
  <si>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</si>
  <si>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</si>
  <si>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</si>
  <si>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</si>
  <si>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</si>
  <si>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</si>
  <si>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</si>
  <si>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</si>
  <si>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</si>
  <si>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</si>
  <si>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</si>
  <si>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</si>
  <si>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</si>
  <si>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</si>
  <si>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</si>
  <si>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</si>
  <si>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</si>
  <si>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</si>
  <si>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</si>
  <si>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</si>
  <si>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</si>
  <si>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</si>
  <si>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</si>
  <si>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</si>
  <si>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</si>
  <si>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</si>
  <si>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</si>
  <si>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</si>
  <si>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</si>
  <si>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</si>
  <si>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</si>
  <si>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</si>
  <si>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</si>
  <si>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</si>
  <si>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</si>
  <si>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</si>
  <si>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</si>
  <si>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</si>
  <si>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</si>
  <si>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</si>
  <si>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</si>
  <si>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</si>
  <si>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</si>
  <si>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</si>
  <si>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</si>
  <si>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</si>
  <si>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</si>
  <si>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</si>
  <si>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</si>
  <si>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</si>
  <si>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</si>
  <si>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</si>
  <si>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</si>
  <si>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</si>
  <si>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</si>
  <si>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</si>
  <si>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</si>
  <si>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</si>
  <si>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</si>
  <si>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</si>
  <si>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</si>
  <si>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</si>
  <si>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</si>
  <si>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</si>
  <si>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</si>
  <si>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</si>
  <si>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</si>
  <si>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</si>
  <si>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</si>
  <si>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</si>
  <si>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</si>
  <si>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</si>
  <si>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</si>
  <si>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</si>
  <si>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</si>
  <si>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</si>
  <si>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</si>
  <si>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</si>
  <si>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</si>
  <si>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</si>
  <si>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</si>
  <si>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</si>
  <si>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</si>
  <si>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</si>
  <si>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</si>
  <si>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</si>
  <si>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</si>
  <si>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</si>
  <si>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</si>
  <si>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</si>
  <si>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</si>
  <si>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</si>
  <si>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</si>
  <si>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</si>
  <si>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</si>
  <si>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</si>
  <si>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</si>
  <si>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</si>
  <si>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</si>
  <si>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</si>
  <si>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</si>
  <si>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</si>
  <si>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</si>
  <si>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</si>
  <si>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</si>
  <si>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</si>
  <si>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</si>
  <si>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</si>
  <si>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</si>
  <si>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</si>
  <si>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</si>
  <si>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</si>
  <si>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</si>
  <si>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</si>
  <si>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</si>
  <si>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</si>
  <si>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</si>
  <si>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</si>
  <si>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</si>
  <si>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</si>
  <si>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</si>
  <si>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</si>
  <si>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</si>
  <si>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</si>
  <si>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</si>
  <si>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</si>
  <si>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</si>
  <si>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</si>
  <si>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</si>
  <si>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</si>
  <si>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</si>
  <si>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</si>
  <si>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</si>
  <si>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</si>
  <si>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</si>
  <si>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</si>
  <si>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</si>
  <si>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</si>
  <si>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</si>
  <si>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</si>
  <si>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</si>
  <si>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</si>
  <si>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</si>
  <si>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</si>
  <si>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</si>
  <si>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</si>
  <si>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</si>
  <si>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</si>
  <si>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</si>
  <si>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</si>
  <si>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</si>
  <si>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</si>
  <si>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</si>
  <si>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</si>
  <si>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</si>
  <si>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</si>
  <si>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</si>
  <si>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</si>
  <si>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</si>
  <si>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</si>
  <si>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</si>
  <si>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</si>
  <si>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</si>
  <si>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</si>
  <si>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</si>
  <si>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</si>
  <si>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</si>
  <si>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</si>
  <si>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</si>
  <si>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</si>
  <si>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</si>
  <si>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</si>
  <si>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</si>
  <si>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</si>
  <si>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</si>
  <si>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</si>
  <si>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</si>
  <si>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</si>
  <si>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</si>
  <si>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</si>
  <si>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</si>
  <si>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</si>
  <si>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</si>
  <si>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</si>
  <si>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</si>
  <si>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</si>
  <si>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</si>
  <si>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</si>
  <si>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</si>
  <si>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</si>
  <si>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</si>
  <si>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</si>
  <si>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</si>
  <si>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</si>
  <si>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</si>
  <si>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</si>
  <si>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</si>
  <si>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</si>
  <si>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</si>
  <si>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</si>
  <si>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</si>
  <si>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</si>
  <si>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</si>
  <si>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</si>
  <si>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</si>
  <si>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</si>
  <si>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</si>
  <si>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</si>
  <si>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</si>
  <si>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</si>
  <si>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</si>
  <si>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</si>
  <si>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</si>
  <si>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</si>
  <si>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</si>
  <si>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</si>
  <si>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</si>
  <si>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</si>
  <si>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</si>
  <si>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</si>
  <si>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</si>
  <si>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</si>
  <si>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</si>
  <si>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</si>
  <si>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</si>
  <si>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</si>
  <si>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</si>
  <si>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</si>
  <si>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</si>
  <si>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</si>
  <si>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</si>
  <si>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</si>
  <si>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</si>
  <si>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</si>
  <si>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</si>
  <si>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</si>
  <si>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</si>
  <si>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</si>
  <si>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</si>
  <si>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</si>
  <si>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</si>
  <si>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</si>
  <si>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</si>
  <si>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</si>
  <si>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</si>
  <si>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</si>
  <si>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</si>
  <si>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</si>
  <si>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</si>
  <si>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</si>
  <si>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</si>
  <si>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</si>
  <si>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</si>
  <si>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</si>
  <si>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</si>
  <si>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</si>
  <si>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</si>
  <si>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</si>
  <si>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</si>
  <si>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</si>
  <si>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</si>
  <si>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</si>
  <si>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</si>
  <si>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</si>
  <si>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</si>
  <si>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</si>
  <si>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</si>
  <si>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</si>
  <si>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</si>
  <si>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</si>
  <si>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</si>
  <si>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</si>
  <si>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</si>
  <si>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</si>
  <si>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</si>
  <si>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</si>
  <si>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</si>
  <si>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</si>
  <si>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</si>
  <si>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</si>
  <si>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</si>
  <si>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</si>
  <si>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</si>
  <si>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</si>
  <si>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</si>
  <si>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</si>
  <si>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</si>
  <si>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</si>
  <si>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</si>
  <si>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</si>
  <si>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</si>
  <si>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</si>
  <si>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</si>
  <si>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</si>
  <si>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</si>
  <si>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</si>
  <si>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</si>
  <si>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</si>
  <si>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</si>
  <si>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</si>
  <si>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</si>
  <si>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</si>
  <si>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</si>
  <si>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</si>
  <si>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</si>
  <si>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</si>
  <si>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</si>
  <si>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</si>
  <si>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</si>
  <si>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日本赤十字社救護業務費等補助金</t>
    <rPh sb="0" eb="2">
      <t>ニホン</t>
    </rPh>
    <rPh sb="2" eb="6">
      <t>セキジュウジシャ</t>
    </rPh>
    <rPh sb="6" eb="8">
      <t>キュウゴ</t>
    </rPh>
    <rPh sb="8" eb="10">
      <t>ギョウム</t>
    </rPh>
    <rPh sb="10" eb="11">
      <t>ヒ</t>
    </rPh>
    <rPh sb="11" eb="12">
      <t>トウ</t>
    </rPh>
    <rPh sb="12" eb="15">
      <t>ホジョキン</t>
    </rPh>
    <phoneticPr fontId="5"/>
  </si>
  <si>
    <t>昭和５３年度</t>
    <rPh sb="0" eb="2">
      <t>ショウワ</t>
    </rPh>
    <rPh sb="4" eb="5">
      <t>ネン</t>
    </rPh>
    <rPh sb="5" eb="6">
      <t>ド</t>
    </rPh>
    <phoneticPr fontId="5"/>
  </si>
  <si>
    <t>終了予定なし</t>
    <rPh sb="0" eb="2">
      <t>シュウリョウ</t>
    </rPh>
    <rPh sb="2" eb="4">
      <t>ヨテイ</t>
    </rPh>
    <phoneticPr fontId="5"/>
  </si>
  <si>
    <t>社会・援護局</t>
    <rPh sb="0" eb="2">
      <t>シャカイ</t>
    </rPh>
    <rPh sb="3" eb="5">
      <t>エンゴ</t>
    </rPh>
    <rPh sb="5" eb="6">
      <t>キョク</t>
    </rPh>
    <phoneticPr fontId="5"/>
  </si>
  <si>
    <t>総務課</t>
    <rPh sb="0" eb="3">
      <t>ソウムカ</t>
    </rPh>
    <phoneticPr fontId="5"/>
  </si>
  <si>
    <t>高橋　和久</t>
    <rPh sb="0" eb="2">
      <t>タカハシ</t>
    </rPh>
    <rPh sb="3" eb="5">
      <t>カズヒサ</t>
    </rPh>
    <phoneticPr fontId="5"/>
  </si>
  <si>
    <t>－</t>
    <phoneticPr fontId="5"/>
  </si>
  <si>
    <t>非常災害及び武力攻撃事態等における救護活動等の円滑な実施を図る。</t>
    <phoneticPr fontId="5"/>
  </si>
  <si>
    <t>（１）旧日本赤十字社救護看護婦等慰労給付金支給事務費（補助率10/10）
　　旧日本赤十字社救護看護婦等慰労給付金支給事務及び旧陸海軍従軍看護婦慰労給付金支給事務に必要な人件費等
（２）日本赤十字社救護員養成事業費（補助率１／２）
　  非常災害時における医療救護活動等に必要な知識・技術取得のため、実習及び講習を行う。</t>
    <phoneticPr fontId="5"/>
  </si>
  <si>
    <t>日本赤十字社救護業務費等補助金交付要綱</t>
    <phoneticPr fontId="5"/>
  </si>
  <si>
    <t>○</t>
  </si>
  <si>
    <t>-</t>
  </si>
  <si>
    <t>-</t>
    <phoneticPr fontId="5"/>
  </si>
  <si>
    <t>-</t>
    <phoneticPr fontId="5"/>
  </si>
  <si>
    <t>-</t>
    <phoneticPr fontId="5"/>
  </si>
  <si>
    <t>-</t>
    <phoneticPr fontId="5"/>
  </si>
  <si>
    <t>-</t>
    <phoneticPr fontId="5"/>
  </si>
  <si>
    <t>-</t>
    <phoneticPr fontId="5"/>
  </si>
  <si>
    <t>-</t>
    <phoneticPr fontId="5"/>
  </si>
  <si>
    <t>-</t>
    <phoneticPr fontId="5"/>
  </si>
  <si>
    <t>研修受講者数が前年目標と同等もしくは上回ること。</t>
    <rPh sb="0" eb="2">
      <t>ケンシュウ</t>
    </rPh>
    <rPh sb="2" eb="5">
      <t>ジュコウシャ</t>
    </rPh>
    <rPh sb="5" eb="6">
      <t>スウ</t>
    </rPh>
    <rPh sb="7" eb="9">
      <t>ゼンネン</t>
    </rPh>
    <rPh sb="9" eb="11">
      <t>モクヒョウ</t>
    </rPh>
    <rPh sb="12" eb="14">
      <t>ドウトウ</t>
    </rPh>
    <rPh sb="18" eb="20">
      <t>ウワマワ</t>
    </rPh>
    <phoneticPr fontId="5"/>
  </si>
  <si>
    <t>研修者受講者数／研修受講見込者数</t>
    <phoneticPr fontId="5"/>
  </si>
  <si>
    <t>人</t>
    <rPh sb="0" eb="1">
      <t>ヒト</t>
    </rPh>
    <phoneticPr fontId="5"/>
  </si>
  <si>
    <t>日本赤十字社が策定した各研修実施要領等を元に算出。</t>
    <rPh sb="0" eb="6">
      <t>ニホンセキジュウジシャ</t>
    </rPh>
    <rPh sb="7" eb="9">
      <t>サクテイ</t>
    </rPh>
    <rPh sb="11" eb="14">
      <t>カクケンシュウ</t>
    </rPh>
    <rPh sb="14" eb="16">
      <t>ジッシ</t>
    </rPh>
    <rPh sb="16" eb="18">
      <t>ヨウリョウ</t>
    </rPh>
    <rPh sb="18" eb="19">
      <t>トウ</t>
    </rPh>
    <rPh sb="20" eb="21">
      <t>モト</t>
    </rPh>
    <rPh sb="22" eb="24">
      <t>サンシュツ</t>
    </rPh>
    <phoneticPr fontId="5"/>
  </si>
  <si>
    <t>日本赤十字社救護業務等
補助金</t>
    <rPh sb="0" eb="2">
      <t>ニホン</t>
    </rPh>
    <rPh sb="2" eb="6">
      <t>セキジュウジシャ</t>
    </rPh>
    <rPh sb="6" eb="8">
      <t>キュウゴ</t>
    </rPh>
    <rPh sb="8" eb="10">
      <t>ギョウム</t>
    </rPh>
    <rPh sb="10" eb="11">
      <t>ナド</t>
    </rPh>
    <rPh sb="12" eb="15">
      <t>ホジョキン</t>
    </rPh>
    <phoneticPr fontId="5"/>
  </si>
  <si>
    <t>-</t>
    <phoneticPr fontId="5"/>
  </si>
  <si>
    <t>-</t>
    <phoneticPr fontId="5"/>
  </si>
  <si>
    <t>-</t>
    <phoneticPr fontId="5"/>
  </si>
  <si>
    <t>旧日本赤十字社救護看護婦等慰労給付金支給事務費支給者数</t>
    <rPh sb="0" eb="3">
      <t>キュウニホン</t>
    </rPh>
    <rPh sb="3" eb="7">
      <t>セキジュウジシャ</t>
    </rPh>
    <rPh sb="7" eb="9">
      <t>キュウゴ</t>
    </rPh>
    <rPh sb="9" eb="12">
      <t>カンゴフ</t>
    </rPh>
    <rPh sb="12" eb="13">
      <t>ナド</t>
    </rPh>
    <rPh sb="13" eb="15">
      <t>イロウ</t>
    </rPh>
    <rPh sb="15" eb="18">
      <t>キュウフキン</t>
    </rPh>
    <rPh sb="18" eb="20">
      <t>シキュウ</t>
    </rPh>
    <rPh sb="20" eb="23">
      <t>ジムヒ</t>
    </rPh>
    <rPh sb="23" eb="25">
      <t>シキュウ</t>
    </rPh>
    <rPh sb="25" eb="26">
      <t>シャ</t>
    </rPh>
    <rPh sb="26" eb="27">
      <t>スウ</t>
    </rPh>
    <phoneticPr fontId="5"/>
  </si>
  <si>
    <t>戦時衛生勤務に復した旧日本赤十字社従軍看護婦等に対する慰労給付金支給事務コスト＝事務費／事務員</t>
    <phoneticPr fontId="5"/>
  </si>
  <si>
    <t>非常災害時における医療救護活動等に備えた研修事業の単位（人）当たりコスト＝日本赤十字社救護員養成事業費／研修受講者数</t>
    <phoneticPr fontId="5"/>
  </si>
  <si>
    <t>千円</t>
    <rPh sb="0" eb="2">
      <t>センエン</t>
    </rPh>
    <phoneticPr fontId="5"/>
  </si>
  <si>
    <t>X/Y</t>
    <phoneticPr fontId="5"/>
  </si>
  <si>
    <t>円</t>
    <rPh sb="0" eb="1">
      <t>エン</t>
    </rPh>
    <phoneticPr fontId="5"/>
  </si>
  <si>
    <t>22,152千円/4人</t>
    <phoneticPr fontId="5"/>
  </si>
  <si>
    <t>事務費/事務員</t>
    <phoneticPr fontId="5"/>
  </si>
  <si>
    <t>-</t>
    <phoneticPr fontId="5"/>
  </si>
  <si>
    <t>6,404千円/研修受講者数942人</t>
    <phoneticPr fontId="5"/>
  </si>
  <si>
    <t>6,432千円/研修受講者数740人</t>
    <phoneticPr fontId="5"/>
  </si>
  <si>
    <t>養成事業費/研修受講者数</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</si>
  <si>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</si>
  <si>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</si>
  <si>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t>
    <phoneticPr fontId="5"/>
  </si>
  <si>
    <t>-</t>
    <phoneticPr fontId="5"/>
  </si>
  <si>
    <t>災害地に救護員を派遣し、災害地での適切な対応に努める。</t>
    <phoneticPr fontId="5"/>
  </si>
  <si>
    <t>前年度以上</t>
    <phoneticPr fontId="5"/>
  </si>
  <si>
    <t>２年度</t>
    <rPh sb="1" eb="3">
      <t>ネンド</t>
    </rPh>
    <phoneticPr fontId="5"/>
  </si>
  <si>
    <t>災害地での適切な救助活動ができるよう、救護員養成事業研修の受講者数について、前年同等以上を目標とする。</t>
    <rPh sb="32" eb="33">
      <t>スウ</t>
    </rPh>
    <rPh sb="38" eb="40">
      <t>ゼンネン</t>
    </rPh>
    <rPh sb="40" eb="42">
      <t>ドウトウ</t>
    </rPh>
    <rPh sb="42" eb="44">
      <t>イジョウ</t>
    </rPh>
    <rPh sb="45" eb="47">
      <t>モクヒョウ</t>
    </rPh>
    <phoneticPr fontId="5"/>
  </si>
  <si>
    <t>日頃より非常災害時における医療救護活動等に備えた研修事業を行い、有事の際、災害地での適切な対応に努めることで、要援護者の救護に資するものである。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</si>
  <si>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</si>
  <si>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</si>
  <si>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</si>
  <si>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</si>
  <si>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</si>
  <si>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</si>
  <si>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</si>
  <si>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</si>
  <si>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</si>
  <si>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</si>
  <si>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</si>
  <si>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</si>
  <si>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</si>
  <si>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</si>
  <si>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</si>
  <si>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とりわけ非常災害時における医療救護活動等に備えた研修事業については、広く国民のニーズがあり、国費を投入しなければ事業目的が達成できない。</t>
    <phoneticPr fontId="5"/>
  </si>
  <si>
    <t>戦時衛生勤務に服した旧日本赤十字社従軍看護婦等に対する慰労給付金支給事務及び非常災害時における医療救護活動等に備えた研修事業に対し支出されるという事業内容に鑑み、国が実施すべき事業である。</t>
    <phoneticPr fontId="5"/>
  </si>
  <si>
    <t>高度な専門性を要する研修が行われており、非常災害時における災害救護体制の充実という政策目的達成に向けて、優先度の高い事業である。また、旧日本赤十字社救護看護師に対する慰労給付金支給事務への補助金給付は、その円滑な運用及び適正な実施という政策目的達成に向けて、優先度の高い事業である。</t>
    <phoneticPr fontId="5"/>
  </si>
  <si>
    <t>‐</t>
  </si>
  <si>
    <t>無</t>
  </si>
  <si>
    <t>－</t>
    <phoneticPr fontId="5"/>
  </si>
  <si>
    <t>国の負担は、慰労給付金支給事務は１０／１０．研修事業は１／２であり、負担関係は妥当である。</t>
    <rPh sb="0" eb="1">
      <t>クニ</t>
    </rPh>
    <phoneticPr fontId="5"/>
  </si>
  <si>
    <t>高度な専門性を要する研修として妥当である。</t>
    <phoneticPr fontId="5"/>
  </si>
  <si>
    <t>費目・使途は事業実施に必要なものに限定されている。</t>
    <phoneticPr fontId="5"/>
  </si>
  <si>
    <t>総務省は、左の補助金において、旧日本赤十字社救護看護婦に対する慰労給付金を支給しているが、それに係る事務費は、本補助金内の「旧日本赤十字社救護看護婦等慰労給付金支給事務費」として、所轄省庁である厚生労働省が負担することとしている。</t>
    <phoneticPr fontId="5"/>
  </si>
  <si>
    <t>総務省</t>
    <rPh sb="0" eb="3">
      <t>ソウムショウ</t>
    </rPh>
    <phoneticPr fontId="5"/>
  </si>
  <si>
    <t>旧日本赤十字社救護看護婦等処遇経費</t>
    <rPh sb="0" eb="1">
      <t>キュウ</t>
    </rPh>
    <rPh sb="1" eb="3">
      <t>ニホン</t>
    </rPh>
    <rPh sb="3" eb="7">
      <t>セキジュウジシャ</t>
    </rPh>
    <rPh sb="7" eb="9">
      <t>キュウゴ</t>
    </rPh>
    <rPh sb="9" eb="12">
      <t>カンゴフ</t>
    </rPh>
    <rPh sb="12" eb="13">
      <t>ナド</t>
    </rPh>
    <rPh sb="13" eb="15">
      <t>ショグウ</t>
    </rPh>
    <rPh sb="15" eb="17">
      <t>ケイヒ</t>
    </rPh>
    <phoneticPr fontId="5"/>
  </si>
  <si>
    <t>本補助金は、戦時衛生勤務に服した旧日本赤十字社従軍看護婦等に対する慰労給付金支給事務及び非常災害時における医療救護活動等に備えた研修事業に対し支出されるものである。慰労給付金支給事務は戦時衛生勤務に服した者へ慰労給付金を支給するために必要な事業であり、また、研修事業も非常災害時における医療救護活動に備えて不可欠なものである。
　このような本補助金の目的に鑑み、上記のとおり点検した結果、事業費の支出内容は適切である。</t>
    <phoneticPr fontId="5"/>
  </si>
  <si>
    <t>事業の実施状況を踏まえつつ、引き続き予算の効率化に努めることとする。</t>
    <phoneticPr fontId="5"/>
  </si>
  <si>
    <t>442</t>
    <phoneticPr fontId="5"/>
  </si>
  <si>
    <t>697</t>
    <phoneticPr fontId="5"/>
  </si>
  <si>
    <t>680</t>
    <phoneticPr fontId="5"/>
  </si>
  <si>
    <t>384</t>
    <phoneticPr fontId="5"/>
  </si>
  <si>
    <t>711</t>
    <phoneticPr fontId="5"/>
  </si>
  <si>
    <t>332</t>
    <phoneticPr fontId="5"/>
  </si>
  <si>
    <t>681</t>
    <phoneticPr fontId="5"/>
  </si>
  <si>
    <t>694</t>
    <phoneticPr fontId="5"/>
  </si>
  <si>
    <t>681</t>
    <phoneticPr fontId="5"/>
  </si>
  <si>
    <t>人件費</t>
    <rPh sb="0" eb="3">
      <t>ジンケンヒ</t>
    </rPh>
    <phoneticPr fontId="5"/>
  </si>
  <si>
    <t>旧日本赤十字救護看護婦等に対する慰労給付金支給事務</t>
    <rPh sb="0" eb="1">
      <t>キュウ</t>
    </rPh>
    <rPh sb="1" eb="3">
      <t>ニホン</t>
    </rPh>
    <rPh sb="3" eb="6">
      <t>セキジュウジ</t>
    </rPh>
    <rPh sb="6" eb="8">
      <t>キュウゴ</t>
    </rPh>
    <rPh sb="8" eb="11">
      <t>カンゴフ</t>
    </rPh>
    <rPh sb="11" eb="12">
      <t>トウ</t>
    </rPh>
    <rPh sb="13" eb="14">
      <t>タイ</t>
    </rPh>
    <rPh sb="16" eb="18">
      <t>イロウ</t>
    </rPh>
    <rPh sb="18" eb="21">
      <t>キュウフキン</t>
    </rPh>
    <rPh sb="21" eb="23">
      <t>シキュウ</t>
    </rPh>
    <rPh sb="23" eb="25">
      <t>ジム</t>
    </rPh>
    <phoneticPr fontId="5"/>
  </si>
  <si>
    <t>災害救護訓練の開催経費</t>
    <phoneticPr fontId="5"/>
  </si>
  <si>
    <t>日本赤十字社</t>
    <rPh sb="0" eb="6">
      <t>ニホンセキジュウジシャ</t>
    </rPh>
    <phoneticPr fontId="5"/>
  </si>
  <si>
    <t>旧日本赤十字社従軍看護婦等に対する慰労給付金支給事務及び非常災害時における医療救護活動等に備えた研修事業</t>
    <phoneticPr fontId="5"/>
  </si>
  <si>
    <t>補助金等交付</t>
  </si>
  <si>
    <t>-</t>
    <phoneticPr fontId="5"/>
  </si>
  <si>
    <t>－</t>
    <phoneticPr fontId="5"/>
  </si>
  <si>
    <t>－</t>
    <phoneticPr fontId="5"/>
  </si>
  <si>
    <t>－</t>
    <phoneticPr fontId="5"/>
  </si>
  <si>
    <t>－</t>
    <phoneticPr fontId="5"/>
  </si>
  <si>
    <t>日本赤十字社救護員養成事業研修受講者数</t>
    <rPh sb="0" eb="2">
      <t>ニホン</t>
    </rPh>
    <rPh sb="2" eb="6">
      <t>セキジュウジシャ</t>
    </rPh>
    <rPh sb="6" eb="8">
      <t>キュウゴ</t>
    </rPh>
    <rPh sb="8" eb="9">
      <t>イン</t>
    </rPh>
    <rPh sb="9" eb="11">
      <t>ヨウセイ</t>
    </rPh>
    <rPh sb="11" eb="13">
      <t>ジギョウ</t>
    </rPh>
    <rPh sb="13" eb="15">
      <t>ケンシュウ</t>
    </rPh>
    <rPh sb="15" eb="18">
      <t>ジュコウシャ</t>
    </rPh>
    <rPh sb="18" eb="19">
      <t>スウ</t>
    </rPh>
    <phoneticPr fontId="5"/>
  </si>
  <si>
    <t>21,932千円/4人</t>
    <phoneticPr fontId="5"/>
  </si>
  <si>
    <t>22,022千円/4人</t>
    <phoneticPr fontId="5"/>
  </si>
  <si>
    <t>-</t>
    <phoneticPr fontId="5"/>
  </si>
  <si>
    <t>6,432千円/研修受講者数331人</t>
    <phoneticPr fontId="5"/>
  </si>
  <si>
    <t>令和元年度　研修受講者数　331人
平成30年度　研修受講者数　740人
平成29年度　研修受講者数　942人</t>
    <rPh sb="0" eb="2">
      <t>レイワ</t>
    </rPh>
    <rPh sb="2" eb="5">
      <t>ガンネンド</t>
    </rPh>
    <rPh sb="6" eb="8">
      <t>ケンシュウ</t>
    </rPh>
    <rPh sb="8" eb="11">
      <t>ジュコウシャ</t>
    </rPh>
    <rPh sb="11" eb="12">
      <t>スウ</t>
    </rPh>
    <rPh sb="16" eb="17">
      <t>ニン</t>
    </rPh>
    <phoneticPr fontId="5"/>
  </si>
  <si>
    <t>△</t>
  </si>
  <si>
    <t>A.日本赤十字社</t>
    <rPh sb="2" eb="4">
      <t>ニホン</t>
    </rPh>
    <rPh sb="4" eb="8">
      <t>セキジュウジシャ</t>
    </rPh>
    <phoneticPr fontId="5"/>
  </si>
  <si>
    <t>新型コロナウイルス感染症の影響により、一部の研修を中止したため、受講者数が減少している。</t>
    <rPh sb="0" eb="2">
      <t>シンガタ</t>
    </rPh>
    <rPh sb="9" eb="12">
      <t>カンセンショウ</t>
    </rPh>
    <rPh sb="13" eb="15">
      <t>エイキョウ</t>
    </rPh>
    <rPh sb="19" eb="21">
      <t>イチブ</t>
    </rPh>
    <rPh sb="22" eb="24">
      <t>ケンシュウ</t>
    </rPh>
    <rPh sb="25" eb="27">
      <t>チュウシ</t>
    </rPh>
    <rPh sb="32" eb="35">
      <t>ジュコウシャ</t>
    </rPh>
    <rPh sb="35" eb="36">
      <t>スウ</t>
    </rPh>
    <rPh sb="37" eb="39">
      <t>ゲンショウ</t>
    </rPh>
    <phoneticPr fontId="5"/>
  </si>
  <si>
    <t>点検対象外</t>
    <rPh sb="0" eb="2">
      <t>テンケン</t>
    </rPh>
    <rPh sb="2" eb="5">
      <t>タイショウガイ</t>
    </rPh>
    <phoneticPr fontId="5"/>
  </si>
  <si>
    <t>引き続き必要な予算額を確保するとともに、適正な執行に努めること。</t>
    <phoneticPr fontId="5"/>
  </si>
  <si>
    <t>－</t>
    <phoneticPr fontId="5"/>
  </si>
  <si>
    <t>支給対象者の減に伴う減額</t>
    <rPh sb="0" eb="2">
      <t>シキュウ</t>
    </rPh>
    <rPh sb="2" eb="5">
      <t>タイショウシャ</t>
    </rPh>
    <rPh sb="6" eb="7">
      <t>ゲン</t>
    </rPh>
    <rPh sb="8" eb="9">
      <t>トモナ</t>
    </rPh>
    <rPh sb="10" eb="12">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</si>
</sst>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12872</xdr:colOff>
      <xdr:row>741</xdr:row>
      <xdr:rowOff>205946</xdr:rowOff>
    </xdr:from>
    <xdr:to>
      <xdr:col>30</xdr:col>
      <xdr:colOff>51672</xdr:colOff>
      <xdr:row>744</xdr:row>
      <xdr:rowOff>340309</xdr:rowOff>
    </xdr:to>
    <xdr:sp macro="" textlink="">
      <xdr:nvSpPr>
        <xdr:cNvPr id="2" name="正方形/長方形 1"/>
        <xdr:cNvSpPr/>
      </xdr:nvSpPr>
      <xdr:spPr>
        <a:xfrm>
          <a:off x="4749629" y="42592196"/>
          <a:ext cx="1480421" cy="117696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ja-JP" altLang="en-US" sz="1100">
              <a:solidFill>
                <a:sysClr val="windowText" lastClr="000000"/>
              </a:solidFill>
            </a:rPr>
            <a:t>２８百万円</a:t>
          </a:r>
        </a:p>
      </xdr:txBody>
    </xdr:sp>
    <xdr:clientData/>
  </xdr:twoCellAnchor>
  <xdr:twoCellAnchor>
    <xdr:from>
      <xdr:col>20</xdr:col>
      <xdr:colOff>38616</xdr:colOff>
      <xdr:row>745</xdr:row>
      <xdr:rowOff>193074</xdr:rowOff>
    </xdr:from>
    <xdr:to>
      <xdr:col>33</xdr:col>
      <xdr:colOff>134650</xdr:colOff>
      <xdr:row>748</xdr:row>
      <xdr:rowOff>313644</xdr:rowOff>
    </xdr:to>
    <xdr:sp macro="" textlink="">
      <xdr:nvSpPr>
        <xdr:cNvPr id="4" name="テキスト ボックス 3"/>
        <xdr:cNvSpPr txBox="1"/>
      </xdr:nvSpPr>
      <xdr:spPr>
        <a:xfrm>
          <a:off x="4157535" y="43969459"/>
          <a:ext cx="2773331" cy="1163171"/>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日本赤十字社が行う</a:t>
          </a:r>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（１）旧日本赤十字社救護看護婦等に対する慰労給付金支給事務</a:t>
          </a:r>
          <a:endParaRPr kumimoji="1" lang="en-US" sz="1100">
            <a:solidFill>
              <a:schemeClr val="dk1"/>
            </a:solidFill>
            <a:latin typeface="+mn-lt"/>
            <a:ea typeface="+mn-ea"/>
            <a:cs typeface="+mn-cs"/>
          </a:endParaRPr>
        </a:p>
        <a:p>
          <a:r>
            <a:rPr kumimoji="1" lang="ja-JP" altLang="en-US" sz="1100"/>
            <a:t>（２）日本赤十字社救護員養成事業</a:t>
          </a:r>
          <a:endParaRPr kumimoji="1" lang="en-US" altLang="ja-JP" sz="1100"/>
        </a:p>
        <a:p>
          <a:r>
            <a:rPr kumimoji="1" lang="ja-JP" altLang="en-US" sz="1100"/>
            <a:t>に必要な補助金を交付</a:t>
          </a:r>
          <a:endParaRPr kumimoji="1" lang="en-US" altLang="ja-JP" sz="1100"/>
        </a:p>
      </xdr:txBody>
    </xdr:sp>
    <xdr:clientData/>
  </xdr:twoCellAnchor>
  <xdr:twoCellAnchor>
    <xdr:from>
      <xdr:col>26</xdr:col>
      <xdr:colOff>64358</xdr:colOff>
      <xdr:row>749</xdr:row>
      <xdr:rowOff>154459</xdr:rowOff>
    </xdr:from>
    <xdr:to>
      <xdr:col>26</xdr:col>
      <xdr:colOff>70322</xdr:colOff>
      <xdr:row>750</xdr:row>
      <xdr:rowOff>55706</xdr:rowOff>
    </xdr:to>
    <xdr:cxnSp macro="">
      <xdr:nvCxnSpPr>
        <xdr:cNvPr id="5" name="直線矢印コネクタ 4"/>
        <xdr:cNvCxnSpPr/>
      </xdr:nvCxnSpPr>
      <xdr:spPr>
        <a:xfrm>
          <a:off x="5418953" y="45320979"/>
          <a:ext cx="5964" cy="24878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xdr:colOff>
      <xdr:row>750</xdr:row>
      <xdr:rowOff>154458</xdr:rowOff>
    </xdr:from>
    <xdr:to>
      <xdr:col>32</xdr:col>
      <xdr:colOff>94762</xdr:colOff>
      <xdr:row>751</xdr:row>
      <xdr:rowOff>69841</xdr:rowOff>
    </xdr:to>
    <xdr:sp macro="" textlink="">
      <xdr:nvSpPr>
        <xdr:cNvPr id="6" name="テキスト ボックス 5"/>
        <xdr:cNvSpPr txBox="1"/>
      </xdr:nvSpPr>
      <xdr:spPr>
        <a:xfrm>
          <a:off x="4736758" y="45668512"/>
          <a:ext cx="1948274" cy="26291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補助金等交付　</a:t>
          </a:r>
          <a:r>
            <a:rPr kumimoji="1" lang="en-US" altLang="ja-JP" sz="1100"/>
            <a:t>】</a:t>
          </a:r>
          <a:endParaRPr kumimoji="1" lang="ja-JP" altLang="en-US" sz="1100"/>
        </a:p>
      </xdr:txBody>
    </xdr:sp>
    <xdr:clientData/>
  </xdr:twoCellAnchor>
  <xdr:twoCellAnchor>
    <xdr:from>
      <xdr:col>21</xdr:col>
      <xdr:colOff>115846</xdr:colOff>
      <xdr:row>751</xdr:row>
      <xdr:rowOff>180201</xdr:rowOff>
    </xdr:from>
    <xdr:to>
      <xdr:col>31</xdr:col>
      <xdr:colOff>176066</xdr:colOff>
      <xdr:row>753</xdr:row>
      <xdr:rowOff>88472</xdr:rowOff>
    </xdr:to>
    <xdr:sp macro="" textlink="">
      <xdr:nvSpPr>
        <xdr:cNvPr id="7" name="正方形/長方形 6"/>
        <xdr:cNvSpPr/>
      </xdr:nvSpPr>
      <xdr:spPr>
        <a:xfrm>
          <a:off x="4440711" y="46041789"/>
          <a:ext cx="2119679" cy="60333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日本赤十字社</a:t>
          </a:r>
          <a:endParaRPr kumimoji="1" lang="en-US" altLang="ja-JP" sz="1100">
            <a:solidFill>
              <a:sysClr val="windowText" lastClr="000000"/>
            </a:solidFill>
          </a:endParaRPr>
        </a:p>
        <a:p>
          <a:pPr algn="ctr"/>
          <a:r>
            <a:rPr kumimoji="1" lang="ja-JP" altLang="en-US" sz="1100">
              <a:solidFill>
                <a:sysClr val="windowText" lastClr="000000"/>
              </a:solidFill>
            </a:rPr>
            <a:t>２８百万円</a:t>
          </a:r>
          <a:endParaRPr kumimoji="1" lang="en-US" altLang="ja-JP" sz="1100">
            <a:solidFill>
              <a:sysClr val="windowText" lastClr="000000"/>
            </a:solidFill>
          </a:endParaRPr>
        </a:p>
      </xdr:txBody>
    </xdr:sp>
    <xdr:clientData/>
  </xdr:twoCellAnchor>
  <xdr:twoCellAnchor>
    <xdr:from>
      <xdr:col>19</xdr:col>
      <xdr:colOff>193074</xdr:colOff>
      <xdr:row>754</xdr:row>
      <xdr:rowOff>38615</xdr:rowOff>
    </xdr:from>
    <xdr:to>
      <xdr:col>36</xdr:col>
      <xdr:colOff>166677</xdr:colOff>
      <xdr:row>756</xdr:row>
      <xdr:rowOff>56276</xdr:rowOff>
    </xdr:to>
    <xdr:sp macro="" textlink="">
      <xdr:nvSpPr>
        <xdr:cNvPr id="8" name="テキスト ボックス 7"/>
        <xdr:cNvSpPr txBox="1"/>
      </xdr:nvSpPr>
      <xdr:spPr>
        <a:xfrm>
          <a:off x="4106047" y="46942804"/>
          <a:ext cx="3474684" cy="7127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金額は、令和元年度交付決定額を記入</a:t>
          </a:r>
          <a:endParaRPr kumimoji="1" lang="en-US" altLang="ja-JP" sz="1100"/>
        </a:p>
        <a:p>
          <a:r>
            <a:rPr kumimoji="1" lang="ja-JP" altLang="en-US" sz="1100"/>
            <a:t>　（令和元年度実績が未確定のため）</a:t>
          </a:r>
        </a:p>
      </xdr:txBody>
    </xdr:sp>
    <xdr:clientData/>
  </xdr:twoCellAnchor>
  <xdr:twoCellAnchor>
    <xdr:from>
      <xdr:col>11</xdr:col>
      <xdr:colOff>1</xdr:colOff>
      <xdr:row>739</xdr:row>
      <xdr:rowOff>38615</xdr:rowOff>
    </xdr:from>
    <xdr:to>
      <xdr:col>13</xdr:col>
      <xdr:colOff>38616</xdr:colOff>
      <xdr:row>739</xdr:row>
      <xdr:rowOff>283174</xdr:rowOff>
    </xdr:to>
    <xdr:sp macro="" textlink="">
      <xdr:nvSpPr>
        <xdr:cNvPr id="3" name="正方形/長方形 2"/>
        <xdr:cNvSpPr/>
      </xdr:nvSpPr>
      <xdr:spPr>
        <a:xfrm>
          <a:off x="2265406" y="41446622"/>
          <a:ext cx="450507" cy="24455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691</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706</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564</v>
      </c>
      <c r="H5" s="560"/>
      <c r="I5" s="560"/>
      <c r="J5" s="560"/>
      <c r="K5" s="560"/>
      <c r="L5" s="560"/>
      <c r="M5" s="561" t="s">
        <v>66</v>
      </c>
      <c r="N5" s="562"/>
      <c r="O5" s="562"/>
      <c r="P5" s="562"/>
      <c r="Q5" s="562"/>
      <c r="R5" s="563"/>
      <c r="S5" s="564" t="s">
        <v>565</v>
      </c>
      <c r="T5" s="560"/>
      <c r="U5" s="560"/>
      <c r="V5" s="560"/>
      <c r="W5" s="560"/>
      <c r="X5" s="565"/>
      <c r="Y5" s="718" t="s">
        <v>3</v>
      </c>
      <c r="Z5" s="719"/>
      <c r="AA5" s="719"/>
      <c r="AB5" s="719"/>
      <c r="AC5" s="719"/>
      <c r="AD5" s="720"/>
      <c r="AE5" s="721" t="s">
        <v>567</v>
      </c>
      <c r="AF5" s="721"/>
      <c r="AG5" s="721"/>
      <c r="AH5" s="721"/>
      <c r="AI5" s="721"/>
      <c r="AJ5" s="721"/>
      <c r="AK5" s="721"/>
      <c r="AL5" s="721"/>
      <c r="AM5" s="721"/>
      <c r="AN5" s="721"/>
      <c r="AO5" s="721"/>
      <c r="AP5" s="722"/>
      <c r="AQ5" s="723" t="s">
        <v>568</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569</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572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570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0.75" customHeight="1" x14ac:dyDescent="0.15">
      <c r="A10" s="743" t="s">
        <v>30</v>
      </c>
      <c r="B10" s="744"/>
      <c r="C10" s="744"/>
      <c r="D10" s="744"/>
      <c r="E10" s="744"/>
      <c r="F10" s="744"/>
      <c r="G10" s="673" t="s">
        <v>571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79"/>
      <c r="H12" s="680"/>
      <c r="I12" s="680"/>
      <c r="J12" s="680"/>
      <c r="K12" s="680"/>
      <c r="L12" s="680"/>
      <c r="M12" s="680"/>
      <c r="N12" s="680"/>
      <c r="O12" s="680"/>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29</v>
      </c>
      <c r="Q13" s="117"/>
      <c r="R13" s="117"/>
      <c r="S13" s="117"/>
      <c r="T13" s="117"/>
      <c r="U13" s="117"/>
      <c r="V13" s="118"/>
      <c r="W13" s="116">
        <v>28</v>
      </c>
      <c r="X13" s="117"/>
      <c r="Y13" s="117"/>
      <c r="Z13" s="117"/>
      <c r="AA13" s="117"/>
      <c r="AB13" s="117"/>
      <c r="AC13" s="118"/>
      <c r="AD13" s="116">
        <v>28</v>
      </c>
      <c r="AE13" s="117"/>
      <c r="AF13" s="117"/>
      <c r="AG13" s="117"/>
      <c r="AH13" s="117"/>
      <c r="AI13" s="117"/>
      <c r="AJ13" s="118"/>
      <c r="AK13" s="116">
        <v>29</v>
      </c>
      <c r="AL13" s="117"/>
      <c r="AM13" s="117"/>
      <c r="AN13" s="117"/>
      <c r="AO13" s="117"/>
      <c r="AP13" s="117"/>
      <c r="AQ13" s="118"/>
      <c r="AR13" s="113">
        <v>28</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575</v>
      </c>
      <c r="Q14" s="117"/>
      <c r="R14" s="117"/>
      <c r="S14" s="117"/>
      <c r="T14" s="117"/>
      <c r="U14" s="117"/>
      <c r="V14" s="118"/>
      <c r="W14" s="116" t="s">
        <v>576</v>
      </c>
      <c r="X14" s="117"/>
      <c r="Y14" s="117"/>
      <c r="Z14" s="117"/>
      <c r="AA14" s="117"/>
      <c r="AB14" s="117"/>
      <c r="AC14" s="118"/>
      <c r="AD14" s="116" t="s">
        <v>577</v>
      </c>
      <c r="AE14" s="117"/>
      <c r="AF14" s="117"/>
      <c r="AG14" s="117"/>
      <c r="AH14" s="117"/>
      <c r="AI14" s="117"/>
      <c r="AJ14" s="118"/>
      <c r="AK14" s="116" t="s">
        <v>580</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576</v>
      </c>
      <c r="Q15" s="117"/>
      <c r="R15" s="117"/>
      <c r="S15" s="117"/>
      <c r="T15" s="117"/>
      <c r="U15" s="117"/>
      <c r="V15" s="118"/>
      <c r="W15" s="116" t="s">
        <v>578</v>
      </c>
      <c r="X15" s="117"/>
      <c r="Y15" s="117"/>
      <c r="Z15" s="117"/>
      <c r="AA15" s="117"/>
      <c r="AB15" s="117"/>
      <c r="AC15" s="118"/>
      <c r="AD15" s="116" t="s">
        <v>577</v>
      </c>
      <c r="AE15" s="117"/>
      <c r="AF15" s="117"/>
      <c r="AG15" s="117"/>
      <c r="AH15" s="117"/>
      <c r="AI15" s="117"/>
      <c r="AJ15" s="118"/>
      <c r="AK15" s="116" t="s">
        <v>581</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577</v>
      </c>
      <c r="Q16" s="117"/>
      <c r="R16" s="117"/>
      <c r="S16" s="117"/>
      <c r="T16" s="117"/>
      <c r="U16" s="117"/>
      <c r="V16" s="118"/>
      <c r="W16" s="116" t="s">
        <v>579</v>
      </c>
      <c r="X16" s="117"/>
      <c r="Y16" s="117"/>
      <c r="Z16" s="117"/>
      <c r="AA16" s="117"/>
      <c r="AB16" s="117"/>
      <c r="AC16" s="118"/>
      <c r="AD16" s="116" t="s">
        <v>577</v>
      </c>
      <c r="AE16" s="117"/>
      <c r="AF16" s="117"/>
      <c r="AG16" s="117"/>
      <c r="AH16" s="117"/>
      <c r="AI16" s="117"/>
      <c r="AJ16" s="118"/>
      <c r="AK16" s="116" t="s">
        <v>576</v>
      </c>
      <c r="AL16" s="117"/>
      <c r="AM16" s="117"/>
      <c r="AN16" s="117"/>
      <c r="AO16" s="117"/>
      <c r="AP16" s="117"/>
      <c r="AQ16" s="118"/>
      <c r="AR16" s="676"/>
      <c r="AS16" s="677"/>
      <c r="AT16" s="677"/>
      <c r="AU16" s="677"/>
      <c r="AV16" s="677"/>
      <c r="AW16" s="677"/>
      <c r="AX16" s="678"/>
    </row>
    <row r="17" spans="1:50" ht="24.75" customHeight="1" x14ac:dyDescent="0.15">
      <c r="A17" s="146"/>
      <c r="B17" s="147"/>
      <c r="C17" s="147"/>
      <c r="D17" s="147"/>
      <c r="E17" s="147"/>
      <c r="F17" s="148"/>
      <c r="G17" s="748"/>
      <c r="H17" s="749"/>
      <c r="I17" s="576" t="s">
        <v>50</v>
      </c>
      <c r="J17" s="630"/>
      <c r="K17" s="630"/>
      <c r="L17" s="630"/>
      <c r="M17" s="630"/>
      <c r="N17" s="630"/>
      <c r="O17" s="631"/>
      <c r="P17" s="116" t="s">
        <v>577</v>
      </c>
      <c r="Q17" s="117"/>
      <c r="R17" s="117"/>
      <c r="S17" s="117"/>
      <c r="T17" s="117"/>
      <c r="U17" s="117"/>
      <c r="V17" s="118"/>
      <c r="W17" s="116" t="s">
        <v>576</v>
      </c>
      <c r="X17" s="117"/>
      <c r="Y17" s="117"/>
      <c r="Z17" s="117"/>
      <c r="AA17" s="117"/>
      <c r="AB17" s="117"/>
      <c r="AC17" s="118"/>
      <c r="AD17" s="116" t="s">
        <v>576</v>
      </c>
      <c r="AE17" s="117"/>
      <c r="AF17" s="117"/>
      <c r="AG17" s="117"/>
      <c r="AH17" s="117"/>
      <c r="AI17" s="117"/>
      <c r="AJ17" s="118"/>
      <c r="AK17" s="116" t="s">
        <v>582</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29</v>
      </c>
      <c r="Q18" s="123"/>
      <c r="R18" s="123"/>
      <c r="S18" s="123"/>
      <c r="T18" s="123"/>
      <c r="U18" s="123"/>
      <c r="V18" s="124"/>
      <c r="W18" s="122">
        <f>SUM(W13:AC17)</f>
        <v>28</v>
      </c>
      <c r="X18" s="123"/>
      <c r="Y18" s="123"/>
      <c r="Z18" s="123"/>
      <c r="AA18" s="123"/>
      <c r="AB18" s="123"/>
      <c r="AC18" s="124"/>
      <c r="AD18" s="122">
        <f>SUM(AD13:AJ17)</f>
        <v>28</v>
      </c>
      <c r="AE18" s="123"/>
      <c r="AF18" s="123"/>
      <c r="AG18" s="123"/>
      <c r="AH18" s="123"/>
      <c r="AI18" s="123"/>
      <c r="AJ18" s="124"/>
      <c r="AK18" s="122">
        <f>SUM(AK13:AQ17)</f>
        <v>29</v>
      </c>
      <c r="AL18" s="123"/>
      <c r="AM18" s="123"/>
      <c r="AN18" s="123"/>
      <c r="AO18" s="123"/>
      <c r="AP18" s="123"/>
      <c r="AQ18" s="124"/>
      <c r="AR18" s="122">
        <f>SUM(AR13:AX17)</f>
        <v>28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29</v>
      </c>
      <c r="Q19" s="117"/>
      <c r="R19" s="117"/>
      <c r="S19" s="117"/>
      <c r="T19" s="117"/>
      <c r="U19" s="117"/>
      <c r="V19" s="118"/>
      <c r="W19" s="116">
        <v>28</v>
      </c>
      <c r="X19" s="117"/>
      <c r="Y19" s="117"/>
      <c r="Z19" s="117"/>
      <c r="AA19" s="117"/>
      <c r="AB19" s="117"/>
      <c r="AC19" s="118"/>
      <c r="AD19" s="116">
        <v>28</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0" t="s">
        <v>358</v>
      </c>
      <c r="H21" s="931"/>
      <c r="I21" s="931"/>
      <c r="J21" s="931"/>
      <c r="K21" s="931"/>
      <c r="L21" s="931"/>
      <c r="M21" s="931"/>
      <c r="N21" s="931"/>
      <c r="O21" s="931"/>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587</v>
      </c>
      <c r="H23" s="191"/>
      <c r="I23" s="191"/>
      <c r="J23" s="191"/>
      <c r="K23" s="191"/>
      <c r="L23" s="191"/>
      <c r="M23" s="191"/>
      <c r="N23" s="191"/>
      <c r="O23" s="192"/>
      <c r="P23" s="113">
        <v>29</v>
      </c>
      <c r="Q23" s="114"/>
      <c r="R23" s="114"/>
      <c r="S23" s="114"/>
      <c r="T23" s="114"/>
      <c r="U23" s="114"/>
      <c r="V23" s="115"/>
      <c r="W23" s="113">
        <v>28</v>
      </c>
      <c r="X23" s="114"/>
      <c r="Y23" s="114"/>
      <c r="Z23" s="114"/>
      <c r="AA23" s="114"/>
      <c r="AB23" s="114"/>
      <c r="AC23" s="115"/>
      <c r="AD23" s="207" t="s">
        <v>673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29</v>
      </c>
      <c r="Q29" s="117"/>
      <c r="R29" s="117"/>
      <c r="S29" s="117"/>
      <c r="T29" s="117"/>
      <c r="U29" s="117"/>
      <c r="V29" s="118"/>
      <c r="W29" s="222">
        <f>AR13</f>
        <v>28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576</v>
      </c>
      <c r="AR31" s="140"/>
      <c r="AS31" s="141" t="s">
        <v>236</v>
      </c>
      <c r="AT31" s="176"/>
      <c r="AU31" s="275">
        <v>2</v>
      </c>
      <c r="AV31" s="275"/>
      <c r="AW31" s="383" t="s">
        <v>181</v>
      </c>
      <c r="AX31" s="384"/>
    </row>
    <row r="32" spans="1:50" ht="23.25" customHeight="1" x14ac:dyDescent="0.15">
      <c r="A32" s="516"/>
      <c r="B32" s="514"/>
      <c r="C32" s="514"/>
      <c r="D32" s="514"/>
      <c r="E32" s="514"/>
      <c r="F32" s="515"/>
      <c r="G32" s="541" t="s">
        <v>583</v>
      </c>
      <c r="H32" s="542"/>
      <c r="I32" s="542"/>
      <c r="J32" s="542"/>
      <c r="K32" s="542"/>
      <c r="L32" s="542"/>
      <c r="M32" s="542"/>
      <c r="N32" s="542"/>
      <c r="O32" s="543"/>
      <c r="P32" s="165" t="s">
        <v>584</v>
      </c>
      <c r="Q32" s="165"/>
      <c r="R32" s="165"/>
      <c r="S32" s="165"/>
      <c r="T32" s="165"/>
      <c r="U32" s="165"/>
      <c r="V32" s="165"/>
      <c r="W32" s="165"/>
      <c r="X32" s="236"/>
      <c r="Y32" s="342" t="s">
        <v>12</v>
      </c>
      <c r="Z32" s="550"/>
      <c r="AA32" s="551"/>
      <c r="AB32" s="552" t="s">
        <v>585</v>
      </c>
      <c r="AC32" s="552"/>
      <c r="AD32" s="552"/>
      <c r="AE32" s="368">
        <v>942</v>
      </c>
      <c r="AF32" s="369"/>
      <c r="AG32" s="369"/>
      <c r="AH32" s="369"/>
      <c r="AI32" s="368">
        <v>740</v>
      </c>
      <c r="AJ32" s="369"/>
      <c r="AK32" s="369"/>
      <c r="AL32" s="369"/>
      <c r="AM32" s="368">
        <v>331</v>
      </c>
      <c r="AN32" s="369"/>
      <c r="AO32" s="369"/>
      <c r="AP32" s="369"/>
      <c r="AQ32" s="119" t="s">
        <v>576</v>
      </c>
      <c r="AR32" s="120"/>
      <c r="AS32" s="120"/>
      <c r="AT32" s="121"/>
      <c r="AU32" s="369" t="s">
        <v>589</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585</v>
      </c>
      <c r="AC33" s="523"/>
      <c r="AD33" s="523"/>
      <c r="AE33" s="368">
        <v>942</v>
      </c>
      <c r="AF33" s="369"/>
      <c r="AG33" s="369"/>
      <c r="AH33" s="369"/>
      <c r="AI33" s="368">
        <v>940</v>
      </c>
      <c r="AJ33" s="369"/>
      <c r="AK33" s="369"/>
      <c r="AL33" s="369"/>
      <c r="AM33" s="368">
        <v>940</v>
      </c>
      <c r="AN33" s="369"/>
      <c r="AO33" s="369"/>
      <c r="AP33" s="369"/>
      <c r="AQ33" s="119" t="s">
        <v>576</v>
      </c>
      <c r="AR33" s="120"/>
      <c r="AS33" s="120"/>
      <c r="AT33" s="121"/>
      <c r="AU33" s="369">
        <v>940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100</v>
      </c>
      <c r="AF34" s="369"/>
      <c r="AG34" s="369"/>
      <c r="AH34" s="369"/>
      <c r="AI34" s="368">
        <v>78.7</v>
      </c>
      <c r="AJ34" s="369"/>
      <c r="AK34" s="369"/>
      <c r="AL34" s="369"/>
      <c r="AM34" s="368">
        <v>35.200000000000003</v>
      </c>
      <c r="AN34" s="369"/>
      <c r="AO34" s="369"/>
      <c r="AP34" s="369"/>
      <c r="AQ34" s="119" t="s">
        <v>588</v>
      </c>
      <c r="AR34" s="120"/>
      <c r="AS34" s="120"/>
      <c r="AT34" s="121"/>
      <c r="AU34" s="369" t="s">
        <v>590</v>
      </c>
      <c r="AV34" s="369"/>
      <c r="AW34" s="369"/>
      <c r="AX34" s="371"/>
    </row>
    <row r="35" spans="1:50" ht="23.25" customHeight="1" x14ac:dyDescent="0.15">
      <c r="A35" s="901" t="s">
        <v>385</v>
      </c>
      <c r="B35" s="902"/>
      <c r="C35" s="902"/>
      <c r="D35" s="902"/>
      <c r="E35" s="902"/>
      <c r="F35" s="903"/>
      <c r="G35" s="907" t="s">
        <v>586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0" t="s">
        <v>134</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2"/>
    </row>
    <row r="67" spans="1:50" ht="23.25" hidden="1" customHeight="1" x14ac:dyDescent="0.15">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375</v>
      </c>
      <c r="AC67" s="955"/>
      <c r="AD67" s="95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375</v>
      </c>
      <c r="AC68" s="978"/>
      <c r="AD68" s="9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376</v>
      </c>
      <c r="AC69" s="979"/>
      <c r="AD69" s="979"/>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374</v>
      </c>
      <c r="X70" s="948"/>
      <c r="Y70" s="953" t="s">
        <v>12</v>
      </c>
      <c r="Z70" s="953"/>
      <c r="AA70" s="954"/>
      <c r="AB70" s="955" t="s">
        <v>375</v>
      </c>
      <c r="AC70" s="955"/>
      <c r="AD70" s="95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375</v>
      </c>
      <c r="AC71" s="978"/>
      <c r="AD71" s="9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376</v>
      </c>
      <c r="AC72" s="979"/>
      <c r="AD72" s="97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5" t="s">
        <v>388</v>
      </c>
      <c r="B78" s="916"/>
      <c r="C78" s="916"/>
      <c r="D78" s="916"/>
      <c r="E78" s="913" t="s">
        <v>332</v>
      </c>
      <c r="F78" s="914"/>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2" t="s">
        <v>437</v>
      </c>
      <c r="AR100" s="933"/>
      <c r="AS100" s="933"/>
      <c r="AT100" s="934"/>
      <c r="AU100" s="932" t="s">
        <v>438</v>
      </c>
      <c r="AV100" s="933"/>
      <c r="AW100" s="933"/>
      <c r="AX100" s="935"/>
    </row>
    <row r="101" spans="1:60" ht="23.25" customHeight="1" x14ac:dyDescent="0.15">
      <c r="A101" s="492"/>
      <c r="B101" s="493"/>
      <c r="C101" s="493"/>
      <c r="D101" s="493"/>
      <c r="E101" s="493"/>
      <c r="F101" s="494"/>
      <c r="G101" s="165" t="s">
        <v>591</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585</v>
      </c>
      <c r="AC101" s="552"/>
      <c r="AD101" s="552"/>
      <c r="AE101" s="368">
        <v>445</v>
      </c>
      <c r="AF101" s="369"/>
      <c r="AG101" s="369"/>
      <c r="AH101" s="370"/>
      <c r="AI101" s="368">
        <v>359</v>
      </c>
      <c r="AJ101" s="369"/>
      <c r="AK101" s="369"/>
      <c r="AL101" s="370"/>
      <c r="AM101" s="368">
        <v>300</v>
      </c>
      <c r="AN101" s="369"/>
      <c r="AO101" s="369"/>
      <c r="AP101" s="370"/>
      <c r="AQ101" s="368" t="s">
        <v>575</v>
      </c>
      <c r="AR101" s="369"/>
      <c r="AS101" s="369"/>
      <c r="AT101" s="370"/>
      <c r="AU101" s="368" t="s">
        <v>578</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585</v>
      </c>
      <c r="AC102" s="552"/>
      <c r="AD102" s="552"/>
      <c r="AE102" s="362">
        <v>445</v>
      </c>
      <c r="AF102" s="362"/>
      <c r="AG102" s="362"/>
      <c r="AH102" s="362"/>
      <c r="AI102" s="362">
        <v>353</v>
      </c>
      <c r="AJ102" s="362"/>
      <c r="AK102" s="362"/>
      <c r="AL102" s="362"/>
      <c r="AM102" s="362">
        <v>300</v>
      </c>
      <c r="AN102" s="362"/>
      <c r="AO102" s="362"/>
      <c r="AP102" s="362"/>
      <c r="AQ102" s="818">
        <v>255</v>
      </c>
      <c r="AR102" s="819"/>
      <c r="AS102" s="819"/>
      <c r="AT102" s="820"/>
      <c r="AU102" s="818" t="s">
        <v>576</v>
      </c>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x14ac:dyDescent="0.15">
      <c r="A104" s="492"/>
      <c r="B104" s="493"/>
      <c r="C104" s="493"/>
      <c r="D104" s="493"/>
      <c r="E104" s="493"/>
      <c r="F104" s="494"/>
      <c r="G104" s="165" t="s">
        <v>661</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585</v>
      </c>
      <c r="AC104" s="473"/>
      <c r="AD104" s="474"/>
      <c r="AE104" s="368">
        <v>942</v>
      </c>
      <c r="AF104" s="369"/>
      <c r="AG104" s="369"/>
      <c r="AH104" s="370"/>
      <c r="AI104" s="368">
        <v>740</v>
      </c>
      <c r="AJ104" s="369"/>
      <c r="AK104" s="369"/>
      <c r="AL104" s="370"/>
      <c r="AM104" s="368">
        <v>331</v>
      </c>
      <c r="AN104" s="369"/>
      <c r="AO104" s="369"/>
      <c r="AP104" s="370"/>
      <c r="AQ104" s="368" t="s">
        <v>599</v>
      </c>
      <c r="AR104" s="369"/>
      <c r="AS104" s="369"/>
      <c r="AT104" s="370"/>
      <c r="AU104" s="368" t="s">
        <v>576</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585</v>
      </c>
      <c r="AC105" s="411"/>
      <c r="AD105" s="412"/>
      <c r="AE105" s="362">
        <v>942</v>
      </c>
      <c r="AF105" s="362"/>
      <c r="AG105" s="362"/>
      <c r="AH105" s="362"/>
      <c r="AI105" s="362">
        <v>740</v>
      </c>
      <c r="AJ105" s="362"/>
      <c r="AK105" s="362"/>
      <c r="AL105" s="362"/>
      <c r="AM105" s="362">
        <v>970</v>
      </c>
      <c r="AN105" s="362"/>
      <c r="AO105" s="362"/>
      <c r="AP105" s="362"/>
      <c r="AQ105" s="368">
        <v>790</v>
      </c>
      <c r="AR105" s="369"/>
      <c r="AS105" s="369"/>
      <c r="AT105" s="370"/>
      <c r="AU105" s="818" t="s">
        <v>576</v>
      </c>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592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594</v>
      </c>
      <c r="AC116" s="305"/>
      <c r="AD116" s="306"/>
      <c r="AE116" s="362">
        <v>5538</v>
      </c>
      <c r="AF116" s="362"/>
      <c r="AG116" s="362"/>
      <c r="AH116" s="362"/>
      <c r="AI116" s="362">
        <v>5505</v>
      </c>
      <c r="AJ116" s="362"/>
      <c r="AK116" s="362"/>
      <c r="AL116" s="362"/>
      <c r="AM116" s="362">
        <v>5483</v>
      </c>
      <c r="AN116" s="362"/>
      <c r="AO116" s="362"/>
      <c r="AP116" s="362"/>
      <c r="AQ116" s="368" t="s">
        <v>576</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595</v>
      </c>
      <c r="AC117" s="346"/>
      <c r="AD117" s="347"/>
      <c r="AE117" s="310" t="s">
        <v>597</v>
      </c>
      <c r="AF117" s="310"/>
      <c r="AG117" s="310"/>
      <c r="AH117" s="310"/>
      <c r="AI117" s="310" t="s">
        <v>663</v>
      </c>
      <c r="AJ117" s="310"/>
      <c r="AK117" s="310"/>
      <c r="AL117" s="310"/>
      <c r="AM117" s="310" t="s">
        <v>662</v>
      </c>
      <c r="AN117" s="310"/>
      <c r="AO117" s="310"/>
      <c r="AP117" s="310"/>
      <c r="AQ117" s="310" t="s">
        <v>598</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customHeight="1" x14ac:dyDescent="0.15">
      <c r="A119" s="296"/>
      <c r="B119" s="297"/>
      <c r="C119" s="297"/>
      <c r="D119" s="297"/>
      <c r="E119" s="297"/>
      <c r="F119" s="298"/>
      <c r="G119" s="355" t="s">
        <v>593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596</v>
      </c>
      <c r="AC119" s="305"/>
      <c r="AD119" s="306"/>
      <c r="AE119" s="362">
        <v>6798</v>
      </c>
      <c r="AF119" s="362"/>
      <c r="AG119" s="362"/>
      <c r="AH119" s="362"/>
      <c r="AI119" s="362">
        <v>8691</v>
      </c>
      <c r="AJ119" s="362"/>
      <c r="AK119" s="362"/>
      <c r="AL119" s="362"/>
      <c r="AM119" s="362">
        <v>19432</v>
      </c>
      <c r="AN119" s="362"/>
      <c r="AO119" s="362"/>
      <c r="AP119" s="362"/>
      <c r="AQ119" s="362" t="s">
        <v>664</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595</v>
      </c>
      <c r="AC120" s="346"/>
      <c r="AD120" s="347"/>
      <c r="AE120" s="310" t="s">
        <v>600</v>
      </c>
      <c r="AF120" s="310"/>
      <c r="AG120" s="310"/>
      <c r="AH120" s="310"/>
      <c r="AI120" s="310" t="s">
        <v>601</v>
      </c>
      <c r="AJ120" s="310"/>
      <c r="AK120" s="310"/>
      <c r="AL120" s="310"/>
      <c r="AM120" s="310" t="s">
        <v>665</v>
      </c>
      <c r="AN120" s="310"/>
      <c r="AO120" s="310"/>
      <c r="AP120" s="310"/>
      <c r="AQ120" s="310" t="s">
        <v>602</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412</v>
      </c>
      <c r="B130" s="995"/>
      <c r="C130" s="994" t="s">
        <v>239</v>
      </c>
      <c r="D130" s="995"/>
      <c r="E130" s="312" t="s">
        <v>268</v>
      </c>
      <c r="F130" s="313"/>
      <c r="G130" s="314" t="s">
        <v>603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6"/>
      <c r="C131" s="255"/>
      <c r="D131" s="256"/>
      <c r="E131" s="242" t="s">
        <v>267</v>
      </c>
      <c r="F131" s="243"/>
      <c r="G131" s="240" t="s">
        <v>604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8"/>
      <c r="B134" s="256"/>
      <c r="C134" s="255"/>
      <c r="D134" s="256"/>
      <c r="E134" s="255"/>
      <c r="F134" s="318"/>
      <c r="G134" s="235" t="s">
        <v>569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605</v>
      </c>
      <c r="AC134" s="228"/>
      <c r="AD134" s="228"/>
      <c r="AE134" s="270" t="s">
        <v>605</v>
      </c>
      <c r="AF134" s="120"/>
      <c r="AG134" s="120"/>
      <c r="AH134" s="120"/>
      <c r="AI134" s="270" t="s">
        <v>605</v>
      </c>
      <c r="AJ134" s="120"/>
      <c r="AK134" s="120"/>
      <c r="AL134" s="120"/>
      <c r="AM134" s="270" t="s">
        <v>605</v>
      </c>
      <c r="AN134" s="120"/>
      <c r="AO134" s="120"/>
      <c r="AP134" s="120"/>
      <c r="AQ134" s="270" t="s">
        <v>606</v>
      </c>
      <c r="AR134" s="120"/>
      <c r="AS134" s="120"/>
      <c r="AT134" s="120"/>
      <c r="AU134" s="270" t="s">
        <v>605</v>
      </c>
      <c r="AV134" s="120"/>
      <c r="AW134" s="120"/>
      <c r="AX134" s="219"/>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605</v>
      </c>
      <c r="AC135" s="137"/>
      <c r="AD135" s="137"/>
      <c r="AE135" s="270" t="s">
        <v>605</v>
      </c>
      <c r="AF135" s="120"/>
      <c r="AG135" s="120"/>
      <c r="AH135" s="120"/>
      <c r="AI135" s="270" t="s">
        <v>605</v>
      </c>
      <c r="AJ135" s="120"/>
      <c r="AK135" s="120"/>
      <c r="AL135" s="120"/>
      <c r="AM135" s="270" t="s">
        <v>606</v>
      </c>
      <c r="AN135" s="120"/>
      <c r="AO135" s="120"/>
      <c r="AP135" s="120"/>
      <c r="AQ135" s="270" t="s">
        <v>605</v>
      </c>
      <c r="AR135" s="120"/>
      <c r="AS135" s="120"/>
      <c r="AT135" s="120"/>
      <c r="AU135" s="270" t="s">
        <v>605</v>
      </c>
      <c r="AV135" s="120"/>
      <c r="AW135" s="120"/>
      <c r="AX135" s="219"/>
    </row>
    <row r="136" spans="1:50" ht="18.75" hidden="1"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8"/>
      <c r="B154" s="256"/>
      <c r="C154" s="255"/>
      <c r="D154" s="256"/>
      <c r="E154" s="255"/>
      <c r="F154" s="318"/>
      <c r="G154" s="235" t="s">
        <v>607</v>
      </c>
      <c r="H154" s="165"/>
      <c r="I154" s="165"/>
      <c r="J154" s="165"/>
      <c r="K154" s="165"/>
      <c r="L154" s="165"/>
      <c r="M154" s="165"/>
      <c r="N154" s="165"/>
      <c r="O154" s="165"/>
      <c r="P154" s="236"/>
      <c r="Q154" s="164" t="s">
        <v>608</v>
      </c>
      <c r="R154" s="165"/>
      <c r="S154" s="165"/>
      <c r="T154" s="165"/>
      <c r="U154" s="165"/>
      <c r="V154" s="165"/>
      <c r="W154" s="165"/>
      <c r="X154" s="165"/>
      <c r="Y154" s="165"/>
      <c r="Z154" s="165"/>
      <c r="AA154" s="927"/>
      <c r="AB154" s="259" t="s">
        <v>609</v>
      </c>
      <c r="AC154" s="260"/>
      <c r="AD154" s="260"/>
      <c r="AE154" s="265" t="s">
        <v>610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t="s">
        <v>666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6"/>
      <c r="C188" s="255"/>
      <c r="D188" s="256"/>
      <c r="E188" s="164" t="s">
        <v>611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427</v>
      </c>
      <c r="D430" s="254"/>
      <c r="E430" s="242" t="s">
        <v>405</v>
      </c>
      <c r="F430" s="452"/>
      <c r="G430" s="244" t="s">
        <v>255</v>
      </c>
      <c r="H430" s="162"/>
      <c r="I430" s="162"/>
      <c r="J430" s="245" t="s">
        <v>574</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998"/>
      <c r="B433" s="256"/>
      <c r="C433" s="255"/>
      <c r="D433" s="256"/>
      <c r="E433" s="170"/>
      <c r="F433" s="171"/>
      <c r="G433" s="235" t="s">
        <v>612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613</v>
      </c>
      <c r="AC433" s="137"/>
      <c r="AD433" s="137"/>
      <c r="AE433" s="119" t="s">
        <v>615</v>
      </c>
      <c r="AF433" s="120"/>
      <c r="AG433" s="120"/>
      <c r="AH433" s="120"/>
      <c r="AI433" s="119" t="s">
        <v>576</v>
      </c>
      <c r="AJ433" s="120"/>
      <c r="AK433" s="120"/>
      <c r="AL433" s="120"/>
      <c r="AM433" s="119" t="s">
        <v>576</v>
      </c>
      <c r="AN433" s="120"/>
      <c r="AO433" s="120"/>
      <c r="AP433" s="121"/>
      <c r="AQ433" s="119" t="s">
        <v>618</v>
      </c>
      <c r="AR433" s="120"/>
      <c r="AS433" s="120"/>
      <c r="AT433" s="121"/>
      <c r="AU433" s="120" t="s">
        <v>619</v>
      </c>
      <c r="AV433" s="120"/>
      <c r="AW433" s="120"/>
      <c r="AX433" s="219"/>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614</v>
      </c>
      <c r="AC434" s="228"/>
      <c r="AD434" s="228"/>
      <c r="AE434" s="119" t="s">
        <v>576</v>
      </c>
      <c r="AF434" s="120"/>
      <c r="AG434" s="120"/>
      <c r="AH434" s="121"/>
      <c r="AI434" s="119" t="s">
        <v>577</v>
      </c>
      <c r="AJ434" s="120"/>
      <c r="AK434" s="120"/>
      <c r="AL434" s="120"/>
      <c r="AM434" s="119" t="s">
        <v>576</v>
      </c>
      <c r="AN434" s="120"/>
      <c r="AO434" s="120"/>
      <c r="AP434" s="121"/>
      <c r="AQ434" s="119" t="s">
        <v>576</v>
      </c>
      <c r="AR434" s="120"/>
      <c r="AS434" s="120"/>
      <c r="AT434" s="121"/>
      <c r="AU434" s="120" t="s">
        <v>620</v>
      </c>
      <c r="AV434" s="120"/>
      <c r="AW434" s="120"/>
      <c r="AX434" s="219"/>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576</v>
      </c>
      <c r="AF435" s="120"/>
      <c r="AG435" s="120"/>
      <c r="AH435" s="121"/>
      <c r="AI435" s="119" t="s">
        <v>616</v>
      </c>
      <c r="AJ435" s="120"/>
      <c r="AK435" s="120"/>
      <c r="AL435" s="120"/>
      <c r="AM435" s="119" t="s">
        <v>617</v>
      </c>
      <c r="AN435" s="120"/>
      <c r="AO435" s="120"/>
      <c r="AP435" s="121"/>
      <c r="AQ435" s="119" t="s">
        <v>576</v>
      </c>
      <c r="AR435" s="120"/>
      <c r="AS435" s="120"/>
      <c r="AT435" s="121"/>
      <c r="AU435" s="120" t="s">
        <v>576</v>
      </c>
      <c r="AV435" s="120"/>
      <c r="AW435" s="120"/>
      <c r="AX435" s="219"/>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998"/>
      <c r="B458" s="256"/>
      <c r="C458" s="255"/>
      <c r="D458" s="256"/>
      <c r="E458" s="170"/>
      <c r="F458" s="171"/>
      <c r="G458" s="235" t="s">
        <v>626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621</v>
      </c>
      <c r="AC458" s="137"/>
      <c r="AD458" s="137"/>
      <c r="AE458" s="119" t="s">
        <v>577</v>
      </c>
      <c r="AF458" s="120"/>
      <c r="AG458" s="120"/>
      <c r="AH458" s="120"/>
      <c r="AI458" s="119" t="s">
        <v>577</v>
      </c>
      <c r="AJ458" s="120"/>
      <c r="AK458" s="120"/>
      <c r="AL458" s="120"/>
      <c r="AM458" s="119" t="s">
        <v>577</v>
      </c>
      <c r="AN458" s="120"/>
      <c r="AO458" s="120"/>
      <c r="AP458" s="121"/>
      <c r="AQ458" s="119" t="s">
        <v>577</v>
      </c>
      <c r="AR458" s="120"/>
      <c r="AS458" s="120"/>
      <c r="AT458" s="121"/>
      <c r="AU458" s="120" t="s">
        <v>576</v>
      </c>
      <c r="AV458" s="120"/>
      <c r="AW458" s="120"/>
      <c r="AX458" s="219"/>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577</v>
      </c>
      <c r="AF459" s="120"/>
      <c r="AG459" s="120"/>
      <c r="AH459" s="121"/>
      <c r="AI459" s="119" t="s">
        <v>623</v>
      </c>
      <c r="AJ459" s="120"/>
      <c r="AK459" s="120"/>
      <c r="AL459" s="120"/>
      <c r="AM459" s="119" t="s">
        <v>576</v>
      </c>
      <c r="AN459" s="120"/>
      <c r="AO459" s="120"/>
      <c r="AP459" s="121"/>
      <c r="AQ459" s="119" t="s">
        <v>578</v>
      </c>
      <c r="AR459" s="120"/>
      <c r="AS459" s="120"/>
      <c r="AT459" s="121"/>
      <c r="AU459" s="120" t="s">
        <v>625</v>
      </c>
      <c r="AV459" s="120"/>
      <c r="AW459" s="120"/>
      <c r="AX459" s="219"/>
    </row>
    <row r="460" spans="1:50" ht="23.25" customHeight="1" thickBot="1" x14ac:dyDescent="0.2">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622</v>
      </c>
      <c r="AF460" s="120"/>
      <c r="AG460" s="120"/>
      <c r="AH460" s="121"/>
      <c r="AI460" s="119" t="s">
        <v>576</v>
      </c>
      <c r="AJ460" s="120"/>
      <c r="AK460" s="120"/>
      <c r="AL460" s="120"/>
      <c r="AM460" s="119" t="s">
        <v>576</v>
      </c>
      <c r="AN460" s="120"/>
      <c r="AO460" s="120"/>
      <c r="AP460" s="121"/>
      <c r="AQ460" s="119" t="s">
        <v>624</v>
      </c>
      <c r="AR460" s="120"/>
      <c r="AS460" s="120"/>
      <c r="AT460" s="121"/>
      <c r="AU460" s="120" t="s">
        <v>576</v>
      </c>
      <c r="AV460" s="120"/>
      <c r="AW460" s="120"/>
      <c r="AX460" s="219"/>
    </row>
    <row r="461" spans="1:50" ht="18.75" hidden="1" customHeight="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8"/>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8"/>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5.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573</v>
      </c>
      <c r="AE702" s="900"/>
      <c r="AF702" s="900"/>
      <c r="AG702" s="889" t="s">
        <v>627</v>
      </c>
      <c r="AH702" s="890"/>
      <c r="AI702" s="890"/>
      <c r="AJ702" s="890"/>
      <c r="AK702" s="890"/>
      <c r="AL702" s="890"/>
      <c r="AM702" s="890"/>
      <c r="AN702" s="890"/>
      <c r="AO702" s="890"/>
      <c r="AP702" s="890"/>
      <c r="AQ702" s="890"/>
      <c r="AR702" s="890"/>
      <c r="AS702" s="890"/>
      <c r="AT702" s="890"/>
      <c r="AU702" s="890"/>
      <c r="AV702" s="890"/>
      <c r="AW702" s="890"/>
      <c r="AX702" s="891"/>
    </row>
    <row r="703" spans="1:50" ht="61.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573</v>
      </c>
      <c r="AE703" s="159"/>
      <c r="AF703" s="159"/>
      <c r="AG703" s="693" t="s">
        <v>628</v>
      </c>
      <c r="AH703" s="694"/>
      <c r="AI703" s="694"/>
      <c r="AJ703" s="694"/>
      <c r="AK703" s="694"/>
      <c r="AL703" s="694"/>
      <c r="AM703" s="694"/>
      <c r="AN703" s="694"/>
      <c r="AO703" s="694"/>
      <c r="AP703" s="694"/>
      <c r="AQ703" s="694"/>
      <c r="AR703" s="694"/>
      <c r="AS703" s="694"/>
      <c r="AT703" s="694"/>
      <c r="AU703" s="694"/>
      <c r="AV703" s="694"/>
      <c r="AW703" s="694"/>
      <c r="AX703" s="695"/>
    </row>
    <row r="704" spans="1:50" ht="83.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32" t="s">
        <v>629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630</v>
      </c>
      <c r="AE705" s="737"/>
      <c r="AF705" s="737"/>
      <c r="AG705" s="164" t="s">
        <v>632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4" t="s">
        <v>386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8" t="s">
        <v>631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631</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33"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573</v>
      </c>
      <c r="AE708" s="669"/>
      <c r="AF708" s="669"/>
      <c r="AG708" s="527" t="s">
        <v>633</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573</v>
      </c>
      <c r="AE709" s="159"/>
      <c r="AF709" s="159"/>
      <c r="AG709" s="693" t="s">
        <v>634</v>
      </c>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630</v>
      </c>
      <c r="AE710" s="159"/>
      <c r="AF710" s="159"/>
      <c r="AG710" s="693" t="s">
        <v>413</v>
      </c>
      <c r="AH710" s="694"/>
      <c r="AI710" s="694"/>
      <c r="AJ710" s="694"/>
      <c r="AK710" s="694"/>
      <c r="AL710" s="694"/>
      <c r="AM710" s="694"/>
      <c r="AN710" s="694"/>
      <c r="AO710" s="694"/>
      <c r="AP710" s="694"/>
      <c r="AQ710" s="694"/>
      <c r="AR710" s="694"/>
      <c r="AS710" s="694"/>
      <c r="AT710" s="694"/>
      <c r="AU710" s="694"/>
      <c r="AV710" s="694"/>
      <c r="AW710" s="694"/>
      <c r="AX710" s="695"/>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573</v>
      </c>
      <c r="AE711" s="159"/>
      <c r="AF711" s="159"/>
      <c r="AG711" s="693" t="s">
        <v>635</v>
      </c>
      <c r="AH711" s="694"/>
      <c r="AI711" s="694"/>
      <c r="AJ711" s="694"/>
      <c r="AK711" s="694"/>
      <c r="AL711" s="694"/>
      <c r="AM711" s="694"/>
      <c r="AN711" s="694"/>
      <c r="AO711" s="694"/>
      <c r="AP711" s="694"/>
      <c r="AQ711" s="694"/>
      <c r="AR711" s="694"/>
      <c r="AS711" s="694"/>
      <c r="AT711" s="694"/>
      <c r="AU711" s="694"/>
      <c r="AV711" s="694"/>
      <c r="AW711" s="694"/>
      <c r="AX711" s="695"/>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630</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630</v>
      </c>
      <c r="AE713" s="159"/>
      <c r="AF713" s="160"/>
      <c r="AG713" s="693"/>
      <c r="AH713" s="694"/>
      <c r="AI713" s="694"/>
      <c r="AJ713" s="694"/>
      <c r="AK713" s="694"/>
      <c r="AL713" s="694"/>
      <c r="AM713" s="694"/>
      <c r="AN713" s="694"/>
      <c r="AO713" s="694"/>
      <c r="AP713" s="694"/>
      <c r="AQ713" s="694"/>
      <c r="AR713" s="694"/>
      <c r="AS713" s="694"/>
      <c r="AT713" s="694"/>
      <c r="AU713" s="694"/>
      <c r="AV713" s="694"/>
      <c r="AW713" s="694"/>
      <c r="AX713" s="695"/>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630</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32.2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667</v>
      </c>
      <c r="AE715" s="669"/>
      <c r="AF715" s="781"/>
      <c r="AG715" s="527" t="s">
        <v>669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630</v>
      </c>
      <c r="AE716" s="763"/>
      <c r="AF716" s="763"/>
      <c r="AG716" s="693" t="s">
        <v>605</v>
      </c>
      <c r="AH716" s="694"/>
      <c r="AI716" s="694"/>
      <c r="AJ716" s="694"/>
      <c r="AK716" s="694"/>
      <c r="AL716" s="694"/>
      <c r="AM716" s="694"/>
      <c r="AN716" s="694"/>
      <c r="AO716" s="694"/>
      <c r="AP716" s="694"/>
      <c r="AQ716" s="694"/>
      <c r="AR716" s="694"/>
      <c r="AS716" s="694"/>
      <c r="AT716" s="694"/>
      <c r="AU716" s="694"/>
      <c r="AV716" s="694"/>
      <c r="AW716" s="694"/>
      <c r="AX716" s="695"/>
    </row>
    <row r="717" spans="1:50" ht="30.7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667</v>
      </c>
      <c r="AE717" s="159"/>
      <c r="AF717" s="159"/>
      <c r="AG717" s="527" t="s">
        <v>669</v>
      </c>
      <c r="AH717" s="528"/>
      <c r="AI717" s="528"/>
      <c r="AJ717" s="528"/>
      <c r="AK717" s="528"/>
      <c r="AL717" s="528"/>
      <c r="AM717" s="528"/>
      <c r="AN717" s="528"/>
      <c r="AO717" s="528"/>
      <c r="AP717" s="528"/>
      <c r="AQ717" s="528"/>
      <c r="AR717" s="528"/>
      <c r="AS717" s="528"/>
      <c r="AT717" s="528"/>
      <c r="AU717" s="528"/>
      <c r="AV717" s="528"/>
      <c r="AW717" s="528"/>
      <c r="AX717" s="529"/>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630</v>
      </c>
      <c r="AE718" s="159"/>
      <c r="AF718" s="159"/>
      <c r="AG718" s="167" t="s">
        <v>605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68" t="s">
        <v>573</v>
      </c>
      <c r="AE719" s="669"/>
      <c r="AF719" s="669"/>
      <c r="AG719" s="164" t="s">
        <v>636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1" t="s">
        <v>637</v>
      </c>
      <c r="D721" s="922"/>
      <c r="E721" s="922"/>
      <c r="F721" s="923"/>
      <c r="G721" s="941"/>
      <c r="H721" s="942"/>
      <c r="I721" s="82" t="str">
        <f>IF(OR(G721="　", G721=""), "", "-")</f>
        <v/>
      </c>
      <c r="J721" s="920">
        <v>160</v>
      </c>
      <c r="K721" s="920"/>
      <c r="L721" s="82" t="str">
        <f>IF(M721="","","-")</f>
        <v/>
      </c>
      <c r="M721" s="83"/>
      <c r="N721" s="917" t="s">
        <v>638</v>
      </c>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639</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640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670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1" t="s">
        <v>671</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672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0.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641</v>
      </c>
      <c r="F737" s="103"/>
      <c r="G737" s="103"/>
      <c r="H737" s="103"/>
      <c r="I737" s="103"/>
      <c r="J737" s="103"/>
      <c r="K737" s="103"/>
      <c r="L737" s="103"/>
      <c r="M737" s="103"/>
      <c r="N737" s="109" t="s">
        <v>403</v>
      </c>
      <c r="O737" s="109"/>
      <c r="P737" s="109"/>
      <c r="Q737" s="109"/>
      <c r="R737" s="103" t="s">
        <v>644</v>
      </c>
      <c r="S737" s="103"/>
      <c r="T737" s="103"/>
      <c r="U737" s="103"/>
      <c r="V737" s="103"/>
      <c r="W737" s="103"/>
      <c r="X737" s="103"/>
      <c r="Y737" s="103"/>
      <c r="Z737" s="103"/>
      <c r="AA737" s="109" t="s">
        <v>402</v>
      </c>
      <c r="AB737" s="109"/>
      <c r="AC737" s="109"/>
      <c r="AD737" s="109"/>
      <c r="AE737" s="103" t="s">
        <v>646</v>
      </c>
      <c r="AF737" s="103"/>
      <c r="AG737" s="103"/>
      <c r="AH737" s="103"/>
      <c r="AI737" s="103"/>
      <c r="AJ737" s="103"/>
      <c r="AK737" s="103"/>
      <c r="AL737" s="103"/>
      <c r="AM737" s="103"/>
      <c r="AN737" s="109" t="s">
        <v>401</v>
      </c>
      <c r="AO737" s="109"/>
      <c r="AP737" s="109"/>
      <c r="AQ737" s="109"/>
      <c r="AR737" s="110" t="s">
        <v>648</v>
      </c>
      <c r="AS737" s="111"/>
      <c r="AT737" s="111"/>
      <c r="AU737" s="111"/>
      <c r="AV737" s="111"/>
      <c r="AW737" s="111"/>
      <c r="AX737" s="112"/>
      <c r="AY737" s="88"/>
      <c r="AZ737" s="88"/>
    </row>
    <row r="738" spans="1:52" ht="24.75" customHeight="1" x14ac:dyDescent="0.15">
      <c r="A738" s="100" t="s">
        <v>400</v>
      </c>
      <c r="B738" s="101"/>
      <c r="C738" s="101"/>
      <c r="D738" s="102"/>
      <c r="E738" s="103" t="s">
        <v>642</v>
      </c>
      <c r="F738" s="103"/>
      <c r="G738" s="103"/>
      <c r="H738" s="103"/>
      <c r="I738" s="103"/>
      <c r="J738" s="103"/>
      <c r="K738" s="103"/>
      <c r="L738" s="103"/>
      <c r="M738" s="103"/>
      <c r="N738" s="109" t="s">
        <v>399</v>
      </c>
      <c r="O738" s="109"/>
      <c r="P738" s="109"/>
      <c r="Q738" s="109"/>
      <c r="R738" s="103" t="s">
        <v>645</v>
      </c>
      <c r="S738" s="103"/>
      <c r="T738" s="103"/>
      <c r="U738" s="103"/>
      <c r="V738" s="103"/>
      <c r="W738" s="103"/>
      <c r="X738" s="103"/>
      <c r="Y738" s="103"/>
      <c r="Z738" s="103"/>
      <c r="AA738" s="109" t="s">
        <v>398</v>
      </c>
      <c r="AB738" s="109"/>
      <c r="AC738" s="109"/>
      <c r="AD738" s="109"/>
      <c r="AE738" s="103" t="s">
        <v>647</v>
      </c>
      <c r="AF738" s="103"/>
      <c r="AG738" s="103"/>
      <c r="AH738" s="103"/>
      <c r="AI738" s="103"/>
      <c r="AJ738" s="103"/>
      <c r="AK738" s="103"/>
      <c r="AL738" s="103"/>
      <c r="AM738" s="103"/>
      <c r="AN738" s="109" t="s">
        <v>397</v>
      </c>
      <c r="AO738" s="109"/>
      <c r="AP738" s="109"/>
      <c r="AQ738" s="109"/>
      <c r="AR738" s="110" t="s">
        <v>649</v>
      </c>
      <c r="AS738" s="111"/>
      <c r="AT738" s="111"/>
      <c r="AU738" s="111"/>
      <c r="AV738" s="111"/>
      <c r="AW738" s="111"/>
      <c r="AX738" s="112"/>
    </row>
    <row r="739" spans="1:52" ht="24.75" customHeight="1" x14ac:dyDescent="0.15">
      <c r="A739" s="100" t="s">
        <v>396</v>
      </c>
      <c r="B739" s="101"/>
      <c r="C739" s="101"/>
      <c r="D739" s="102"/>
      <c r="E739" s="103" t="s">
        <v>643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t="s">
        <v>346</v>
      </c>
      <c r="J740" s="125"/>
      <c r="K740" s="92" t="str">
        <f>IF(OR(I740="　", I740=""), "", "-")</f>
        <v/>
      </c>
      <c r="L740" s="126"/>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668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0.75" customHeight="1" x14ac:dyDescent="0.15">
      <c r="A782" s="557"/>
      <c r="B782" s="767"/>
      <c r="C782" s="767"/>
      <c r="D782" s="767"/>
      <c r="E782" s="767"/>
      <c r="F782" s="768"/>
      <c r="G782" s="453" t="s">
        <v>650</v>
      </c>
      <c r="H782" s="454"/>
      <c r="I782" s="454"/>
      <c r="J782" s="454"/>
      <c r="K782" s="455"/>
      <c r="L782" s="456" t="s">
        <v>651</v>
      </c>
      <c r="M782" s="457"/>
      <c r="N782" s="457"/>
      <c r="O782" s="457"/>
      <c r="P782" s="457"/>
      <c r="Q782" s="457"/>
      <c r="R782" s="457"/>
      <c r="S782" s="457"/>
      <c r="T782" s="457"/>
      <c r="U782" s="457"/>
      <c r="V782" s="457"/>
      <c r="W782" s="457"/>
      <c r="X782" s="458"/>
      <c r="Y782" s="459">
        <v>22</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t="s">
        <v>80</v>
      </c>
      <c r="H783" s="353"/>
      <c r="I783" s="353"/>
      <c r="J783" s="353"/>
      <c r="K783" s="354"/>
      <c r="L783" s="405" t="s">
        <v>652</v>
      </c>
      <c r="M783" s="406"/>
      <c r="N783" s="406"/>
      <c r="O783" s="406"/>
      <c r="P783" s="406"/>
      <c r="Q783" s="406"/>
      <c r="R783" s="406"/>
      <c r="S783" s="406"/>
      <c r="T783" s="406"/>
      <c r="U783" s="406"/>
      <c r="V783" s="406"/>
      <c r="W783" s="406"/>
      <c r="X783" s="407"/>
      <c r="Y783" s="402">
        <v>6</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41.2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28</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348</v>
      </c>
      <c r="AM832" s="960"/>
      <c r="AN832" s="96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84.75" customHeight="1" x14ac:dyDescent="0.15">
      <c r="A838" s="408">
        <v>1</v>
      </c>
      <c r="B838" s="408">
        <v>1</v>
      </c>
      <c r="C838" s="428" t="s">
        <v>653</v>
      </c>
      <c r="D838" s="422"/>
      <c r="E838" s="422"/>
      <c r="F838" s="422"/>
      <c r="G838" s="422"/>
      <c r="H838" s="422"/>
      <c r="I838" s="422"/>
      <c r="J838" s="423">
        <v>6010405002452</v>
      </c>
      <c r="K838" s="424"/>
      <c r="L838" s="424"/>
      <c r="M838" s="424"/>
      <c r="N838" s="424"/>
      <c r="O838" s="424"/>
      <c r="P838" s="429" t="s">
        <v>654</v>
      </c>
      <c r="Q838" s="321"/>
      <c r="R838" s="321"/>
      <c r="S838" s="321"/>
      <c r="T838" s="321"/>
      <c r="U838" s="321"/>
      <c r="V838" s="321"/>
      <c r="W838" s="321"/>
      <c r="X838" s="321"/>
      <c r="Y838" s="322">
        <v>28</v>
      </c>
      <c r="Z838" s="323"/>
      <c r="AA838" s="323"/>
      <c r="AB838" s="324"/>
      <c r="AC838" s="332" t="s">
        <v>655</v>
      </c>
      <c r="AD838" s="427"/>
      <c r="AE838" s="427"/>
      <c r="AF838" s="427"/>
      <c r="AG838" s="427"/>
      <c r="AH838" s="425" t="s">
        <v>656</v>
      </c>
      <c r="AI838" s="426"/>
      <c r="AJ838" s="426"/>
      <c r="AK838" s="426"/>
      <c r="AL838" s="329" t="s">
        <v>577</v>
      </c>
      <c r="AM838" s="330"/>
      <c r="AN838" s="330"/>
      <c r="AO838" s="331"/>
      <c r="AP838" s="325" t="s">
        <v>657</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348</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658</v>
      </c>
      <c r="F1103" s="896"/>
      <c r="G1103" s="896"/>
      <c r="H1103" s="896"/>
      <c r="I1103" s="896"/>
      <c r="J1103" s="423" t="s">
        <v>576</v>
      </c>
      <c r="K1103" s="424"/>
      <c r="L1103" s="424"/>
      <c r="M1103" s="424"/>
      <c r="N1103" s="424"/>
      <c r="O1103" s="424"/>
      <c r="P1103" s="429" t="s">
        <v>659</v>
      </c>
      <c r="Q1103" s="321"/>
      <c r="R1103" s="321"/>
      <c r="S1103" s="321"/>
      <c r="T1103" s="321"/>
      <c r="U1103" s="321"/>
      <c r="V1103" s="321"/>
      <c r="W1103" s="321"/>
      <c r="X1103" s="321"/>
      <c r="Y1103" s="322" t="s">
        <v>577</v>
      </c>
      <c r="Z1103" s="323"/>
      <c r="AA1103" s="323"/>
      <c r="AB1103" s="324"/>
      <c r="AC1103" s="326"/>
      <c r="AD1103" s="326"/>
      <c r="AE1103" s="326"/>
      <c r="AF1103" s="326"/>
      <c r="AG1103" s="326"/>
      <c r="AH1103" s="327" t="s">
        <v>578</v>
      </c>
      <c r="AI1103" s="328"/>
      <c r="AJ1103" s="328"/>
      <c r="AK1103" s="328"/>
      <c r="AL1103" s="329" t="s">
        <v>576</v>
      </c>
      <c r="AM1103" s="330"/>
      <c r="AN1103" s="330"/>
      <c r="AO1103" s="331"/>
      <c r="AP1103" s="325" t="s">
        <v>660</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92">
    <cfRule type="expression" dxfId="2797" priority="13881">
      <formula>IF(RIGHT(TEXT(Y792,"0.#"),1)=".",FALSE,TRUE)</formula>
    </cfRule>
    <cfRule type="expression" dxfId="2796" priority="13882">
      <formula>IF(RIGHT(TEXT(Y792,"0.#"),1)=".",TRUE,FALSE)</formula>
    </cfRule>
  </conditionalFormatting>
  <conditionalFormatting sqref="Y823:Y830 Y821 Y810:Y817 Y808 Y797:Y804 Y795">
    <cfRule type="expression" dxfId="2795" priority="13663">
      <formula>IF(RIGHT(TEXT(Y795,"0.#"),1)=".",FALSE,TRUE)</formula>
    </cfRule>
    <cfRule type="expression" dxfId="2794" priority="13664">
      <formula>IF(RIGHT(TEXT(Y795,"0.#"),1)=".",TRUE,FALSE)</formula>
    </cfRule>
  </conditionalFormatting>
  <conditionalFormatting sqref="P16:AQ17 P15:AX15 P13:AX13">
    <cfRule type="expression" dxfId="2793" priority="13711">
      <formula>IF(RIGHT(TEXT(P13,"0.#"),1)=".",FALSE,TRUE)</formula>
    </cfRule>
    <cfRule type="expression" dxfId="2792" priority="13712">
      <formula>IF(RIGHT(TEXT(P13,"0.#"),1)=".",TRUE,FALSE)</formula>
    </cfRule>
  </conditionalFormatting>
  <conditionalFormatting sqref="P19:AJ19">
    <cfRule type="expression" dxfId="2791" priority="13709">
      <formula>IF(RIGHT(TEXT(P19,"0.#"),1)=".",FALSE,TRUE)</formula>
    </cfRule>
    <cfRule type="expression" dxfId="2790" priority="13710">
      <formula>IF(RIGHT(TEXT(P19,"0.#"),1)=".",TRUE,FALSE)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4:Y791">
    <cfRule type="expression" dxfId="2787" priority="13687">
      <formula>IF(RIGHT(TEXT(Y784,"0.#"),1)=".",FALSE,TRUE)</formula>
    </cfRule>
    <cfRule type="expression" dxfId="2786" priority="13688">
      <formula>IF(RIGHT(TEXT(Y784,"0.#"),1)=".",TRUE,FALSE)</formula>
    </cfRule>
  </conditionalFormatting>
  <conditionalFormatting sqref="AU783">
    <cfRule type="expression" dxfId="2785" priority="13685">
      <formula>IF(RIGHT(TEXT(AU783,"0.#"),1)=".",FALSE,TRUE)</formula>
    </cfRule>
    <cfRule type="expression" dxfId="2784" priority="13686">
      <formula>IF(RIGHT(TEXT(AU783,"0.#"),1)=".",TRUE,FALSE)</formula>
    </cfRule>
  </conditionalFormatting>
  <conditionalFormatting sqref="AU792">
    <cfRule type="expression" dxfId="2783" priority="13683">
      <formula>IF(RIGHT(TEXT(AU792,"0.#"),1)=".",FALSE,TRUE)</formula>
    </cfRule>
    <cfRule type="expression" dxfId="2782" priority="13684">
      <formula>IF(RIGHT(TEXT(AU792,"0.#"),1)=".",TRUE,FALSE)</formula>
    </cfRule>
  </conditionalFormatting>
  <conditionalFormatting sqref="AU784:AU791 AU782">
    <cfRule type="expression" dxfId="2781" priority="13681">
      <formula>IF(RIGHT(TEXT(AU782,"0.#"),1)=".",FALSE,TRUE)</formula>
    </cfRule>
    <cfRule type="expression" dxfId="2780" priority="13682">
      <formula>IF(RIGHT(TEXT(AU782,"0.#"),1)=".",TRUE,FALSE)</formula>
    </cfRule>
  </conditionalFormatting>
  <conditionalFormatting sqref="Y822 Y809 Y796">
    <cfRule type="expression" dxfId="2779" priority="13667">
      <formula>IF(RIGHT(TEXT(Y796,"0.#"),1)=".",FALSE,TRUE)</formula>
    </cfRule>
    <cfRule type="expression" dxfId="2778" priority="13668">
      <formula>IF(RIGHT(TEXT(Y796,"0.#"),1)=".",TRUE,FALSE)</formula>
    </cfRule>
  </conditionalFormatting>
  <conditionalFormatting sqref="Y831 Y818 Y805">
    <cfRule type="expression" dxfId="2777" priority="13665">
      <formula>IF(RIGHT(TEXT(Y805,"0.#"),1)=".",FALSE,TRUE)</formula>
    </cfRule>
    <cfRule type="expression" dxfId="2776" priority="13666">
      <formula>IF(RIGHT(TEXT(Y805,"0.#"),1)=".",TRUE,FALSE)</formula>
    </cfRule>
  </conditionalFormatting>
  <conditionalFormatting sqref="AU822 AU809 AU796">
    <cfRule type="expression" dxfId="2775" priority="13661">
      <formula>IF(RIGHT(TEXT(AU796,"0.#"),1)=".",FALSE,TRUE)</formula>
    </cfRule>
    <cfRule type="expression" dxfId="2774" priority="13662">
      <formula>IF(RIGHT(TEXT(AU796,"0.#"),1)=".",TRUE,FALSE)</formula>
    </cfRule>
  </conditionalFormatting>
  <conditionalFormatting sqref="AU831 AU818 AU805">
    <cfRule type="expression" dxfId="2773" priority="13659">
      <formula>IF(RIGHT(TEXT(AU805,"0.#"),1)=".",FALSE,TRUE)</formula>
    </cfRule>
    <cfRule type="expression" dxfId="2772" priority="13660">
      <formula>IF(RIGHT(TEXT(AU805,"0.#"),1)=".",TRUE,FALSE)</formula>
    </cfRule>
  </conditionalFormatting>
  <conditionalFormatting sqref="AU823:AU830 AU821 AU810:AU817 AU808 AU797:AU804 AU795">
    <cfRule type="expression" dxfId="2771" priority="13657">
      <formula>IF(RIGHT(TEXT(AU795,"0.#"),1)=".",FALSE,TRUE)</formula>
    </cfRule>
    <cfRule type="expression" dxfId="2770" priority="13658">
      <formula>IF(RIGHT(TEXT(AU795,"0.#"),1)=".",TRUE,FALSE)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0:AO867">
    <cfRule type="expression" dxfId="2507" priority="6635">
      <formula>IF(AND(AL840&gt;=0, RIGHT(TEXT(AL840,"0.#"),1)&lt;&gt;"."),TRUE,FALSE)</formula>
    </cfRule>
    <cfRule type="expression" dxfId="2506" priority="6636">
      <formula>IF(AND(AL840&gt;=0, RIGHT(TEXT(AL840,"0.#"),1)="."),TRUE,FALSE)</formula>
    </cfRule>
    <cfRule type="expression" dxfId="2505" priority="6637">
      <formula>IF(AND(AL840&lt;0, RIGHT(TEXT(AL840,"0.#"),1)&lt;&gt;"."),TRUE,FALSE)</formula>
    </cfRule>
    <cfRule type="expression" dxfId="2504" priority="6638">
      <formula>IF(AND(AL840&lt;0, RIGHT(TEXT(AL840,"0.#"),1)="."),TRUE,FALSE)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0:Y867">
    <cfRule type="expression" dxfId="2433" priority="2963">
      <formula>IF(RIGHT(TEXT(Y840,"0.#"),1)=".",FALSE,TRUE)</formula>
    </cfRule>
    <cfRule type="expression" dxfId="2432" priority="2964">
      <formula>IF(RIGHT(TEXT(Y840,"0.#"),1)=".",TRUE,FALSE)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3:AO1132">
    <cfRule type="expression" dxfId="2403" priority="2869">
      <formula>IF(AND(AL1103&gt;=0, RIGHT(TEXT(AL1103,"0.#"),1)&lt;&gt;"."),TRUE,FALSE)</formula>
    </cfRule>
    <cfRule type="expression" dxfId="2402" priority="2870">
      <formula>IF(AND(AL1103&gt;=0, RIGHT(TEXT(AL1103,"0.#"),1)="."),TRUE,FALSE)</formula>
    </cfRule>
    <cfRule type="expression" dxfId="2401" priority="2871">
      <formula>IF(AND(AL1103&lt;0, RIGHT(TEXT(AL1103,"0.#"),1)&lt;&gt;"."),TRUE,FALSE)</formula>
    </cfRule>
    <cfRule type="expression" dxfId="2400" priority="2872">
      <formula>IF(AND(AL1103&lt;0, RIGHT(TEXT(AL1103,"0.#"),1)="."),TRUE,FALSE)</formula>
    </cfRule>
  </conditionalFormatting>
  <conditionalFormatting sqref="Y1103:Y1132">
    <cfRule type="expression" dxfId="2399" priority="2867">
      <formula>IF(RIGHT(TEXT(Y1103,"0.#"),1)=".",FALSE,TRUE)</formula>
    </cfRule>
    <cfRule type="expression" dxfId="2398" priority="2868">
      <formula>IF(RIGHT(TEXT(Y1103,"0.#"),1)=".",TRUE,FALSE)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9">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Y839">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E134:AE135 AI134:AI135 AM134:AM135 AQ134:AQ135 AU134:AU135">
    <cfRule type="expression" dxfId="709" priority="9">
      <formula>IF(RIGHT(TEXT(AE134,"0.#"),1)=".",FALSE,TRUE)</formula>
    </cfRule>
    <cfRule type="expression" dxfId="708" priority="10">
      <formula>IF(RIGHT(TEXT(AE134,"0.#"),1)=".",TRUE,FALSE)</formula>
    </cfRule>
  </conditionalFormatting>
  <conditionalFormatting sqref="Y783">
    <cfRule type="expression" dxfId="707" priority="7">
      <formula>IF(RIGHT(TEXT(Y783,"0.#"),1)=".",FALSE,TRUE)</formula>
    </cfRule>
    <cfRule type="expression" dxfId="706" priority="8">
      <formula>IF(RIGHT(TEXT(Y783,"0.#"),1)=".",TRUE,FALSE)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573</v>
      </c>
      <c r="H2" s="13" t="str">
        <f>IF(G2="","",F2)</f>
        <v>一般会計</v>
      </c>
      <c r="I2" s="13" t="str">
        <f>IF(H2="","",IF(I1&lt;&gt;"",CONCATENATE(I1,"、",H2),H2))</f>
        <v>一般会計</v>
      </c>
      <c r="K2" s="14" t="s">
        <v>103</v>
      </c>
      <c r="L2" s="15" t="s">
        <v>573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573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7"/>
      <c r="Z2" s="416"/>
      <c r="AA2" s="417"/>
      <c r="AB2" s="1011" t="s">
        <v>11</v>
      </c>
      <c r="AC2" s="1012"/>
      <c r="AD2" s="1013"/>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8"/>
      <c r="Z3" s="1009"/>
      <c r="AA3" s="1010"/>
      <c r="AB3" s="1014"/>
      <c r="AC3" s="1015"/>
      <c r="AD3" s="101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7"/>
      <c r="I4" s="1017"/>
      <c r="J4" s="1017"/>
      <c r="K4" s="1017"/>
      <c r="L4" s="1017"/>
      <c r="M4" s="1017"/>
      <c r="N4" s="1017"/>
      <c r="O4" s="1018"/>
      <c r="P4" s="165"/>
      <c r="Q4" s="1025"/>
      <c r="R4" s="1025"/>
      <c r="S4" s="1025"/>
      <c r="T4" s="1025"/>
      <c r="U4" s="1025"/>
      <c r="V4" s="1025"/>
      <c r="W4" s="1025"/>
      <c r="X4" s="1026"/>
      <c r="Y4" s="1003" t="s">
        <v>12</v>
      </c>
      <c r="Z4" s="1004"/>
      <c r="AA4" s="1005"/>
      <c r="AB4" s="552"/>
      <c r="AC4" s="1006"/>
      <c r="AD4" s="100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7" t="s">
        <v>54</v>
      </c>
      <c r="Z5" s="1000"/>
      <c r="AA5" s="1001"/>
      <c r="AB5" s="523"/>
      <c r="AC5" s="1002"/>
      <c r="AD5" s="100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7"/>
      <c r="Z9" s="416"/>
      <c r="AA9" s="417"/>
      <c r="AB9" s="1011" t="s">
        <v>11</v>
      </c>
      <c r="AC9" s="1012"/>
      <c r="AD9" s="1013"/>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8"/>
      <c r="Z10" s="1009"/>
      <c r="AA10" s="1010"/>
      <c r="AB10" s="1014"/>
      <c r="AC10" s="1015"/>
      <c r="AD10" s="101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52"/>
      <c r="AC11" s="1006"/>
      <c r="AD11" s="100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3"/>
      <c r="AC12" s="1002"/>
      <c r="AD12" s="100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7"/>
      <c r="Z16" s="416"/>
      <c r="AA16" s="417"/>
      <c r="AB16" s="1011" t="s">
        <v>11</v>
      </c>
      <c r="AC16" s="1012"/>
      <c r="AD16" s="1013"/>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8"/>
      <c r="Z17" s="1009"/>
      <c r="AA17" s="1010"/>
      <c r="AB17" s="1014"/>
      <c r="AC17" s="1015"/>
      <c r="AD17" s="101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2"/>
      <c r="AC18" s="1006"/>
      <c r="AD18" s="100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3"/>
      <c r="AC19" s="1002"/>
      <c r="AD19" s="100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7"/>
      <c r="Z23" s="416"/>
      <c r="AA23" s="417"/>
      <c r="AB23" s="1011" t="s">
        <v>11</v>
      </c>
      <c r="AC23" s="1012"/>
      <c r="AD23" s="1013"/>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8"/>
      <c r="Z24" s="1009"/>
      <c r="AA24" s="1010"/>
      <c r="AB24" s="1014"/>
      <c r="AC24" s="1015"/>
      <c r="AD24" s="101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2"/>
      <c r="AC25" s="1006"/>
      <c r="AD25" s="100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3"/>
      <c r="AC26" s="1002"/>
      <c r="AD26" s="100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7"/>
      <c r="Z30" s="416"/>
      <c r="AA30" s="417"/>
      <c r="AB30" s="1011" t="s">
        <v>11</v>
      </c>
      <c r="AC30" s="1012"/>
      <c r="AD30" s="1013"/>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8"/>
      <c r="Z31" s="1009"/>
      <c r="AA31" s="1010"/>
      <c r="AB31" s="1014"/>
      <c r="AC31" s="1015"/>
      <c r="AD31" s="101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2"/>
      <c r="AC32" s="1006"/>
      <c r="AD32" s="100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3"/>
      <c r="AC33" s="1002"/>
      <c r="AD33" s="100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7"/>
      <c r="Z37" s="416"/>
      <c r="AA37" s="417"/>
      <c r="AB37" s="1011" t="s">
        <v>11</v>
      </c>
      <c r="AC37" s="1012"/>
      <c r="AD37" s="1013"/>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8"/>
      <c r="Z38" s="1009"/>
      <c r="AA38" s="1010"/>
      <c r="AB38" s="1014"/>
      <c r="AC38" s="1015"/>
      <c r="AD38" s="101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2"/>
      <c r="AC39" s="1006"/>
      <c r="AD39" s="100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3"/>
      <c r="AC40" s="1002"/>
      <c r="AD40" s="100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7"/>
      <c r="Z44" s="416"/>
      <c r="AA44" s="417"/>
      <c r="AB44" s="1011" t="s">
        <v>11</v>
      </c>
      <c r="AC44" s="1012"/>
      <c r="AD44" s="1013"/>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8"/>
      <c r="Z45" s="1009"/>
      <c r="AA45" s="1010"/>
      <c r="AB45" s="1014"/>
      <c r="AC45" s="1015"/>
      <c r="AD45" s="101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2"/>
      <c r="AC46" s="1006"/>
      <c r="AD46" s="100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3"/>
      <c r="AC47" s="1002"/>
      <c r="AD47" s="100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7"/>
      <c r="Z51" s="416"/>
      <c r="AA51" s="417"/>
      <c r="AB51" s="372" t="s">
        <v>11</v>
      </c>
      <c r="AC51" s="1012"/>
      <c r="AD51" s="1013"/>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8"/>
      <c r="Z52" s="1009"/>
      <c r="AA52" s="1010"/>
      <c r="AB52" s="1014"/>
      <c r="AC52" s="1015"/>
      <c r="AD52" s="101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2"/>
      <c r="AC53" s="1006"/>
      <c r="AD53" s="100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3"/>
      <c r="AC54" s="1002"/>
      <c r="AD54" s="100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7"/>
      <c r="Z58" s="416"/>
      <c r="AA58" s="417"/>
      <c r="AB58" s="1011" t="s">
        <v>11</v>
      </c>
      <c r="AC58" s="1012"/>
      <c r="AD58" s="1013"/>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8"/>
      <c r="Z59" s="1009"/>
      <c r="AA59" s="1010"/>
      <c r="AB59" s="1014"/>
      <c r="AC59" s="1015"/>
      <c r="AD59" s="101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2"/>
      <c r="AC60" s="1006"/>
      <c r="AD60" s="100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3"/>
      <c r="AC61" s="1002"/>
      <c r="AD61" s="100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7"/>
      <c r="Z65" s="416"/>
      <c r="AA65" s="417"/>
      <c r="AB65" s="1011" t="s">
        <v>11</v>
      </c>
      <c r="AC65" s="1012"/>
      <c r="AD65" s="1013"/>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8"/>
      <c r="Z66" s="1009"/>
      <c r="AA66" s="1010"/>
      <c r="AB66" s="1014"/>
      <c r="AC66" s="1015"/>
      <c r="AD66" s="101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2"/>
      <c r="AC67" s="1006"/>
      <c r="AD67" s="100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3"/>
      <c r="AC68" s="1002"/>
      <c r="AD68" s="100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9">
        <v>1</v>
      </c>
      <c r="B4" s="105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9">
        <v>1</v>
      </c>
      <c r="B37" s="105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9">
        <v>1</v>
      </c>
      <c r="B70" s="105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2020-09-29T01:06:17Z</cp:lastPrinted>
  <dcterms:created xsi:type="dcterms:W3CDTF">2012-03-13T00:50:25Z</dcterms:created>
  <dcterms:modified xsi:type="dcterms:W3CDTF">2020-10-03T07:20:19Z</dcterms:modified>
</cp:coreProperties>
</file>