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家庭福祉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Q116"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<sst xmlns="http://schemas.openxmlformats.org/spreadsheetml/2006/main" count="2897" uniqueCount="651">
  <si>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</si>
  <si>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</si>
  <si>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</si>
  <si>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</si>
  <si>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</si>
  <si>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</si>
  <si>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</si>
  <si>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</si>
  <si>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</si>
  <si>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</si>
  <si>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</si>
  <si>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</si>
  <si>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</si>
  <si>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</si>
  <si>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</si>
  <si>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</si>
  <si>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</si>
  <si>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</si>
  <si>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</si>
  <si>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</si>
  <si>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</si>
  <si>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</si>
  <si>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</si>
  <si>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</si>
  <si>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</si>
  <si>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</si>
  <si>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</si>
  <si>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</si>
  <si>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</si>
  <si>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</si>
  <si>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</si>
  <si>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</si>
  <si>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</si>
  <si>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</si>
  <si>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</si>
  <si>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</si>
  <si>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</si>
  <si>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</si>
  <si>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</si>
  <si>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</si>
  <si>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</si>
  <si>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</si>
  <si>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</si>
  <si>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</si>
  <si>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</si>
  <si>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</si>
  <si>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</si>
  <si>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</si>
  <si>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</si>
  <si>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</si>
  <si>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</si>
  <si>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</si>
  <si>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</si>
  <si>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</si>
  <si>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</si>
  <si>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</si>
  <si>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</si>
  <si>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</si>
  <si>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</si>
  <si>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</si>
  <si>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</si>
  <si>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</si>
  <si>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</si>
  <si>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</si>
  <si>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</si>
  <si>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</si>
  <si>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</si>
  <si>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</si>
  <si>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</si>
  <si>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</si>
  <si>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</si>
  <si>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</si>
  <si>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</si>
  <si>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</si>
  <si>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</si>
  <si>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</si>
  <si>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</si>
  <si>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</si>
  <si>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</si>
  <si>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</si>
  <si>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</si>
  <si>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</si>
  <si>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</si>
  <si>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</si>
  <si>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</si>
  <si>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</si>
  <si>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</si>
  <si>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</si>
  <si>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</si>
  <si>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</si>
  <si>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</si>
  <si>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</si>
  <si>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</si>
  <si>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</si>
  <si>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</si>
  <si>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</si>
  <si>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</si>
  <si>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</si>
  <si>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</si>
  <si>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</si>
  <si>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</si>
  <si>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</si>
  <si>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</si>
  <si>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</si>
  <si>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</si>
  <si>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</si>
  <si>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</si>
  <si>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</si>
  <si>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</si>
  <si>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</si>
  <si>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</si>
  <si>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</si>
  <si>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</si>
  <si>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</si>
  <si>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</si>
  <si>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</si>
  <si>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</si>
  <si>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</si>
  <si>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</si>
  <si>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</si>
  <si>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</si>
  <si>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</si>
  <si>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</si>
  <si>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</si>
  <si>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</si>
  <si>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</si>
  <si>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</si>
  <si>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</si>
  <si>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</si>
  <si>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</si>
  <si>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</si>
  <si>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</si>
  <si>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</si>
  <si>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</si>
  <si>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</si>
  <si>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</si>
  <si>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</si>
  <si>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</si>
  <si>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</si>
  <si>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</si>
  <si>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</si>
  <si>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</si>
  <si>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</si>
  <si>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</si>
  <si>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</si>
  <si>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</si>
  <si>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</si>
  <si>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</si>
  <si>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</si>
  <si>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</si>
  <si>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</si>
  <si>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</si>
  <si>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</si>
  <si>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</si>
  <si>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</si>
  <si>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</si>
  <si>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</si>
  <si>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</si>
  <si>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</si>
  <si>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</si>
  <si>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</si>
  <si>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</si>
  <si>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</si>
  <si>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</si>
  <si>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</si>
  <si>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</si>
  <si>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</si>
  <si>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</si>
  <si>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</si>
  <si>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</si>
  <si>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</si>
  <si>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</si>
  <si>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</si>
  <si>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</si>
  <si>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</si>
  <si>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</si>
  <si>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</si>
  <si>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</si>
  <si>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</si>
  <si>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</si>
  <si>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</si>
  <si>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</si>
  <si>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</si>
  <si>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</si>
  <si>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</si>
  <si>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</si>
  <si>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</si>
  <si>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</si>
  <si>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</si>
  <si>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</si>
  <si>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</si>
  <si>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</si>
  <si>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</si>
  <si>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</si>
  <si>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</si>
  <si>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</si>
  <si>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</si>
  <si>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</si>
  <si>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</si>
  <si>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</si>
  <si>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</si>
  <si>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</si>
  <si>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</si>
  <si>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</si>
  <si>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</si>
  <si>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</si>
  <si>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</si>
  <si>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</si>
  <si>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</si>
  <si>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</si>
  <si>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</si>
  <si>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</si>
  <si>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</si>
  <si>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</si>
  <si>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</si>
  <si>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</si>
  <si>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</si>
  <si>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</si>
  <si>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</si>
  <si>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</si>
  <si>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</si>
  <si>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</si>
  <si>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</si>
  <si>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</si>
  <si>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</si>
  <si>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</si>
  <si>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</si>
  <si>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</si>
  <si>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</si>
  <si>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</si>
  <si>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</si>
  <si>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</si>
  <si>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</si>
  <si>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</si>
  <si>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</si>
  <si>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</si>
  <si>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</si>
  <si>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</si>
  <si>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</si>
  <si>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</si>
  <si>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</si>
  <si>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</si>
  <si>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</si>
  <si>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</si>
  <si>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</si>
  <si>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</si>
  <si>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</si>
  <si>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</si>
  <si>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</si>
  <si>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</si>
  <si>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</si>
  <si>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</si>
  <si>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</si>
  <si>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</si>
  <si>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</si>
  <si>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</si>
  <si>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</si>
  <si>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</si>
  <si>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</si>
  <si>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</si>
  <si>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</si>
  <si>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</si>
  <si>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</si>
  <si>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</si>
  <si>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</si>
  <si>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</si>
  <si>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</si>
  <si>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</si>
  <si>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</si>
  <si>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</si>
  <si>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</si>
  <si>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</si>
  <si>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</si>
  <si>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</si>
  <si>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</si>
  <si>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</si>
  <si>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</si>
  <si>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</si>
  <si>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</si>
  <si>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</si>
  <si>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</si>
  <si>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</si>
  <si>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</si>
  <si>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</si>
  <si>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</si>
  <si>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</si>
  <si>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</si>
  <si>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</si>
  <si>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</si>
  <si>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</si>
  <si>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</si>
  <si>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</si>
  <si>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</si>
  <si>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</si>
  <si>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</si>
  <si>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</si>
  <si>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</si>
  <si>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</si>
  <si>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</si>
  <si>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</si>
  <si>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</si>
  <si>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</si>
  <si>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</si>
  <si>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</si>
  <si>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</si>
  <si>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</si>
  <si>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</si>
  <si>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</si>
  <si>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</si>
  <si>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</si>
  <si>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</si>
  <si>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</si>
  <si>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</si>
  <si>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</si>
  <si>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</si>
  <si>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</si>
  <si>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</si>
  <si>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</si>
  <si>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</si>
  <si>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</si>
  <si>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</si>
  <si>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</si>
  <si>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</si>
  <si>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</si>
  <si>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</si>
  <si>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</si>
  <si>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</si>
  <si>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</si>
  <si>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</si>
  <si>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</si>
  <si>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</si>
  <si>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</si>
  <si>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</si>
  <si>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</si>
  <si>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</si>
  <si>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</si>
  <si>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</si>
  <si>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</si>
  <si>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</si>
  <si>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</si>
  <si>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</si>
  <si>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</si>
  <si>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</si>
  <si>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</si>
  <si>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</si>
  <si>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</si>
  <si>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</si>
  <si>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</si>
  <si>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</si>
  <si>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</si>
  <si>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</si>
  <si>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</si>
  <si>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</si>
  <si>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</si>
  <si>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</si>
  <si>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</si>
  <si>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</si>
  <si>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</si>
  <si>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</si>
  <si>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</si>
  <si>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</si>
  <si>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</si>
  <si>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</si>
  <si>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</si>
  <si>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</si>
  <si>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</si>
  <si>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</si>
  <si>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</si>
  <si>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</si>
  <si>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</si>
  <si>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</si>
  <si>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</si>
  <si>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</si>
  <si>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</si>
  <si>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</si>
  <si>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</si>
  <si>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</si>
  <si>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</si>
  <si>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</si>
  <si>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</si>
  <si>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</si>
  <si>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</si>
  <si>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</si>
  <si>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</si>
  <si>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</si>
  <si>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</si>
  <si>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</si>
  <si>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</si>
  <si>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</si>
  <si>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</si>
  <si>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</si>
  <si>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</si>
  <si>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</si>
  <si>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</si>
  <si>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</si>
  <si>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</si>
  <si>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</si>
  <si>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</si>
  <si>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</si>
  <si>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</si>
  <si>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</si>
  <si>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</si>
  <si>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</si>
  <si>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</si>
  <si>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</si>
  <si>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</si>
  <si>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</si>
  <si>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</si>
  <si>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</si>
  <si>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</si>
  <si>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</si>
  <si>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</si>
  <si>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</si>
  <si>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</si>
  <si>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</si>
  <si>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</si>
  <si>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</si>
  <si>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</si>
  <si>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</si>
  <si>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</si>
  <si>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</si>
  <si>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</si>
  <si>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</si>
  <si>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</si>
  <si>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</si>
  <si>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</si>
  <si>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</si>
  <si>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</si>
  <si>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</si>
  <si>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</si>
  <si>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</si>
  <si>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</si>
  <si>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</si>
  <si>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</si>
  <si>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</si>
  <si>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</si>
  <si>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</si>
  <si>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</si>
  <si>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</si>
  <si>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</si>
  <si>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</si>
  <si>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</si>
  <si>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</si>
  <si>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</si>
  <si>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</si>
  <si>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</si>
  <si>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</si>
  <si>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</si>
  <si>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</si>
  <si>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</si>
  <si>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</si>
  <si>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</si>
  <si>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</si>
  <si>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</si>
  <si>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</si>
  <si>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</si>
  <si>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</si>
  <si>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</si>
  <si>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</si>
  <si>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</si>
  <si>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</si>
  <si>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</si>
  <si>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</si>
  <si>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</si>
  <si>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</si>
  <si>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</si>
  <si>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</si>
  <si>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</si>
  <si>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</si>
  <si>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</si>
  <si>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</si>
  <si>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</si>
  <si>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</si>
  <si>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</si>
  <si>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</si>
  <si>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</si>
  <si>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</si>
  <si>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</si>
  <si>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</si>
  <si>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</si>
  <si>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</si>
  <si>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</si>
  <si>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</si>
  <si>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</si>
  <si>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</si>
  <si>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</si>
  <si>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</si>
  <si>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</si>
  <si>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</si>
  <si>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</si>
  <si>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</si>
  <si>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</si>
  <si>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</si>
  <si>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</si>
  <si>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</si>
  <si>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</si>
  <si>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</si>
  <si>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</si>
  <si>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</si>
  <si>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</si>
  <si>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</si>
  <si>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</si>
  <si>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</si>
  <si>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</si>
  <si>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</si>
  <si>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</si>
  <si>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</si>
  <si>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</si>
  <si>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</si>
  <si>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</si>
  <si>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</si>
  <si>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</si>
  <si>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</si>
  <si>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</si>
  <si>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</si>
  <si>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</si>
  <si>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</si>
  <si>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</si>
  <si>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</si>
  <si>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</si>
  <si>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</si>
  <si>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</si>
  <si>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</si>
  <si>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</si>
  <si>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</si>
  <si>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</si>
  <si>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</si>
  <si>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</si>
  <si>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</si>
  <si>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</si>
  <si>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</si>
  <si>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</si>
  <si>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</si>
  <si>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</si>
  <si>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</si>
  <si>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</si>
  <si>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</si>
  <si>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</si>
  <si>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</si>
  <si>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</si>
  <si>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</si>
  <si>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</si>
  <si>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</si>
  <si>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</si>
  <si>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</si>
  <si>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</si>
  <si>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</si>
  <si>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</si>
  <si>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</si>
  <si>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</si>
  <si>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</si>
  <si>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</si>
  <si>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</si>
  <si>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</si>
  <si>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</si>
  <si>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</si>
  <si>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</si>
  <si>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</si>
  <si>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</si>
  <si>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</si>
  <si>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</si>
  <si>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</si>
  <si>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</si>
  <si>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子ども家庭局</t>
    <phoneticPr fontId="5"/>
  </si>
  <si>
    <t>○</t>
  </si>
  <si>
    <t>-</t>
  </si>
  <si>
    <t>家庭福祉課母子家庭等自立支援室</t>
    <rPh sb="0" eb="2">
      <t>カテイ</t>
    </rPh>
    <rPh sb="2" eb="5">
      <t>フクシカ</t>
    </rPh>
    <rPh sb="5" eb="7">
      <t>ボシ</t>
    </rPh>
    <rPh sb="7" eb="9">
      <t>カテイ</t>
    </rPh>
    <rPh sb="9" eb="10">
      <t>トウ</t>
    </rPh>
    <rPh sb="10" eb="12">
      <t>ジリツ</t>
    </rPh>
    <rPh sb="12" eb="15">
      <t>シエンシツ</t>
    </rPh>
    <phoneticPr fontId="5"/>
  </si>
  <si>
    <t>厚生労働省</t>
    <phoneticPr fontId="5"/>
  </si>
  <si>
    <t>養育費確保支援事業委託費</t>
    <phoneticPr fontId="5"/>
  </si>
  <si>
    <t>-</t>
    <phoneticPr fontId="5"/>
  </si>
  <si>
    <t>ひとり親家庭からの養育費等に関する相談への対応、地方公共団体に設置されている母子家庭等就業・自立支援センターで受け付けられた養育費等に関する対応が困難な事例についての助言や、母子家庭等就業・自立支援センターの職員等、地域において養育費等に係る業務に従事している者を対象とする研修の実施、ホームページやパンフレット等の作成、セミナーの開催による情報提供によって、養育費の取り決めや確保の向上を図ることにより、ひとり親家庭の自立支援を図る。</t>
    <phoneticPr fontId="5"/>
  </si>
  <si>
    <t>（１）養育費・面会交流相談支援事業
　・ひとり親家庭（離婚前後の父母を含む）からの養育費等に関する電話・電子メール等による相談の実施
　・地方公共団体に設置されている母子家庭等就業・自立支援センター等で受け付けられた養育費等に関する困難事例の相談に対する電話等による相談支援の実施
（２）研修事業
　・母子家庭等就業・自立支援センターの養育費専門相談員や母子・父子自立支援員等、地域において養育費等に係る業務に従事している者を対象とする研修の実施
（３）情報提供事業
　・ホームページ、パンフレット等による、養育費や面会交流の取り決めの方法等に関する情報提供の実施
補助率：定額・10/10</t>
    <phoneticPr fontId="5"/>
  </si>
  <si>
    <t>養育費確保支援事業委託費</t>
    <phoneticPr fontId="5"/>
  </si>
  <si>
    <t>当事者間の取り決めを促進するための相談や広報啓発等の事業であり、定量的な成果目標を設定することは困難である。</t>
    <phoneticPr fontId="5"/>
  </si>
  <si>
    <t>地方自治体等が実施する研修に養育費相談支援センターが講師派遣を行うこと</t>
    <phoneticPr fontId="5"/>
  </si>
  <si>
    <t>講師派遣実施件数</t>
    <phoneticPr fontId="5"/>
  </si>
  <si>
    <t>件</t>
    <rPh sb="0" eb="1">
      <t>ケン</t>
    </rPh>
    <phoneticPr fontId="5"/>
  </si>
  <si>
    <t>-</t>
    <phoneticPr fontId="5"/>
  </si>
  <si>
    <t>ひとり親家庭からの養育費相談等への対応や、養育費相談等に対応する人材養成のための研修を行うこと等により、養育費の取り決め等を促進する。地方公共団体等が実施する研修への講師派遣依頼件数は、２９年度は７４件、３０年度は８０件、令和元年度は６０件であり、この他全国的な研修の開催や、ＨＰ及びリーフレット等を活用した広報啓発を広く行っている。</t>
    <rPh sb="111" eb="113">
      <t>レイワ</t>
    </rPh>
    <rPh sb="113" eb="116">
      <t>ガンネンド</t>
    </rPh>
    <phoneticPr fontId="5"/>
  </si>
  <si>
    <t>養育費相談支援センターで受け付けた相談延べ件数</t>
    <phoneticPr fontId="5"/>
  </si>
  <si>
    <t>-</t>
    <phoneticPr fontId="5"/>
  </si>
  <si>
    <t>地方自治体等が実施する研修へ養育費相談支援センターが講師派遣を行った件数</t>
    <phoneticPr fontId="5"/>
  </si>
  <si>
    <t>-</t>
    <phoneticPr fontId="5"/>
  </si>
  <si>
    <t>円</t>
    <rPh sb="0" eb="1">
      <t>エン</t>
    </rPh>
    <phoneticPr fontId="5"/>
  </si>
  <si>
    <t>　Ｘ　/　Ｙ</t>
  </si>
  <si>
    <t>54,679,968
/7,596</t>
    <phoneticPr fontId="5"/>
  </si>
  <si>
    <t>養育費相談支援センターへの相談件数
（目標値は右記の数値以上とする）</t>
    <phoneticPr fontId="5"/>
  </si>
  <si>
    <t>-</t>
    <phoneticPr fontId="5"/>
  </si>
  <si>
    <t>母子世帯及び父子世帯において、養育費の取決め率はそれぞれ42.9％、20.8％、受給率は24.3％、3.2％（平成２８年度全国ひとり親世帯等調査より）と低い状況にあることから、養育費等に関する相談支援体制を確保することは、ひとり親家庭の生活の安定と児童の福祉の増進につながる。また、当事業は養育費の取り決め等に関する困難事例への対応や、養育費相談に対応する人材養成のための研修、啓発・広報等を行うことで母子家庭等の自立支援を図る事業であり、広く国民や社会のニーズを反映していると言える。</t>
    <rPh sb="55" eb="57">
      <t>ヘイセイ</t>
    </rPh>
    <rPh sb="59" eb="61">
      <t>ネンド</t>
    </rPh>
    <rPh sb="61" eb="63">
      <t>ゼンコク</t>
    </rPh>
    <rPh sb="66" eb="69">
      <t>オヤセタイ</t>
    </rPh>
    <rPh sb="69" eb="70">
      <t>トウ</t>
    </rPh>
    <rPh sb="70" eb="72">
      <t>チョウサ</t>
    </rPh>
    <phoneticPr fontId="5"/>
  </si>
  <si>
    <t>養育費や面会交流に関する当事者からの相談に応じるほか、全国各地の母子家庭等・就業自立支援センターや市町村の窓口で受けた相談に対する支援、相談員等を対象とする研修等を実施するため、国が実施すべき事業である。</t>
    <phoneticPr fontId="5"/>
  </si>
  <si>
    <t>母子及び父子並びに寡婦福祉法第５条第３項において、国及び地方公共団体は、児童を監護しない親の当該児童についての扶養義務の履行を確保するために広報その他適切な措置を講ずるように努めなければならないとされており、ひとり親家庭の自立支援を図るため、優先度の高い事業である。</t>
    <phoneticPr fontId="5"/>
  </si>
  <si>
    <t>無</t>
  </si>
  <si>
    <t>-</t>
    <phoneticPr fontId="5"/>
  </si>
  <si>
    <t>市場化テスト導入の上で一般競争入札（総合評価落札方式）により委託先を決定しており、負担関係は妥当である。</t>
    <phoneticPr fontId="5"/>
  </si>
  <si>
    <t>事業実績等に基づいた削減を行っており、妥当な水準の維持に努めている。</t>
    <phoneticPr fontId="5"/>
  </si>
  <si>
    <t>‐</t>
  </si>
  <si>
    <t>-</t>
    <phoneticPr fontId="5"/>
  </si>
  <si>
    <t>事業の適切な遂行について、必要な経費に限定されている。</t>
    <phoneticPr fontId="5"/>
  </si>
  <si>
    <t>市場化テスト導入により、従来の企画競争よりも年間当たりのコスト削減が図られている。</t>
    <phoneticPr fontId="5"/>
  </si>
  <si>
    <t>講師派遣実施件数は、年間100件の実施見込件数に対して、令和元年度は６０件となっており、概ね見合ったものになっている。</t>
    <rPh sb="28" eb="30">
      <t>レイワ</t>
    </rPh>
    <rPh sb="30" eb="32">
      <t>ガンネン</t>
    </rPh>
    <phoneticPr fontId="5"/>
  </si>
  <si>
    <t>26年度まで企画競争により契約していたが、27年度より市場化テストを導入し新規参入を促進したことで、単年度当たりのコスト削減が図られている。</t>
    <phoneticPr fontId="5"/>
  </si>
  <si>
    <t>リーフレット等を全国の自治体に配布している。</t>
    <phoneticPr fontId="5"/>
  </si>
  <si>
    <t>有識者等で構成される養育費相談支援センター事業運営委員会に参加し、事業の進捗状況を把握している。また、委託終了後に提出される委託事業実施結果報告書等や必要に応じて行う内容の聞き取り、参考となる資料の提出により、支出状況等について確認を行っており、各点検項目による評価も妥当と考えられる。加えて、平成27年度より市場化テストを導入したため、コスト削減も図られているので、コスト面において改善が見られる。離婚母子家庭等にとって養育費の確保は極めて重要であるが、養育費の相談機関や手続の方法が分かりにくいなどの指摘があるほか、実際の養育費の取り決め率（母子世帯では、平成28年度42.9%、平成23年度37.7%、平成18年度38.8％)が低い状況にあるため、ひとり親家庭の自立支援を図るためには、引き続き、養育費の確保を図るための当事業は必要である。</t>
    <phoneticPr fontId="5"/>
  </si>
  <si>
    <t>引き続き、養育費の取り決め率の向上や相談体制の整備に向けて適正に事業を把握するために、事業運営委員会への参加や報告関係書類等を審査することで、適切な運営を図る。</t>
    <phoneticPr fontId="5"/>
  </si>
  <si>
    <t>415</t>
    <phoneticPr fontId="5"/>
  </si>
  <si>
    <t>374</t>
    <phoneticPr fontId="5"/>
  </si>
  <si>
    <t>322</t>
    <phoneticPr fontId="5"/>
  </si>
  <si>
    <t>685</t>
    <phoneticPr fontId="5"/>
  </si>
  <si>
    <t>688</t>
    <phoneticPr fontId="5"/>
  </si>
  <si>
    <t>702</t>
    <phoneticPr fontId="5"/>
  </si>
  <si>
    <t>674</t>
    <phoneticPr fontId="5"/>
  </si>
  <si>
    <t>672</t>
    <phoneticPr fontId="5"/>
  </si>
  <si>
    <t>670</t>
    <phoneticPr fontId="5"/>
  </si>
  <si>
    <t>養育費相談支援センター事業、研修事業に要する経費等</t>
    <rPh sb="14" eb="16">
      <t>ケンシュウ</t>
    </rPh>
    <rPh sb="16" eb="18">
      <t>ジギョウ</t>
    </rPh>
    <rPh sb="19" eb="20">
      <t>ヨウ</t>
    </rPh>
    <rPh sb="22" eb="24">
      <t>ケイヒ</t>
    </rPh>
    <rPh sb="24" eb="25">
      <t>トウ</t>
    </rPh>
    <phoneticPr fontId="5"/>
  </si>
  <si>
    <t>事業実施に伴う人件費、賃借料等</t>
    <rPh sb="0" eb="2">
      <t>ジギョウ</t>
    </rPh>
    <rPh sb="2" eb="4">
      <t>ジッシ</t>
    </rPh>
    <rPh sb="5" eb="6">
      <t>トモナ</t>
    </rPh>
    <rPh sb="7" eb="10">
      <t>ジンケンヒ</t>
    </rPh>
    <rPh sb="11" eb="14">
      <t>チンシャクリョウ</t>
    </rPh>
    <rPh sb="14" eb="15">
      <t>トウ</t>
    </rPh>
    <phoneticPr fontId="5"/>
  </si>
  <si>
    <t>養育費相談支援センター事業に係る消費税等</t>
    <rPh sb="16" eb="19">
      <t>ショウヒゼイ</t>
    </rPh>
    <phoneticPr fontId="5"/>
  </si>
  <si>
    <t>一般管理費</t>
    <rPh sb="0" eb="2">
      <t>イッパン</t>
    </rPh>
    <rPh sb="2" eb="5">
      <t>カンリヒ</t>
    </rPh>
    <phoneticPr fontId="5"/>
  </si>
  <si>
    <t>事業経費</t>
    <rPh sb="0" eb="2">
      <t>ジギョウ</t>
    </rPh>
    <rPh sb="2" eb="4">
      <t>ケイヒ</t>
    </rPh>
    <phoneticPr fontId="5"/>
  </si>
  <si>
    <t>消費税</t>
    <rPh sb="0" eb="3">
      <t>ショウヒゼイ</t>
    </rPh>
    <phoneticPr fontId="5"/>
  </si>
  <si>
    <t>A.（公社）家庭問題情報センター</t>
    <phoneticPr fontId="5"/>
  </si>
  <si>
    <t>国庫債務負担行為等</t>
  </si>
  <si>
    <t>-</t>
    <phoneticPr fontId="5"/>
  </si>
  <si>
    <t>-</t>
    <phoneticPr fontId="5"/>
  </si>
  <si>
    <t>-</t>
    <phoneticPr fontId="5"/>
  </si>
  <si>
    <t>-</t>
    <phoneticPr fontId="5"/>
  </si>
  <si>
    <t>単位当たりコスト ＝ Ｘ ／ Ｙ
Ｘ：「委託費の契約額（円）」
Ｙ：「相談延べ件数と地方自治体等が実施する研修へ養育費相談支援センターが講師派遣を行った件数の合計（件）」　　　　　　　　　　　　　</t>
    <rPh sb="24" eb="27">
      <t>ケイヤクガク</t>
    </rPh>
    <phoneticPr fontId="5"/>
  </si>
  <si>
    <t>55573992
/7,854</t>
    <phoneticPr fontId="5"/>
  </si>
  <si>
    <t>ひとり親家庭の自立を図ること（Ⅶ－４）</t>
    <phoneticPr fontId="5"/>
  </si>
  <si>
    <t>ひとり親家庭の自立のための総合的な支援を図ること（Ⅶ－４－１）</t>
    <phoneticPr fontId="5"/>
  </si>
  <si>
    <t>養育費相談支援センターによる相談支援を通じて、ひとり親家庭の養育費確保等を支援することにより、ひとり親家庭の自立を促進する。</t>
    <phoneticPr fontId="5"/>
  </si>
  <si>
    <t>-</t>
    <phoneticPr fontId="5"/>
  </si>
  <si>
    <t>-</t>
    <phoneticPr fontId="5"/>
  </si>
  <si>
    <t>-</t>
    <phoneticPr fontId="5"/>
  </si>
  <si>
    <t>-</t>
    <phoneticPr fontId="5"/>
  </si>
  <si>
    <t>-</t>
    <phoneticPr fontId="5"/>
  </si>
  <si>
    <t>・母子家庭等及び寡婦の生活の安定と向上のための措置に関する基本的な方針（令和２年３月23日厚生労働省告示第417号）
・少子化社会対策大綱（平成27年3月20日閣議決定）
・子供の貧困対策に関する大綱（令和元年11月29日閣議決定）</t>
    <phoneticPr fontId="5"/>
  </si>
  <si>
    <t>54,257,148/7,142</t>
    <phoneticPr fontId="5"/>
  </si>
  <si>
    <t>54,552,520/8,300</t>
    <phoneticPr fontId="5"/>
  </si>
  <si>
    <t>養育費相談センターで受け付けた相談延べ件数については、年々減少傾向にある。令和元年度については29年度から30年度の相談件数の減少を踏まえ、引き続き30年度と同様の当初見込を設定することとした。令和２年度については、３０年度から令和元年度にかけて相談件数の減少がみられたが、これは新型コロナウイルス感染症の影響により相談数が減少したものであり、それを鑑みれば、概ね見合ったものになっている。</t>
    <rPh sb="29" eb="31">
      <t>ゲンショウ</t>
    </rPh>
    <rPh sb="37" eb="39">
      <t>レイワ</t>
    </rPh>
    <rPh sb="39" eb="41">
      <t>ガンネン</t>
    </rPh>
    <rPh sb="97" eb="100">
      <t>レイワニ</t>
    </rPh>
    <rPh sb="100" eb="102">
      <t>ネンド</t>
    </rPh>
    <rPh sb="110" eb="112">
      <t>ネンド</t>
    </rPh>
    <rPh sb="114" eb="116">
      <t>レイワ</t>
    </rPh>
    <rPh sb="116" eb="119">
      <t>ガンネンド</t>
    </rPh>
    <rPh sb="123" eb="125">
      <t>ソウダン</t>
    </rPh>
    <rPh sb="125" eb="127">
      <t>ケンスウ</t>
    </rPh>
    <rPh sb="128" eb="130">
      <t>ゲンショウ</t>
    </rPh>
    <rPh sb="140" eb="142">
      <t>シンガタ</t>
    </rPh>
    <rPh sb="149" eb="152">
      <t>カンセンショウ</t>
    </rPh>
    <rPh sb="153" eb="155">
      <t>エイキョウ</t>
    </rPh>
    <rPh sb="158" eb="160">
      <t>ソウダン</t>
    </rPh>
    <rPh sb="162" eb="164">
      <t>ゲンショウ</t>
    </rPh>
    <rPh sb="175" eb="176">
      <t>カンガ</t>
    </rPh>
    <rPh sb="180" eb="181">
      <t>オオム</t>
    </rPh>
    <rPh sb="182" eb="184">
      <t>ミア</t>
    </rPh>
    <phoneticPr fontId="5"/>
  </si>
  <si>
    <t>室長　上井　正純</t>
    <rPh sb="0" eb="1">
      <t>シツ</t>
    </rPh>
    <rPh sb="1" eb="2">
      <t>チョウ</t>
    </rPh>
    <rPh sb="3" eb="5">
      <t>ウワイ</t>
    </rPh>
    <rPh sb="6" eb="8">
      <t>マサズミ</t>
    </rPh>
    <phoneticPr fontId="5"/>
  </si>
  <si>
    <t>（公社）家庭問題情報センター</t>
    <phoneticPr fontId="5"/>
  </si>
  <si>
    <t>（公社）家庭問題情報センター</t>
    <phoneticPr fontId="5"/>
  </si>
  <si>
    <t>養育費相談支援センター事業の実施</t>
    <phoneticPr fontId="5"/>
  </si>
  <si>
    <t>-</t>
    <phoneticPr fontId="5"/>
  </si>
  <si>
    <t>-</t>
    <phoneticPr fontId="5"/>
  </si>
  <si>
    <t>厚生労働省</t>
  </si>
  <si>
    <t>点検対象外</t>
    <rPh sb="0" eb="2">
      <t>テンケン</t>
    </rPh>
    <rPh sb="2" eb="5">
      <t>タイショウガイ</t>
    </rPh>
    <phoneticPr fontId="5"/>
  </si>
  <si>
    <t>ひとり親家庭への養育費相談等は必要なため、引き続き、必要な予算額を確保し、適切な執行に努めること。</t>
    <rPh sb="15" eb="17">
      <t>ヒツヨウ</t>
    </rPh>
    <phoneticPr fontId="5"/>
  </si>
  <si>
    <t>-</t>
    <phoneticPr fontId="5"/>
  </si>
  <si>
    <t>弁護士等による専門的な相談支援体制及びSNSによるオンライン相談体制整備に係る費用の増。</t>
    <rPh sb="0" eb="3">
      <t>ベンゴシ</t>
    </rPh>
    <rPh sb="3" eb="4">
      <t>トウ</t>
    </rPh>
    <rPh sb="7" eb="10">
      <t>センモンテキ</t>
    </rPh>
    <rPh sb="11" eb="13">
      <t>ソウダン</t>
    </rPh>
    <rPh sb="13" eb="15">
      <t>シエン</t>
    </rPh>
    <rPh sb="15" eb="17">
      <t>タイセイ</t>
    </rPh>
    <rPh sb="17" eb="18">
      <t>オヨ</t>
    </rPh>
    <rPh sb="30" eb="32">
      <t>ソウダン</t>
    </rPh>
    <rPh sb="32" eb="34">
      <t>タイセイ</t>
    </rPh>
    <rPh sb="34" eb="36">
      <t>セイビ</t>
    </rPh>
    <rPh sb="37" eb="38">
      <t>カカ</t>
    </rPh>
    <rPh sb="39" eb="41">
      <t>ヒヨウ</t>
    </rPh>
    <rPh sb="42" eb="43">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</si>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</sst>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40821</xdr:colOff>
      <xdr:row>742</xdr:row>
      <xdr:rowOff>68036</xdr:rowOff>
    </xdr:from>
    <xdr:to>
      <xdr:col>38</xdr:col>
      <xdr:colOff>37057</xdr:colOff>
      <xdr:row>744</xdr:row>
      <xdr:rowOff>151098</xdr:rowOff>
    </xdr:to>
    <xdr:sp macro="" textlink="">
      <xdr:nvSpPr>
        <xdr:cNvPr id="6" name="テキスト ボックス 5"/>
        <xdr:cNvSpPr txBox="1"/>
      </xdr:nvSpPr>
      <xdr:spPr bwMode="auto">
        <a:xfrm>
          <a:off x="3918857" y="48577500"/>
          <a:ext cx="3874271" cy="790634"/>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endParaRPr kumimoji="1" lang="en-US" altLang="ja-JP" sz="1200"/>
        </a:p>
        <a:p>
          <a:pPr algn="ctr"/>
          <a:r>
            <a:rPr kumimoji="1" lang="en-US" altLang="ja-JP" sz="1200">
              <a:latin typeface="+mn-ea"/>
              <a:ea typeface="+mn-ea"/>
            </a:rPr>
            <a:t>54</a:t>
          </a:r>
          <a:r>
            <a:rPr kumimoji="1" lang="ja-JP" altLang="en-US" sz="1200">
              <a:latin typeface="+mn-ea"/>
              <a:ea typeface="+mn-ea"/>
            </a:rPr>
            <a:t>百万円</a:t>
          </a:r>
        </a:p>
      </xdr:txBody>
    </xdr:sp>
    <xdr:clientData/>
  </xdr:twoCellAnchor>
  <xdr:twoCellAnchor>
    <xdr:from>
      <xdr:col>22</xdr:col>
      <xdr:colOff>27214</xdr:colOff>
      <xdr:row>745</xdr:row>
      <xdr:rowOff>204108</xdr:rowOff>
    </xdr:from>
    <xdr:to>
      <xdr:col>36</xdr:col>
      <xdr:colOff>2500</xdr:colOff>
      <xdr:row>746</xdr:row>
      <xdr:rowOff>333449</xdr:rowOff>
    </xdr:to>
    <xdr:sp macro="" textlink="">
      <xdr:nvSpPr>
        <xdr:cNvPr id="12" name="大かっこ 11"/>
        <xdr:cNvSpPr/>
      </xdr:nvSpPr>
      <xdr:spPr bwMode="auto">
        <a:xfrm>
          <a:off x="4517571" y="49774929"/>
          <a:ext cx="2832786" cy="4831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latin typeface="+mn-lt"/>
              <a:ea typeface="+mn-ea"/>
              <a:cs typeface="+mn-cs"/>
            </a:rPr>
            <a:t>委託事業費</a:t>
          </a:r>
          <a:r>
            <a:rPr kumimoji="1" lang="ja-JP" altLang="en-US" sz="1100">
              <a:solidFill>
                <a:schemeClr val="tx1"/>
              </a:solidFill>
              <a:latin typeface="+mn-lt"/>
              <a:ea typeface="+mn-ea"/>
              <a:cs typeface="+mn-cs"/>
            </a:rPr>
            <a:t>の支払い及び</a:t>
          </a:r>
          <a:r>
            <a:rPr kumimoji="1" lang="ja-JP" altLang="ja-JP" sz="1100">
              <a:solidFill>
                <a:schemeClr val="tx1"/>
              </a:solidFill>
              <a:latin typeface="+mn-lt"/>
              <a:ea typeface="+mn-ea"/>
              <a:cs typeface="+mn-cs"/>
            </a:rPr>
            <a:t>確定等</a:t>
          </a:r>
          <a:endParaRPr lang="ja-JP" altLang="en-US"/>
        </a:p>
      </xdr:txBody>
    </xdr:sp>
    <xdr:clientData/>
  </xdr:twoCellAnchor>
  <xdr:twoCellAnchor>
    <xdr:from>
      <xdr:col>28</xdr:col>
      <xdr:colOff>190500</xdr:colOff>
      <xdr:row>747</xdr:row>
      <xdr:rowOff>54429</xdr:rowOff>
    </xdr:from>
    <xdr:to>
      <xdr:col>28</xdr:col>
      <xdr:colOff>190590</xdr:colOff>
      <xdr:row>748</xdr:row>
      <xdr:rowOff>141458</xdr:rowOff>
    </xdr:to>
    <xdr:cxnSp macro="">
      <xdr:nvCxnSpPr>
        <xdr:cNvPr id="15" name="直線矢印コネクタ 14"/>
        <xdr:cNvCxnSpPr/>
      </xdr:nvCxnSpPr>
      <xdr:spPr bwMode="auto">
        <a:xfrm>
          <a:off x="5905500" y="50332822"/>
          <a:ext cx="90" cy="4408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163286</xdr:colOff>
      <xdr:row>749</xdr:row>
      <xdr:rowOff>54429</xdr:rowOff>
    </xdr:from>
    <xdr:to>
      <xdr:col>30</xdr:col>
      <xdr:colOff>26709</xdr:colOff>
      <xdr:row>749</xdr:row>
      <xdr:rowOff>325676</xdr:rowOff>
    </xdr:to>
    <xdr:sp macro="" textlink="">
      <xdr:nvSpPr>
        <xdr:cNvPr id="20" name="テキスト ボックス 19"/>
        <xdr:cNvSpPr txBox="1"/>
      </xdr:nvSpPr>
      <xdr:spPr>
        <a:xfrm>
          <a:off x="4245429" y="51040393"/>
          <a:ext cx="1904494" cy="2712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23</xdr:col>
      <xdr:colOff>27215</xdr:colOff>
      <xdr:row>750</xdr:row>
      <xdr:rowOff>27214</xdr:rowOff>
    </xdr:from>
    <xdr:to>
      <xdr:col>34</xdr:col>
      <xdr:colOff>132984</xdr:colOff>
      <xdr:row>752</xdr:row>
      <xdr:rowOff>95608</xdr:rowOff>
    </xdr:to>
    <xdr:sp macro="" textlink="">
      <xdr:nvSpPr>
        <xdr:cNvPr id="22" name="テキスト ボックス 21"/>
        <xdr:cNvSpPr txBox="1"/>
      </xdr:nvSpPr>
      <xdr:spPr>
        <a:xfrm>
          <a:off x="4721679" y="51366964"/>
          <a:ext cx="2350948" cy="77596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（公社）家庭問題情報センター</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j-ea"/>
              <a:ea typeface="+mj-ea"/>
              <a:cs typeface="+mn-cs"/>
            </a:rPr>
            <a:t>54</a:t>
          </a:r>
          <a:r>
            <a:rPr kumimoji="1" lang="ja-JP" altLang="en-US" sz="1100">
              <a:solidFill>
                <a:schemeClr val="dk1"/>
              </a:solidFill>
              <a:latin typeface="+mj-ea"/>
              <a:ea typeface="+mj-ea"/>
              <a:cs typeface="+mn-cs"/>
            </a:rPr>
            <a:t>百万円</a:t>
          </a:r>
          <a:endParaRPr kumimoji="1" lang="ja-JP" altLang="en-US" sz="1200">
            <a:latin typeface="+mj-ea"/>
            <a:ea typeface="+mj-ea"/>
          </a:endParaRPr>
        </a:p>
      </xdr:txBody>
    </xdr:sp>
    <xdr:clientData/>
  </xdr:twoCellAnchor>
  <xdr:twoCellAnchor>
    <xdr:from>
      <xdr:col>21</xdr:col>
      <xdr:colOff>0</xdr:colOff>
      <xdr:row>751</xdr:row>
      <xdr:rowOff>0</xdr:rowOff>
    </xdr:from>
    <xdr:to>
      <xdr:col>23</xdr:col>
      <xdr:colOff>54867</xdr:colOff>
      <xdr:row>751</xdr:row>
      <xdr:rowOff>346342</xdr:rowOff>
    </xdr:to>
    <xdr:sp macro="" textlink="">
      <xdr:nvSpPr>
        <xdr:cNvPr id="26" name="テキスト ボックス 25"/>
        <xdr:cNvSpPr txBox="1"/>
      </xdr:nvSpPr>
      <xdr:spPr>
        <a:xfrm rot="10800000" flipV="1">
          <a:off x="4286250" y="51693536"/>
          <a:ext cx="463081" cy="346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600"/>
            <a:t>A</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BF837" sqref="BF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3" t="s">
        <v>0</v>
      </c>
      <c r="AK2" s="963"/>
      <c r="AL2" s="963"/>
      <c r="AM2" s="963"/>
      <c r="AN2" s="963"/>
      <c r="AO2" s="964"/>
      <c r="AP2" s="964"/>
      <c r="AQ2" s="964"/>
      <c r="AR2" s="78" t="str">
        <f>IF(OR(AO2="　", AO2=""), "", "-")</f>
        <v/>
      </c>
      <c r="AS2" s="965">
        <v>696</v>
      </c>
      <c r="AT2" s="965"/>
      <c r="AU2" s="965"/>
      <c r="AV2" s="51" t="str">
        <f>IF(AW2="", "", "-")</f>
        <v/>
      </c>
      <c r="AW2" s="910"/>
      <c r="AX2" s="910"/>
    </row>
    <row r="3" spans="1:50" ht="21" customHeight="1" thickBot="1" x14ac:dyDescent="0.2">
      <c r="A3" s="866" t="s">
        <v>431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567</v>
      </c>
      <c r="AK3" s="868"/>
      <c r="AL3" s="868"/>
      <c r="AM3" s="868"/>
      <c r="AN3" s="868"/>
      <c r="AO3" s="868"/>
      <c r="AP3" s="868"/>
      <c r="AQ3" s="868"/>
      <c r="AR3" s="868"/>
      <c r="AS3" s="868"/>
      <c r="AT3" s="868"/>
      <c r="AU3" s="868"/>
      <c r="AV3" s="868"/>
      <c r="AW3" s="868"/>
      <c r="AX3" s="24" t="s">
        <v>65</v>
      </c>
    </row>
    <row r="4" spans="1:50" ht="24.75" customHeight="1" x14ac:dyDescent="0.15">
      <c r="A4" s="705" t="s">
        <v>25</v>
      </c>
      <c r="B4" s="706"/>
      <c r="C4" s="706"/>
      <c r="D4" s="706"/>
      <c r="E4" s="706"/>
      <c r="F4" s="706"/>
      <c r="G4" s="683" t="s">
        <v>568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8" t="s">
        <v>520</v>
      </c>
      <c r="H5" s="839"/>
      <c r="I5" s="839"/>
      <c r="J5" s="839"/>
      <c r="K5" s="839"/>
      <c r="L5" s="839"/>
      <c r="M5" s="840" t="s">
        <v>66</v>
      </c>
      <c r="N5" s="841"/>
      <c r="O5" s="841"/>
      <c r="P5" s="841"/>
      <c r="Q5" s="841"/>
      <c r="R5" s="842"/>
      <c r="S5" s="843" t="s">
        <v>70</v>
      </c>
      <c r="T5" s="839"/>
      <c r="U5" s="839"/>
      <c r="V5" s="839"/>
      <c r="W5" s="839"/>
      <c r="X5" s="844"/>
      <c r="Y5" s="699" t="s">
        <v>3</v>
      </c>
      <c r="Z5" s="546"/>
      <c r="AA5" s="546"/>
      <c r="AB5" s="546"/>
      <c r="AC5" s="546"/>
      <c r="AD5" s="547"/>
      <c r="AE5" s="700" t="s">
        <v>566</v>
      </c>
      <c r="AF5" s="700"/>
      <c r="AG5" s="700"/>
      <c r="AH5" s="700"/>
      <c r="AI5" s="700"/>
      <c r="AJ5" s="700"/>
      <c r="AK5" s="700"/>
      <c r="AL5" s="700"/>
      <c r="AM5" s="700"/>
      <c r="AN5" s="700"/>
      <c r="AO5" s="700"/>
      <c r="AP5" s="701"/>
      <c r="AQ5" s="702" t="s">
        <v>639</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96"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21" t="s">
        <v>395</v>
      </c>
      <c r="Z7" s="446"/>
      <c r="AA7" s="446"/>
      <c r="AB7" s="446"/>
      <c r="AC7" s="446"/>
      <c r="AD7" s="922"/>
      <c r="AE7" s="911" t="s">
        <v>635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8" t="s">
        <v>259</v>
      </c>
      <c r="B8" s="499"/>
      <c r="C8" s="499"/>
      <c r="D8" s="499"/>
      <c r="E8" s="499"/>
      <c r="F8" s="500"/>
      <c r="G8" s="932" t="str">
        <f>入力規則等!A27</f>
        <v>子ども・若者育成支援</v>
      </c>
      <c r="H8" s="721"/>
      <c r="I8" s="721"/>
      <c r="J8" s="721"/>
      <c r="K8" s="721"/>
      <c r="L8" s="721"/>
      <c r="M8" s="721"/>
      <c r="N8" s="721"/>
      <c r="O8" s="721"/>
      <c r="P8" s="721"/>
      <c r="Q8" s="721"/>
      <c r="R8" s="721"/>
      <c r="S8" s="721"/>
      <c r="T8" s="721"/>
      <c r="U8" s="721"/>
      <c r="V8" s="721"/>
      <c r="W8" s="721"/>
      <c r="X8" s="933"/>
      <c r="Y8" s="845" t="s">
        <v>260</v>
      </c>
      <c r="Z8" s="846"/>
      <c r="AA8" s="846"/>
      <c r="AB8" s="846"/>
      <c r="AC8" s="846"/>
      <c r="AD8" s="847"/>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8" t="s">
        <v>23</v>
      </c>
      <c r="B9" s="849"/>
      <c r="C9" s="849"/>
      <c r="D9" s="849"/>
      <c r="E9" s="849"/>
      <c r="F9" s="849"/>
      <c r="G9" s="850" t="s">
        <v>570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26.75" customHeight="1" x14ac:dyDescent="0.15">
      <c r="A10" s="661" t="s">
        <v>30</v>
      </c>
      <c r="B10" s="662"/>
      <c r="C10" s="662"/>
      <c r="D10" s="662"/>
      <c r="E10" s="662"/>
      <c r="F10" s="662"/>
      <c r="G10" s="755" t="s">
        <v>571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5" t="s">
        <v>24</v>
      </c>
      <c r="B12" s="976"/>
      <c r="C12" s="976"/>
      <c r="D12" s="976"/>
      <c r="E12" s="976"/>
      <c r="F12" s="977"/>
      <c r="G12" s="761"/>
      <c r="H12" s="762"/>
      <c r="I12" s="762"/>
      <c r="J12" s="762"/>
      <c r="K12" s="762"/>
      <c r="L12" s="762"/>
      <c r="M12" s="762"/>
      <c r="N12" s="762"/>
      <c r="O12" s="762"/>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56</v>
      </c>
      <c r="Q13" s="659"/>
      <c r="R13" s="659"/>
      <c r="S13" s="659"/>
      <c r="T13" s="659"/>
      <c r="U13" s="659"/>
      <c r="V13" s="660"/>
      <c r="W13" s="658">
        <v>56</v>
      </c>
      <c r="X13" s="659"/>
      <c r="Y13" s="659"/>
      <c r="Z13" s="659"/>
      <c r="AA13" s="659"/>
      <c r="AB13" s="659"/>
      <c r="AC13" s="660"/>
      <c r="AD13" s="658">
        <v>54</v>
      </c>
      <c r="AE13" s="659"/>
      <c r="AF13" s="659"/>
      <c r="AG13" s="659"/>
      <c r="AH13" s="659"/>
      <c r="AI13" s="659"/>
      <c r="AJ13" s="660"/>
      <c r="AK13" s="658">
        <v>55</v>
      </c>
      <c r="AL13" s="659"/>
      <c r="AM13" s="659"/>
      <c r="AN13" s="659"/>
      <c r="AO13" s="659"/>
      <c r="AP13" s="659"/>
      <c r="AQ13" s="660"/>
      <c r="AR13" s="918">
        <v>68</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565</v>
      </c>
      <c r="Q14" s="659"/>
      <c r="R14" s="659"/>
      <c r="S14" s="659"/>
      <c r="T14" s="659"/>
      <c r="U14" s="659"/>
      <c r="V14" s="660"/>
      <c r="W14" s="658" t="s">
        <v>565</v>
      </c>
      <c r="X14" s="659"/>
      <c r="Y14" s="659"/>
      <c r="Z14" s="659"/>
      <c r="AA14" s="659"/>
      <c r="AB14" s="659"/>
      <c r="AC14" s="660"/>
      <c r="AD14" s="658" t="s">
        <v>565</v>
      </c>
      <c r="AE14" s="659"/>
      <c r="AF14" s="659"/>
      <c r="AG14" s="659"/>
      <c r="AH14" s="659"/>
      <c r="AI14" s="659"/>
      <c r="AJ14" s="660"/>
      <c r="AK14" s="658" t="s">
        <v>582</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565</v>
      </c>
      <c r="Q15" s="659"/>
      <c r="R15" s="659"/>
      <c r="S15" s="659"/>
      <c r="T15" s="659"/>
      <c r="U15" s="659"/>
      <c r="V15" s="660"/>
      <c r="W15" s="658" t="s">
        <v>565</v>
      </c>
      <c r="X15" s="659"/>
      <c r="Y15" s="659"/>
      <c r="Z15" s="659"/>
      <c r="AA15" s="659"/>
      <c r="AB15" s="659"/>
      <c r="AC15" s="660"/>
      <c r="AD15" s="658" t="s">
        <v>565</v>
      </c>
      <c r="AE15" s="659"/>
      <c r="AF15" s="659"/>
      <c r="AG15" s="659"/>
      <c r="AH15" s="659"/>
      <c r="AI15" s="659"/>
      <c r="AJ15" s="660"/>
      <c r="AK15" s="658" t="s">
        <v>582</v>
      </c>
      <c r="AL15" s="659"/>
      <c r="AM15" s="659"/>
      <c r="AN15" s="659"/>
      <c r="AO15" s="659"/>
      <c r="AP15" s="659"/>
      <c r="AQ15" s="660"/>
      <c r="AR15" s="658" t="s">
        <v>650</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565</v>
      </c>
      <c r="Q16" s="659"/>
      <c r="R16" s="659"/>
      <c r="S16" s="659"/>
      <c r="T16" s="659"/>
      <c r="U16" s="659"/>
      <c r="V16" s="660"/>
      <c r="W16" s="658" t="s">
        <v>565</v>
      </c>
      <c r="X16" s="659"/>
      <c r="Y16" s="659"/>
      <c r="Z16" s="659"/>
      <c r="AA16" s="659"/>
      <c r="AB16" s="659"/>
      <c r="AC16" s="660"/>
      <c r="AD16" s="658" t="s">
        <v>565</v>
      </c>
      <c r="AE16" s="659"/>
      <c r="AF16" s="659"/>
      <c r="AG16" s="659"/>
      <c r="AH16" s="659"/>
      <c r="AI16" s="659"/>
      <c r="AJ16" s="660"/>
      <c r="AK16" s="658" t="s">
        <v>623</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565</v>
      </c>
      <c r="Q17" s="659"/>
      <c r="R17" s="659"/>
      <c r="S17" s="659"/>
      <c r="T17" s="659"/>
      <c r="U17" s="659"/>
      <c r="V17" s="660"/>
      <c r="W17" s="658" t="s">
        <v>565</v>
      </c>
      <c r="X17" s="659"/>
      <c r="Y17" s="659"/>
      <c r="Z17" s="659"/>
      <c r="AA17" s="659"/>
      <c r="AB17" s="659"/>
      <c r="AC17" s="660"/>
      <c r="AD17" s="658" t="s">
        <v>565</v>
      </c>
      <c r="AE17" s="659"/>
      <c r="AF17" s="659"/>
      <c r="AG17" s="659"/>
      <c r="AH17" s="659"/>
      <c r="AI17" s="659"/>
      <c r="AJ17" s="660"/>
      <c r="AK17" s="658" t="s">
        <v>624</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7">
        <f>SUM(P13:V17)</f>
        <v>56</v>
      </c>
      <c r="Q18" s="878"/>
      <c r="R18" s="878"/>
      <c r="S18" s="878"/>
      <c r="T18" s="878"/>
      <c r="U18" s="878"/>
      <c r="V18" s="879"/>
      <c r="W18" s="877">
        <f>SUM(W13:AC17)</f>
        <v>56</v>
      </c>
      <c r="X18" s="878"/>
      <c r="Y18" s="878"/>
      <c r="Z18" s="878"/>
      <c r="AA18" s="878"/>
      <c r="AB18" s="878"/>
      <c r="AC18" s="879"/>
      <c r="AD18" s="877">
        <f>SUM(AD13:AJ17)</f>
        <v>54</v>
      </c>
      <c r="AE18" s="878"/>
      <c r="AF18" s="878"/>
      <c r="AG18" s="878"/>
      <c r="AH18" s="878"/>
      <c r="AI18" s="878"/>
      <c r="AJ18" s="879"/>
      <c r="AK18" s="877">
        <f>SUM(AK13:AQ17)</f>
        <v>55</v>
      </c>
      <c r="AL18" s="878"/>
      <c r="AM18" s="878"/>
      <c r="AN18" s="878"/>
      <c r="AO18" s="878"/>
      <c r="AP18" s="878"/>
      <c r="AQ18" s="879"/>
      <c r="AR18" s="877">
        <f>SUM(AR13:AX17)</f>
        <v>68</v>
      </c>
      <c r="AS18" s="878"/>
      <c r="AT18" s="878"/>
      <c r="AU18" s="878"/>
      <c r="AV18" s="878"/>
      <c r="AW18" s="878"/>
      <c r="AX18" s="880"/>
    </row>
    <row r="19" spans="1:50" ht="24.75" customHeight="1" x14ac:dyDescent="0.15">
      <c r="A19" s="615"/>
      <c r="B19" s="616"/>
      <c r="C19" s="616"/>
      <c r="D19" s="616"/>
      <c r="E19" s="616"/>
      <c r="F19" s="617"/>
      <c r="G19" s="875" t="s">
        <v>9</v>
      </c>
      <c r="H19" s="876"/>
      <c r="I19" s="876"/>
      <c r="J19" s="876"/>
      <c r="K19" s="876"/>
      <c r="L19" s="876"/>
      <c r="M19" s="876"/>
      <c r="N19" s="876"/>
      <c r="O19" s="876"/>
      <c r="P19" s="658">
        <v>56</v>
      </c>
      <c r="Q19" s="659"/>
      <c r="R19" s="659"/>
      <c r="S19" s="659"/>
      <c r="T19" s="659"/>
      <c r="U19" s="659"/>
      <c r="V19" s="660"/>
      <c r="W19" s="658">
        <v>55</v>
      </c>
      <c r="X19" s="659"/>
      <c r="Y19" s="659"/>
      <c r="Z19" s="659"/>
      <c r="AA19" s="659"/>
      <c r="AB19" s="659"/>
      <c r="AC19" s="660"/>
      <c r="AD19" s="658">
        <v>54</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5" t="s">
        <v>10</v>
      </c>
      <c r="H20" s="876"/>
      <c r="I20" s="876"/>
      <c r="J20" s="876"/>
      <c r="K20" s="876"/>
      <c r="L20" s="876"/>
      <c r="M20" s="876"/>
      <c r="N20" s="876"/>
      <c r="O20" s="876"/>
      <c r="P20" s="316">
        <f>IF(P18=0, "-", SUM(P19)/P18)</f>
        <v>1</v>
      </c>
      <c r="Q20" s="316"/>
      <c r="R20" s="316"/>
      <c r="S20" s="316"/>
      <c r="T20" s="316"/>
      <c r="U20" s="316"/>
      <c r="V20" s="316"/>
      <c r="W20" s="316">
        <f t="shared" ref="W20" si="0">IF(W18=0, "-", SUM(W19)/W18)</f>
        <v>0.9821428571428571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78"/>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0.9821428571428571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5" t="s">
        <v>434</v>
      </c>
      <c r="B22" s="946"/>
      <c r="C22" s="946"/>
      <c r="D22" s="946"/>
      <c r="E22" s="946"/>
      <c r="F22" s="947"/>
      <c r="G22" s="983" t="s">
        <v>337</v>
      </c>
      <c r="H22" s="220"/>
      <c r="I22" s="220"/>
      <c r="J22" s="220"/>
      <c r="K22" s="220"/>
      <c r="L22" s="220"/>
      <c r="M22" s="220"/>
      <c r="N22" s="220"/>
      <c r="O22" s="221"/>
      <c r="P22" s="934" t="s">
        <v>435</v>
      </c>
      <c r="Q22" s="220"/>
      <c r="R22" s="220"/>
      <c r="S22" s="220"/>
      <c r="T22" s="220"/>
      <c r="U22" s="220"/>
      <c r="V22" s="221"/>
      <c r="W22" s="934" t="s">
        <v>436</v>
      </c>
      <c r="X22" s="220"/>
      <c r="Y22" s="220"/>
      <c r="Z22" s="220"/>
      <c r="AA22" s="220"/>
      <c r="AB22" s="220"/>
      <c r="AC22" s="221"/>
      <c r="AD22" s="934" t="s">
        <v>336</v>
      </c>
      <c r="AE22" s="220"/>
      <c r="AF22" s="220"/>
      <c r="AG22" s="220"/>
      <c r="AH22" s="220"/>
      <c r="AI22" s="220"/>
      <c r="AJ22" s="220"/>
      <c r="AK22" s="220"/>
      <c r="AL22" s="220"/>
      <c r="AM22" s="220"/>
      <c r="AN22" s="220"/>
      <c r="AO22" s="220"/>
      <c r="AP22" s="220"/>
      <c r="AQ22" s="220"/>
      <c r="AR22" s="220"/>
      <c r="AS22" s="220"/>
      <c r="AT22" s="220"/>
      <c r="AU22" s="220"/>
      <c r="AV22" s="220"/>
      <c r="AW22" s="220"/>
      <c r="AX22" s="954"/>
    </row>
    <row r="23" spans="1:50" ht="25.5" customHeight="1" x14ac:dyDescent="0.15">
      <c r="A23" s="948"/>
      <c r="B23" s="949"/>
      <c r="C23" s="949"/>
      <c r="D23" s="949"/>
      <c r="E23" s="949"/>
      <c r="F23" s="950"/>
      <c r="G23" s="984" t="s">
        <v>572</v>
      </c>
      <c r="H23" s="985"/>
      <c r="I23" s="985"/>
      <c r="J23" s="985"/>
      <c r="K23" s="985"/>
      <c r="L23" s="985"/>
      <c r="M23" s="985"/>
      <c r="N23" s="985"/>
      <c r="O23" s="986"/>
      <c r="P23" s="918">
        <v>55</v>
      </c>
      <c r="Q23" s="919"/>
      <c r="R23" s="919"/>
      <c r="S23" s="919"/>
      <c r="T23" s="919"/>
      <c r="U23" s="919"/>
      <c r="V23" s="935"/>
      <c r="W23" s="918">
        <v>68</v>
      </c>
      <c r="X23" s="919"/>
      <c r="Y23" s="919"/>
      <c r="Z23" s="919"/>
      <c r="AA23" s="919"/>
      <c r="AB23" s="919"/>
      <c r="AC23" s="935"/>
      <c r="AD23" s="955" t="s">
        <v>649</v>
      </c>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hidden="1" customHeight="1" x14ac:dyDescent="0.15">
      <c r="A24" s="948"/>
      <c r="B24" s="949"/>
      <c r="C24" s="949"/>
      <c r="D24" s="949"/>
      <c r="E24" s="949"/>
      <c r="F24" s="950"/>
      <c r="G24" s="936"/>
      <c r="H24" s="937"/>
      <c r="I24" s="937"/>
      <c r="J24" s="937"/>
      <c r="K24" s="937"/>
      <c r="L24" s="937"/>
      <c r="M24" s="937"/>
      <c r="N24" s="937"/>
      <c r="O24" s="938"/>
      <c r="P24" s="658"/>
      <c r="Q24" s="659"/>
      <c r="R24" s="659"/>
      <c r="S24" s="659"/>
      <c r="T24" s="659"/>
      <c r="U24" s="659"/>
      <c r="V24" s="660"/>
      <c r="W24" s="658"/>
      <c r="X24" s="659"/>
      <c r="Y24" s="659"/>
      <c r="Z24" s="659"/>
      <c r="AA24" s="659"/>
      <c r="AB24" s="659"/>
      <c r="AC24" s="660"/>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hidden="1" customHeight="1" x14ac:dyDescent="0.15">
      <c r="A25" s="948"/>
      <c r="B25" s="949"/>
      <c r="C25" s="949"/>
      <c r="D25" s="949"/>
      <c r="E25" s="949"/>
      <c r="F25" s="950"/>
      <c r="G25" s="936"/>
      <c r="H25" s="937"/>
      <c r="I25" s="937"/>
      <c r="J25" s="937"/>
      <c r="K25" s="937"/>
      <c r="L25" s="937"/>
      <c r="M25" s="937"/>
      <c r="N25" s="937"/>
      <c r="O25" s="938"/>
      <c r="P25" s="658"/>
      <c r="Q25" s="659"/>
      <c r="R25" s="659"/>
      <c r="S25" s="659"/>
      <c r="T25" s="659"/>
      <c r="U25" s="659"/>
      <c r="V25" s="660"/>
      <c r="W25" s="658"/>
      <c r="X25" s="659"/>
      <c r="Y25" s="659"/>
      <c r="Z25" s="659"/>
      <c r="AA25" s="659"/>
      <c r="AB25" s="659"/>
      <c r="AC25" s="660"/>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hidden="1" customHeight="1" x14ac:dyDescent="0.15">
      <c r="A26" s="948"/>
      <c r="B26" s="949"/>
      <c r="C26" s="949"/>
      <c r="D26" s="949"/>
      <c r="E26" s="949"/>
      <c r="F26" s="950"/>
      <c r="G26" s="936"/>
      <c r="H26" s="937"/>
      <c r="I26" s="937"/>
      <c r="J26" s="937"/>
      <c r="K26" s="937"/>
      <c r="L26" s="937"/>
      <c r="M26" s="937"/>
      <c r="N26" s="937"/>
      <c r="O26" s="938"/>
      <c r="P26" s="658"/>
      <c r="Q26" s="659"/>
      <c r="R26" s="659"/>
      <c r="S26" s="659"/>
      <c r="T26" s="659"/>
      <c r="U26" s="659"/>
      <c r="V26" s="660"/>
      <c r="W26" s="658"/>
      <c r="X26" s="659"/>
      <c r="Y26" s="659"/>
      <c r="Z26" s="659"/>
      <c r="AA26" s="659"/>
      <c r="AB26" s="659"/>
      <c r="AC26" s="660"/>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hidden="1" customHeight="1" x14ac:dyDescent="0.15">
      <c r="A27" s="948"/>
      <c r="B27" s="949"/>
      <c r="C27" s="949"/>
      <c r="D27" s="949"/>
      <c r="E27" s="949"/>
      <c r="F27" s="950"/>
      <c r="G27" s="936"/>
      <c r="H27" s="937"/>
      <c r="I27" s="937"/>
      <c r="J27" s="937"/>
      <c r="K27" s="937"/>
      <c r="L27" s="937"/>
      <c r="M27" s="937"/>
      <c r="N27" s="937"/>
      <c r="O27" s="938"/>
      <c r="P27" s="658"/>
      <c r="Q27" s="659"/>
      <c r="R27" s="659"/>
      <c r="S27" s="659"/>
      <c r="T27" s="659"/>
      <c r="U27" s="659"/>
      <c r="V27" s="660"/>
      <c r="W27" s="658"/>
      <c r="X27" s="659"/>
      <c r="Y27" s="659"/>
      <c r="Z27" s="659"/>
      <c r="AA27" s="659"/>
      <c r="AB27" s="659"/>
      <c r="AC27" s="660"/>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hidden="1" customHeight="1" x14ac:dyDescent="0.15">
      <c r="A28" s="948"/>
      <c r="B28" s="949"/>
      <c r="C28" s="949"/>
      <c r="D28" s="949"/>
      <c r="E28" s="949"/>
      <c r="F28" s="950"/>
      <c r="G28" s="939" t="s">
        <v>341</v>
      </c>
      <c r="H28" s="940"/>
      <c r="I28" s="940"/>
      <c r="J28" s="940"/>
      <c r="K28" s="940"/>
      <c r="L28" s="940"/>
      <c r="M28" s="940"/>
      <c r="N28" s="940"/>
      <c r="O28" s="941"/>
      <c r="P28" s="877">
        <f>P29-SUM(P23:P27)</f>
        <v>0</v>
      </c>
      <c r="Q28" s="878"/>
      <c r="R28" s="878"/>
      <c r="S28" s="878"/>
      <c r="T28" s="878"/>
      <c r="U28" s="878"/>
      <c r="V28" s="879"/>
      <c r="W28" s="877">
        <f>W29-SUM(W23:W27)</f>
        <v>0</v>
      </c>
      <c r="X28" s="878"/>
      <c r="Y28" s="878"/>
      <c r="Z28" s="878"/>
      <c r="AA28" s="878"/>
      <c r="AB28" s="878"/>
      <c r="AC28" s="879"/>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1"/>
      <c r="B29" s="952"/>
      <c r="C29" s="952"/>
      <c r="D29" s="952"/>
      <c r="E29" s="952"/>
      <c r="F29" s="953"/>
      <c r="G29" s="942" t="s">
        <v>338</v>
      </c>
      <c r="H29" s="943"/>
      <c r="I29" s="943"/>
      <c r="J29" s="943"/>
      <c r="K29" s="943"/>
      <c r="L29" s="943"/>
      <c r="M29" s="943"/>
      <c r="N29" s="943"/>
      <c r="O29" s="944"/>
      <c r="P29" s="658">
        <f>AK13</f>
        <v>55</v>
      </c>
      <c r="Q29" s="659"/>
      <c r="R29" s="659"/>
      <c r="S29" s="659"/>
      <c r="T29" s="659"/>
      <c r="U29" s="659"/>
      <c r="V29" s="660"/>
      <c r="W29" s="966">
        <f>AR13</f>
        <v>68</v>
      </c>
      <c r="X29" s="967"/>
      <c r="Y29" s="967"/>
      <c r="Z29" s="967"/>
      <c r="AA29" s="967"/>
      <c r="AB29" s="967"/>
      <c r="AC29" s="968"/>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hidden="1" customHeight="1" x14ac:dyDescent="0.15">
      <c r="A30" s="860" t="s">
        <v>353</v>
      </c>
      <c r="B30" s="861"/>
      <c r="C30" s="861"/>
      <c r="D30" s="861"/>
      <c r="E30" s="861"/>
      <c r="F30" s="862"/>
      <c r="G30" s="774" t="s">
        <v>146</v>
      </c>
      <c r="H30" s="775"/>
      <c r="I30" s="775"/>
      <c r="J30" s="775"/>
      <c r="K30" s="775"/>
      <c r="L30" s="775"/>
      <c r="M30" s="775"/>
      <c r="N30" s="775"/>
      <c r="O30" s="776"/>
      <c r="P30" s="856" t="s">
        <v>59</v>
      </c>
      <c r="Q30" s="775"/>
      <c r="R30" s="775"/>
      <c r="S30" s="775"/>
      <c r="T30" s="775"/>
      <c r="U30" s="775"/>
      <c r="V30" s="775"/>
      <c r="W30" s="775"/>
      <c r="X30" s="776"/>
      <c r="Y30" s="853"/>
      <c r="Z30" s="854"/>
      <c r="AA30" s="855"/>
      <c r="AB30" s="857" t="s">
        <v>11</v>
      </c>
      <c r="AC30" s="858"/>
      <c r="AD30" s="859"/>
      <c r="AE30" s="857" t="s">
        <v>398</v>
      </c>
      <c r="AF30" s="858"/>
      <c r="AG30" s="858"/>
      <c r="AH30" s="859"/>
      <c r="AI30" s="857" t="s">
        <v>420</v>
      </c>
      <c r="AJ30" s="858"/>
      <c r="AK30" s="858"/>
      <c r="AL30" s="859"/>
      <c r="AM30" s="914" t="s">
        <v>425</v>
      </c>
      <c r="AN30" s="914"/>
      <c r="AO30" s="914"/>
      <c r="AP30" s="857"/>
      <c r="AQ30" s="768" t="s">
        <v>235</v>
      </c>
      <c r="AR30" s="769"/>
      <c r="AS30" s="769"/>
      <c r="AT30" s="770"/>
      <c r="AU30" s="775" t="s">
        <v>134</v>
      </c>
      <c r="AV30" s="775"/>
      <c r="AW30" s="775"/>
      <c r="AX30" s="915"/>
    </row>
    <row r="31" spans="1:50" ht="18.75" hidden="1"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3.25" hidden="1" customHeight="1" x14ac:dyDescent="0.15">
      <c r="A32" s="403"/>
      <c r="B32" s="401"/>
      <c r="C32" s="401"/>
      <c r="D32" s="401"/>
      <c r="E32" s="401"/>
      <c r="F32" s="402"/>
      <c r="G32" s="564"/>
      <c r="H32" s="565"/>
      <c r="I32" s="565"/>
      <c r="J32" s="565"/>
      <c r="K32" s="565"/>
      <c r="L32" s="565"/>
      <c r="M32" s="565"/>
      <c r="N32" s="565"/>
      <c r="O32" s="566"/>
      <c r="P32" s="104"/>
      <c r="Q32" s="104"/>
      <c r="R32" s="104"/>
      <c r="S32" s="104"/>
      <c r="T32" s="104"/>
      <c r="U32" s="104"/>
      <c r="V32" s="104"/>
      <c r="W32" s="104"/>
      <c r="X32" s="105"/>
      <c r="Y32" s="474" t="s">
        <v>12</v>
      </c>
      <c r="Z32" s="534"/>
      <c r="AA32" s="535"/>
      <c r="AB32" s="464"/>
      <c r="AC32" s="464"/>
      <c r="AD32" s="46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3.25" hidden="1"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c r="AC33" s="526"/>
      <c r="AD33" s="5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3.25" hidden="1"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ht="23.25" hidden="1"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09"/>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09"/>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3" t="s">
        <v>134</v>
      </c>
      <c r="AV51" s="923"/>
      <c r="AW51" s="923"/>
      <c r="AX51" s="924"/>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3" t="s">
        <v>134</v>
      </c>
      <c r="AV58" s="923"/>
      <c r="AW58" s="923"/>
      <c r="AX58" s="924"/>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9"/>
      <c r="AF77" s="890"/>
      <c r="AG77" s="890"/>
      <c r="AH77" s="890"/>
      <c r="AI77" s="889"/>
      <c r="AJ77" s="890"/>
      <c r="AK77" s="890"/>
      <c r="AL77" s="890"/>
      <c r="AM77" s="889"/>
      <c r="AN77" s="890"/>
      <c r="AO77" s="890"/>
      <c r="AP77" s="890"/>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79"/>
    </row>
    <row r="80" spans="1:50" ht="18.75" customHeight="1" x14ac:dyDescent="0.15">
      <c r="A80" s="863"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4"/>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4"/>
      <c r="B82" s="530"/>
      <c r="C82" s="431"/>
      <c r="D82" s="431"/>
      <c r="E82" s="431"/>
      <c r="F82" s="432"/>
      <c r="G82" s="677" t="s">
        <v>573</v>
      </c>
      <c r="H82" s="677"/>
      <c r="I82" s="677"/>
      <c r="J82" s="677"/>
      <c r="K82" s="677"/>
      <c r="L82" s="677"/>
      <c r="M82" s="677"/>
      <c r="N82" s="677"/>
      <c r="O82" s="677"/>
      <c r="P82" s="677"/>
      <c r="Q82" s="677"/>
      <c r="R82" s="677"/>
      <c r="S82" s="677"/>
      <c r="T82" s="677"/>
      <c r="U82" s="677"/>
      <c r="V82" s="677"/>
      <c r="W82" s="677"/>
      <c r="X82" s="677"/>
      <c r="Y82" s="677"/>
      <c r="Z82" s="677"/>
      <c r="AA82" s="678"/>
      <c r="AB82" s="883" t="s">
        <v>578</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4"/>
    </row>
    <row r="83" spans="1:60" ht="22.5" customHeight="1" x14ac:dyDescent="0.15">
      <c r="A83" s="864"/>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6"/>
    </row>
    <row r="84" spans="1:60" ht="42.75" customHeight="1" x14ac:dyDescent="0.15">
      <c r="A84" s="864"/>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7"/>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8"/>
    </row>
    <row r="85" spans="1:60" ht="18.75" customHeight="1" x14ac:dyDescent="0.15">
      <c r="A85" s="864"/>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4"/>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577</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4"/>
      <c r="B87" s="431"/>
      <c r="C87" s="431"/>
      <c r="D87" s="431"/>
      <c r="E87" s="431"/>
      <c r="F87" s="432"/>
      <c r="G87" s="103" t="s">
        <v>574</v>
      </c>
      <c r="H87" s="104"/>
      <c r="I87" s="104"/>
      <c r="J87" s="104"/>
      <c r="K87" s="104"/>
      <c r="L87" s="104"/>
      <c r="M87" s="104"/>
      <c r="N87" s="104"/>
      <c r="O87" s="105"/>
      <c r="P87" s="104" t="s">
        <v>575</v>
      </c>
      <c r="Q87" s="517"/>
      <c r="R87" s="517"/>
      <c r="S87" s="517"/>
      <c r="T87" s="517"/>
      <c r="U87" s="517"/>
      <c r="V87" s="517"/>
      <c r="W87" s="517"/>
      <c r="X87" s="518"/>
      <c r="Y87" s="561" t="s">
        <v>62</v>
      </c>
      <c r="Z87" s="562"/>
      <c r="AA87" s="563"/>
      <c r="AB87" s="464" t="s">
        <v>576</v>
      </c>
      <c r="AC87" s="464"/>
      <c r="AD87" s="464"/>
      <c r="AE87" s="216">
        <v>74</v>
      </c>
      <c r="AF87" s="217"/>
      <c r="AG87" s="217"/>
      <c r="AH87" s="217"/>
      <c r="AI87" s="216">
        <v>80</v>
      </c>
      <c r="AJ87" s="217"/>
      <c r="AK87" s="217"/>
      <c r="AL87" s="217"/>
      <c r="AM87" s="216">
        <v>60</v>
      </c>
      <c r="AN87" s="217"/>
      <c r="AO87" s="217"/>
      <c r="AP87" s="217"/>
      <c r="AQ87" s="340" t="s">
        <v>577</v>
      </c>
      <c r="AR87" s="206"/>
      <c r="AS87" s="206"/>
      <c r="AT87" s="341"/>
      <c r="AU87" s="217" t="s">
        <v>577</v>
      </c>
      <c r="AV87" s="217"/>
      <c r="AW87" s="217"/>
      <c r="AX87" s="219"/>
    </row>
    <row r="88" spans="1:60" ht="23.25" customHeight="1" x14ac:dyDescent="0.15">
      <c r="A88" s="864"/>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576</v>
      </c>
      <c r="AC88" s="526"/>
      <c r="AD88" s="526"/>
      <c r="AE88" s="216">
        <v>100</v>
      </c>
      <c r="AF88" s="217"/>
      <c r="AG88" s="217"/>
      <c r="AH88" s="217"/>
      <c r="AI88" s="216">
        <v>100</v>
      </c>
      <c r="AJ88" s="217"/>
      <c r="AK88" s="217"/>
      <c r="AL88" s="217"/>
      <c r="AM88" s="216">
        <v>100</v>
      </c>
      <c r="AN88" s="217"/>
      <c r="AO88" s="217"/>
      <c r="AP88" s="217"/>
      <c r="AQ88" s="340" t="s">
        <v>569</v>
      </c>
      <c r="AR88" s="206"/>
      <c r="AS88" s="206"/>
      <c r="AT88" s="341"/>
      <c r="AU88" s="217">
        <v>100</v>
      </c>
      <c r="AV88" s="217"/>
      <c r="AW88" s="217"/>
      <c r="AX88" s="219"/>
      <c r="AY88" s="10"/>
      <c r="AZ88" s="10"/>
      <c r="BA88" s="10"/>
      <c r="BB88" s="10"/>
      <c r="BC88" s="10"/>
    </row>
    <row r="89" spans="1:60" ht="23.25" customHeight="1" thickBot="1" x14ac:dyDescent="0.2">
      <c r="A89" s="864"/>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v>74</v>
      </c>
      <c r="AF89" s="217"/>
      <c r="AG89" s="217"/>
      <c r="AH89" s="218"/>
      <c r="AI89" s="216">
        <v>80</v>
      </c>
      <c r="AJ89" s="217"/>
      <c r="AK89" s="217"/>
      <c r="AL89" s="218"/>
      <c r="AM89" s="216">
        <v>60</v>
      </c>
      <c r="AN89" s="217"/>
      <c r="AO89" s="217"/>
      <c r="AP89" s="217"/>
      <c r="AQ89" s="340" t="s">
        <v>569</v>
      </c>
      <c r="AR89" s="206"/>
      <c r="AS89" s="206"/>
      <c r="AT89" s="341"/>
      <c r="AU89" s="217" t="s">
        <v>577</v>
      </c>
      <c r="AV89" s="217"/>
      <c r="AW89" s="217"/>
      <c r="AX89" s="219"/>
      <c r="AY89" s="10"/>
      <c r="AZ89" s="10"/>
      <c r="BA89" s="10"/>
      <c r="BB89" s="10"/>
      <c r="BC89" s="10"/>
      <c r="BD89" s="10"/>
      <c r="BE89" s="10"/>
      <c r="BF89" s="10"/>
      <c r="BG89" s="10"/>
      <c r="BH89" s="10"/>
    </row>
    <row r="90" spans="1:60" ht="18.75" hidden="1" customHeight="1" x14ac:dyDescent="0.15">
      <c r="A90" s="864"/>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4"/>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4"/>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4"/>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4"/>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4"/>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4"/>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4"/>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4"/>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5"/>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576</v>
      </c>
      <c r="AC101" s="464"/>
      <c r="AD101" s="464"/>
      <c r="AE101" s="216">
        <v>7780</v>
      </c>
      <c r="AF101" s="217"/>
      <c r="AG101" s="217"/>
      <c r="AH101" s="218"/>
      <c r="AI101" s="216">
        <v>7516</v>
      </c>
      <c r="AJ101" s="217"/>
      <c r="AK101" s="217"/>
      <c r="AL101" s="218"/>
      <c r="AM101" s="216">
        <v>7082</v>
      </c>
      <c r="AN101" s="217"/>
      <c r="AO101" s="217"/>
      <c r="AP101" s="218"/>
      <c r="AQ101" s="216" t="s">
        <v>580</v>
      </c>
      <c r="AR101" s="217"/>
      <c r="AS101" s="217"/>
      <c r="AT101" s="218"/>
      <c r="AU101" s="216" t="s">
        <v>648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576</v>
      </c>
      <c r="AC102" s="464"/>
      <c r="AD102" s="464"/>
      <c r="AE102" s="421">
        <v>8200</v>
      </c>
      <c r="AF102" s="421"/>
      <c r="AG102" s="421"/>
      <c r="AH102" s="421"/>
      <c r="AI102" s="421">
        <v>8200</v>
      </c>
      <c r="AJ102" s="421"/>
      <c r="AK102" s="421"/>
      <c r="AL102" s="421"/>
      <c r="AM102" s="421">
        <v>8200</v>
      </c>
      <c r="AN102" s="421"/>
      <c r="AO102" s="421"/>
      <c r="AP102" s="421"/>
      <c r="AQ102" s="271">
        <v>8200</v>
      </c>
      <c r="AR102" s="272"/>
      <c r="AS102" s="272"/>
      <c r="AT102" s="317"/>
      <c r="AU102" s="271">
        <v>8200</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customHeight="1" x14ac:dyDescent="0.15">
      <c r="A104" s="425"/>
      <c r="B104" s="426"/>
      <c r="C104" s="426"/>
      <c r="D104" s="426"/>
      <c r="E104" s="426"/>
      <c r="F104" s="427"/>
      <c r="G104" s="104" t="s">
        <v>581</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576</v>
      </c>
      <c r="AC104" s="549"/>
      <c r="AD104" s="550"/>
      <c r="AE104" s="216">
        <v>74</v>
      </c>
      <c r="AF104" s="217"/>
      <c r="AG104" s="217"/>
      <c r="AH104" s="218"/>
      <c r="AI104" s="216">
        <v>80</v>
      </c>
      <c r="AJ104" s="217"/>
      <c r="AK104" s="217"/>
      <c r="AL104" s="218"/>
      <c r="AM104" s="216">
        <v>60</v>
      </c>
      <c r="AN104" s="217"/>
      <c r="AO104" s="217"/>
      <c r="AP104" s="218"/>
      <c r="AQ104" s="216" t="s">
        <v>582</v>
      </c>
      <c r="AR104" s="217"/>
      <c r="AS104" s="217"/>
      <c r="AT104" s="218"/>
      <c r="AU104" s="216" t="s">
        <v>648</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576</v>
      </c>
      <c r="AC105" s="472"/>
      <c r="AD105" s="473"/>
      <c r="AE105" s="421">
        <v>100</v>
      </c>
      <c r="AF105" s="421"/>
      <c r="AG105" s="421"/>
      <c r="AH105" s="421"/>
      <c r="AI105" s="421">
        <v>100</v>
      </c>
      <c r="AJ105" s="421"/>
      <c r="AK105" s="421"/>
      <c r="AL105" s="421"/>
      <c r="AM105" s="421">
        <v>100</v>
      </c>
      <c r="AN105" s="421"/>
      <c r="AO105" s="421"/>
      <c r="AP105" s="421"/>
      <c r="AQ105" s="216">
        <v>100</v>
      </c>
      <c r="AR105" s="217"/>
      <c r="AS105" s="217"/>
      <c r="AT105" s="218"/>
      <c r="AU105" s="271">
        <v>100</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2" t="s">
        <v>440</v>
      </c>
      <c r="AR115" s="593"/>
      <c r="AS115" s="593"/>
      <c r="AT115" s="593"/>
      <c r="AU115" s="593"/>
      <c r="AV115" s="593"/>
      <c r="AW115" s="593"/>
      <c r="AX115" s="594"/>
    </row>
    <row r="116" spans="1:50" ht="23.25" customHeight="1" x14ac:dyDescent="0.15">
      <c r="A116" s="442"/>
      <c r="B116" s="443"/>
      <c r="C116" s="443"/>
      <c r="D116" s="443"/>
      <c r="E116" s="443"/>
      <c r="F116" s="444"/>
      <c r="G116" s="393" t="s">
        <v>625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583</v>
      </c>
      <c r="AC116" s="466"/>
      <c r="AD116" s="467"/>
      <c r="AE116" s="421">
        <v>7075.9</v>
      </c>
      <c r="AF116" s="421"/>
      <c r="AG116" s="421"/>
      <c r="AH116" s="421"/>
      <c r="AI116" s="421">
        <v>7198.5</v>
      </c>
      <c r="AJ116" s="421"/>
      <c r="AK116" s="421"/>
      <c r="AL116" s="421"/>
      <c r="AM116" s="421">
        <f>54257148/7142</f>
        <v>7596.9123494819378</v>
      </c>
      <c r="AN116" s="421"/>
      <c r="AO116" s="421"/>
      <c r="AP116" s="421"/>
      <c r="AQ116" s="216">
        <f>54552520/8300</f>
        <v>6572.5927710843371</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584</v>
      </c>
      <c r="AC117" s="476"/>
      <c r="AD117" s="477"/>
      <c r="AE117" s="591" t="s">
        <v>626</v>
      </c>
      <c r="AF117" s="554"/>
      <c r="AG117" s="554"/>
      <c r="AH117" s="554"/>
      <c r="AI117" s="591" t="s">
        <v>585</v>
      </c>
      <c r="AJ117" s="554"/>
      <c r="AK117" s="554"/>
      <c r="AL117" s="554"/>
      <c r="AM117" s="591" t="s">
        <v>636</v>
      </c>
      <c r="AN117" s="554"/>
      <c r="AO117" s="554"/>
      <c r="AP117" s="554"/>
      <c r="AQ117" s="554" t="s">
        <v>637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2" t="s">
        <v>440</v>
      </c>
      <c r="AR118" s="593"/>
      <c r="AS118" s="593"/>
      <c r="AT118" s="593"/>
      <c r="AU118" s="593"/>
      <c r="AV118" s="593"/>
      <c r="AW118" s="593"/>
      <c r="AX118" s="594"/>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2" t="s">
        <v>440</v>
      </c>
      <c r="AR121" s="593"/>
      <c r="AS121" s="593"/>
      <c r="AT121" s="593"/>
      <c r="AU121" s="593"/>
      <c r="AV121" s="593"/>
      <c r="AW121" s="593"/>
      <c r="AX121" s="594"/>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2" t="s">
        <v>440</v>
      </c>
      <c r="AR124" s="593"/>
      <c r="AS124" s="593"/>
      <c r="AT124" s="593"/>
      <c r="AU124" s="593"/>
      <c r="AV124" s="593"/>
      <c r="AW124" s="593"/>
      <c r="AX124" s="594"/>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29"/>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5"/>
      <c r="Z127" s="926"/>
      <c r="AA127" s="927"/>
      <c r="AB127" s="245" t="s">
        <v>11</v>
      </c>
      <c r="AC127" s="246"/>
      <c r="AD127" s="247"/>
      <c r="AE127" s="418" t="s">
        <v>398</v>
      </c>
      <c r="AF127" s="419"/>
      <c r="AG127" s="419"/>
      <c r="AH127" s="420"/>
      <c r="AI127" s="418" t="s">
        <v>396</v>
      </c>
      <c r="AJ127" s="419"/>
      <c r="AK127" s="419"/>
      <c r="AL127" s="420"/>
      <c r="AM127" s="418" t="s">
        <v>425</v>
      </c>
      <c r="AN127" s="419"/>
      <c r="AO127" s="419"/>
      <c r="AP127" s="420"/>
      <c r="AQ127" s="592" t="s">
        <v>440</v>
      </c>
      <c r="AR127" s="593"/>
      <c r="AS127" s="593"/>
      <c r="AT127" s="593"/>
      <c r="AU127" s="593"/>
      <c r="AV127" s="593"/>
      <c r="AW127" s="593"/>
      <c r="AX127" s="594"/>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627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628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643</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576</v>
      </c>
      <c r="AC134" s="204"/>
      <c r="AD134" s="204"/>
      <c r="AE134" s="205">
        <v>7780</v>
      </c>
      <c r="AF134" s="206"/>
      <c r="AG134" s="206"/>
      <c r="AH134" s="206"/>
      <c r="AI134" s="205">
        <v>7516</v>
      </c>
      <c r="AJ134" s="206"/>
      <c r="AK134" s="206"/>
      <c r="AL134" s="206"/>
      <c r="AM134" s="205">
        <v>7082</v>
      </c>
      <c r="AN134" s="206"/>
      <c r="AO134" s="206"/>
      <c r="AP134" s="206"/>
      <c r="AQ134" s="205" t="s">
        <v>582</v>
      </c>
      <c r="AR134" s="206"/>
      <c r="AS134" s="206"/>
      <c r="AT134" s="206"/>
      <c r="AU134" s="205" t="s">
        <v>587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576</v>
      </c>
      <c r="AC135" s="212"/>
      <c r="AD135" s="212"/>
      <c r="AE135" s="205">
        <v>7984</v>
      </c>
      <c r="AF135" s="206"/>
      <c r="AG135" s="206"/>
      <c r="AH135" s="206"/>
      <c r="AI135" s="205">
        <v>7780</v>
      </c>
      <c r="AJ135" s="206"/>
      <c r="AK135" s="206"/>
      <c r="AL135" s="206"/>
      <c r="AM135" s="205">
        <v>7516</v>
      </c>
      <c r="AN135" s="206"/>
      <c r="AO135" s="206"/>
      <c r="AP135" s="206"/>
      <c r="AQ135" s="205" t="s">
        <v>582</v>
      </c>
      <c r="AR135" s="206"/>
      <c r="AS135" s="206"/>
      <c r="AT135" s="206"/>
      <c r="AU135" s="205">
        <v>7082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644</v>
      </c>
      <c r="H154" s="104"/>
      <c r="I154" s="104"/>
      <c r="J154" s="104"/>
      <c r="K154" s="104"/>
      <c r="L154" s="104"/>
      <c r="M154" s="104"/>
      <c r="N154" s="104"/>
      <c r="O154" s="104"/>
      <c r="P154" s="105"/>
      <c r="Q154" s="124" t="s">
        <v>644</v>
      </c>
      <c r="R154" s="104"/>
      <c r="S154" s="104"/>
      <c r="T154" s="104"/>
      <c r="U154" s="104"/>
      <c r="V154" s="104"/>
      <c r="W154" s="104"/>
      <c r="X154" s="104"/>
      <c r="Y154" s="104"/>
      <c r="Z154" s="104"/>
      <c r="AA154" s="291"/>
      <c r="AB154" s="140" t="s">
        <v>644</v>
      </c>
      <c r="AC154" s="141"/>
      <c r="AD154" s="141"/>
      <c r="AE154" s="146" t="s">
        <v>644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644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0"/>
      <c r="E430" s="173" t="s">
        <v>406</v>
      </c>
      <c r="F430" s="897"/>
      <c r="G430" s="898" t="s">
        <v>255</v>
      </c>
      <c r="H430" s="122"/>
      <c r="I430" s="122"/>
      <c r="J430" s="899" t="s">
        <v>565</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621</v>
      </c>
      <c r="AF432" s="199"/>
      <c r="AG432" s="132" t="s">
        <v>236</v>
      </c>
      <c r="AH432" s="133"/>
      <c r="AI432" s="155"/>
      <c r="AJ432" s="155"/>
      <c r="AK432" s="155"/>
      <c r="AL432" s="153"/>
      <c r="AM432" s="155"/>
      <c r="AN432" s="155"/>
      <c r="AO432" s="155"/>
      <c r="AP432" s="153"/>
      <c r="AQ432" s="590" t="s">
        <v>634</v>
      </c>
      <c r="AR432" s="199"/>
      <c r="AS432" s="132" t="s">
        <v>236</v>
      </c>
      <c r="AT432" s="133"/>
      <c r="AU432" s="199" t="s">
        <v>580</v>
      </c>
      <c r="AV432" s="199"/>
      <c r="AW432" s="132" t="s">
        <v>181</v>
      </c>
      <c r="AX432" s="194"/>
    </row>
    <row r="433" spans="1:50" ht="23.25" customHeight="1" x14ac:dyDescent="0.15">
      <c r="A433" s="188"/>
      <c r="B433" s="185"/>
      <c r="C433" s="179"/>
      <c r="D433" s="185"/>
      <c r="E433" s="342"/>
      <c r="F433" s="343"/>
      <c r="G433" s="103" t="s">
        <v>630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582</v>
      </c>
      <c r="AC433" s="212"/>
      <c r="AD433" s="212"/>
      <c r="AE433" s="340" t="s">
        <v>582</v>
      </c>
      <c r="AF433" s="206"/>
      <c r="AG433" s="206"/>
      <c r="AH433" s="206"/>
      <c r="AI433" s="340" t="s">
        <v>631</v>
      </c>
      <c r="AJ433" s="206"/>
      <c r="AK433" s="206"/>
      <c r="AL433" s="206"/>
      <c r="AM433" s="340" t="s">
        <v>582</v>
      </c>
      <c r="AN433" s="206"/>
      <c r="AO433" s="206"/>
      <c r="AP433" s="341"/>
      <c r="AQ433" s="340" t="s">
        <v>621</v>
      </c>
      <c r="AR433" s="206"/>
      <c r="AS433" s="206"/>
      <c r="AT433" s="341"/>
      <c r="AU433" s="206" t="s">
        <v>582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587</v>
      </c>
      <c r="AC434" s="204"/>
      <c r="AD434" s="204"/>
      <c r="AE434" s="340" t="s">
        <v>582</v>
      </c>
      <c r="AF434" s="206"/>
      <c r="AG434" s="206"/>
      <c r="AH434" s="341"/>
      <c r="AI434" s="340" t="s">
        <v>632</v>
      </c>
      <c r="AJ434" s="206"/>
      <c r="AK434" s="206"/>
      <c r="AL434" s="206"/>
      <c r="AM434" s="340" t="s">
        <v>633</v>
      </c>
      <c r="AN434" s="206"/>
      <c r="AO434" s="206"/>
      <c r="AP434" s="341"/>
      <c r="AQ434" s="340" t="s">
        <v>633</v>
      </c>
      <c r="AR434" s="206"/>
      <c r="AS434" s="206"/>
      <c r="AT434" s="341"/>
      <c r="AU434" s="206" t="s">
        <v>582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580</v>
      </c>
      <c r="AF435" s="206"/>
      <c r="AG435" s="206"/>
      <c r="AH435" s="341"/>
      <c r="AI435" s="340" t="s">
        <v>582</v>
      </c>
      <c r="AJ435" s="206"/>
      <c r="AK435" s="206"/>
      <c r="AL435" s="206"/>
      <c r="AM435" s="340" t="s">
        <v>630</v>
      </c>
      <c r="AN435" s="206"/>
      <c r="AO435" s="206"/>
      <c r="AP435" s="341"/>
      <c r="AQ435" s="340" t="s">
        <v>580</v>
      </c>
      <c r="AR435" s="206"/>
      <c r="AS435" s="206"/>
      <c r="AT435" s="341"/>
      <c r="AU435" s="206" t="s">
        <v>580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643</v>
      </c>
      <c r="AF457" s="199"/>
      <c r="AG457" s="132" t="s">
        <v>236</v>
      </c>
      <c r="AH457" s="133"/>
      <c r="AI457" s="155"/>
      <c r="AJ457" s="155"/>
      <c r="AK457" s="155"/>
      <c r="AL457" s="153"/>
      <c r="AM457" s="155"/>
      <c r="AN457" s="155"/>
      <c r="AO457" s="155"/>
      <c r="AP457" s="153"/>
      <c r="AQ457" s="590" t="s">
        <v>643</v>
      </c>
      <c r="AR457" s="199"/>
      <c r="AS457" s="132" t="s">
        <v>236</v>
      </c>
      <c r="AT457" s="133"/>
      <c r="AU457" s="199" t="s">
        <v>643</v>
      </c>
      <c r="AV457" s="199"/>
      <c r="AW457" s="132" t="s">
        <v>181</v>
      </c>
      <c r="AX457" s="194"/>
    </row>
    <row r="458" spans="1:50" ht="23.25" customHeight="1" x14ac:dyDescent="0.15">
      <c r="A458" s="188"/>
      <c r="B458" s="185"/>
      <c r="C458" s="179"/>
      <c r="D458" s="185"/>
      <c r="E458" s="342"/>
      <c r="F458" s="343"/>
      <c r="G458" s="103" t="s">
        <v>643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643</v>
      </c>
      <c r="AC458" s="212"/>
      <c r="AD458" s="212"/>
      <c r="AE458" s="340" t="s">
        <v>643</v>
      </c>
      <c r="AF458" s="206"/>
      <c r="AG458" s="206"/>
      <c r="AH458" s="206"/>
      <c r="AI458" s="340" t="s">
        <v>643</v>
      </c>
      <c r="AJ458" s="206"/>
      <c r="AK458" s="206"/>
      <c r="AL458" s="206"/>
      <c r="AM458" s="340" t="s">
        <v>643</v>
      </c>
      <c r="AN458" s="206"/>
      <c r="AO458" s="206"/>
      <c r="AP458" s="206"/>
      <c r="AQ458" s="340" t="s">
        <v>643</v>
      </c>
      <c r="AR458" s="206"/>
      <c r="AS458" s="206"/>
      <c r="AT458" s="206"/>
      <c r="AU458" s="340" t="s">
        <v>643</v>
      </c>
      <c r="AV458" s="206"/>
      <c r="AW458" s="206"/>
      <c r="AX458" s="206"/>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643</v>
      </c>
      <c r="AC459" s="204"/>
      <c r="AD459" s="204"/>
      <c r="AE459" s="340" t="s">
        <v>643</v>
      </c>
      <c r="AF459" s="206"/>
      <c r="AG459" s="206"/>
      <c r="AH459" s="341"/>
      <c r="AI459" s="340" t="s">
        <v>643</v>
      </c>
      <c r="AJ459" s="206"/>
      <c r="AK459" s="206"/>
      <c r="AL459" s="206"/>
      <c r="AM459" s="340" t="s">
        <v>643</v>
      </c>
      <c r="AN459" s="206"/>
      <c r="AO459" s="206"/>
      <c r="AP459" s="206"/>
      <c r="AQ459" s="340" t="s">
        <v>643</v>
      </c>
      <c r="AR459" s="206"/>
      <c r="AS459" s="206"/>
      <c r="AT459" s="206"/>
      <c r="AU459" s="340" t="s">
        <v>643</v>
      </c>
      <c r="AV459" s="206"/>
      <c r="AW459" s="206"/>
      <c r="AX459" s="206"/>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643</v>
      </c>
      <c r="AF460" s="206"/>
      <c r="AG460" s="206"/>
      <c r="AH460" s="341"/>
      <c r="AI460" s="340" t="s">
        <v>643</v>
      </c>
      <c r="AJ460" s="206"/>
      <c r="AK460" s="206"/>
      <c r="AL460" s="206"/>
      <c r="AM460" s="340" t="s">
        <v>643</v>
      </c>
      <c r="AN460" s="206"/>
      <c r="AO460" s="206"/>
      <c r="AP460" s="206"/>
      <c r="AQ460" s="340" t="s">
        <v>643</v>
      </c>
      <c r="AR460" s="206"/>
      <c r="AS460" s="206"/>
      <c r="AT460" s="206"/>
      <c r="AU460" s="340" t="s">
        <v>643</v>
      </c>
      <c r="AV460" s="206"/>
      <c r="AW460" s="206"/>
      <c r="AX460" s="206"/>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643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8" t="s">
        <v>255</v>
      </c>
      <c r="H484" s="122"/>
      <c r="I484" s="122"/>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8" t="s">
        <v>255</v>
      </c>
      <c r="H538" s="122"/>
      <c r="I538" s="122"/>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8" t="s">
        <v>255</v>
      </c>
      <c r="H592" s="122"/>
      <c r="I592" s="122"/>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8" t="s">
        <v>255</v>
      </c>
      <c r="H646" s="122"/>
      <c r="I646" s="122"/>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143.25" customHeight="1" x14ac:dyDescent="0.15">
      <c r="A702" s="869" t="s">
        <v>140</v>
      </c>
      <c r="B702" s="870"/>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564</v>
      </c>
      <c r="AE702" s="346"/>
      <c r="AF702" s="346"/>
      <c r="AG702" s="385" t="s">
        <v>588</v>
      </c>
      <c r="AH702" s="386"/>
      <c r="AI702" s="386"/>
      <c r="AJ702" s="386"/>
      <c r="AK702" s="386"/>
      <c r="AL702" s="386"/>
      <c r="AM702" s="386"/>
      <c r="AN702" s="386"/>
      <c r="AO702" s="386"/>
      <c r="AP702" s="386"/>
      <c r="AQ702" s="386"/>
      <c r="AR702" s="386"/>
      <c r="AS702" s="386"/>
      <c r="AT702" s="386"/>
      <c r="AU702" s="386"/>
      <c r="AV702" s="386"/>
      <c r="AW702" s="386"/>
      <c r="AX702" s="387"/>
    </row>
    <row r="703" spans="1:50" ht="84" customHeight="1" x14ac:dyDescent="0.15">
      <c r="A703" s="871"/>
      <c r="B703" s="872"/>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564</v>
      </c>
      <c r="AE703" s="327"/>
      <c r="AF703" s="327"/>
      <c r="AG703" s="100" t="s">
        <v>589</v>
      </c>
      <c r="AH703" s="101"/>
      <c r="AI703" s="101"/>
      <c r="AJ703" s="101"/>
      <c r="AK703" s="101"/>
      <c r="AL703" s="101"/>
      <c r="AM703" s="101"/>
      <c r="AN703" s="101"/>
      <c r="AO703" s="101"/>
      <c r="AP703" s="101"/>
      <c r="AQ703" s="101"/>
      <c r="AR703" s="101"/>
      <c r="AS703" s="101"/>
      <c r="AT703" s="101"/>
      <c r="AU703" s="101"/>
      <c r="AV703" s="101"/>
      <c r="AW703" s="101"/>
      <c r="AX703" s="102"/>
    </row>
    <row r="704" spans="1:50" ht="129" customHeight="1" x14ac:dyDescent="0.15">
      <c r="A704" s="873"/>
      <c r="B704" s="874"/>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564</v>
      </c>
      <c r="AE704" s="784"/>
      <c r="AF704" s="784"/>
      <c r="AG704" s="166" t="s">
        <v>590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564</v>
      </c>
      <c r="AE705" s="716"/>
      <c r="AF705" s="716"/>
      <c r="AG705" s="124" t="s">
        <v>592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591</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08" t="s">
        <v>591</v>
      </c>
      <c r="AE707" s="809"/>
      <c r="AF707" s="810"/>
      <c r="AG707" s="166"/>
      <c r="AH707" s="107"/>
      <c r="AI707" s="107"/>
      <c r="AJ707" s="107"/>
      <c r="AK707" s="107"/>
      <c r="AL707" s="107"/>
      <c r="AM707" s="107"/>
      <c r="AN707" s="107"/>
      <c r="AO707" s="107"/>
      <c r="AP707" s="107"/>
      <c r="AQ707" s="107"/>
      <c r="AR707" s="107"/>
      <c r="AS707" s="107"/>
      <c r="AT707" s="107"/>
      <c r="AU707" s="107"/>
      <c r="AV707" s="107"/>
      <c r="AW707" s="107"/>
      <c r="AX707" s="167"/>
    </row>
    <row r="708" spans="1:50" ht="55.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564</v>
      </c>
      <c r="AE708" s="606"/>
      <c r="AF708" s="606"/>
      <c r="AG708" s="743" t="s">
        <v>593</v>
      </c>
      <c r="AH708" s="744"/>
      <c r="AI708" s="744"/>
      <c r="AJ708" s="744"/>
      <c r="AK708" s="744"/>
      <c r="AL708" s="744"/>
      <c r="AM708" s="744"/>
      <c r="AN708" s="744"/>
      <c r="AO708" s="744"/>
      <c r="AP708" s="744"/>
      <c r="AQ708" s="744"/>
      <c r="AR708" s="744"/>
      <c r="AS708" s="744"/>
      <c r="AT708" s="744"/>
      <c r="AU708" s="744"/>
      <c r="AV708" s="744"/>
      <c r="AW708" s="744"/>
      <c r="AX708" s="745"/>
    </row>
    <row r="709" spans="1:50" ht="41.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594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595</v>
      </c>
      <c r="AE710" s="327"/>
      <c r="AF710" s="327"/>
      <c r="AG710" s="100" t="s">
        <v>596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564</v>
      </c>
      <c r="AE711" s="327"/>
      <c r="AF711" s="327"/>
      <c r="AG711" s="100" t="s">
        <v>597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595</v>
      </c>
      <c r="AE712" s="784"/>
      <c r="AF712" s="784"/>
      <c r="AG712" s="811" t="s">
        <v>580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0" t="s">
        <v>351</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26" t="s">
        <v>595</v>
      </c>
      <c r="AE713" s="327"/>
      <c r="AF713" s="664"/>
      <c r="AG713" s="100" t="s">
        <v>582</v>
      </c>
      <c r="AH713" s="101"/>
      <c r="AI713" s="101"/>
      <c r="AJ713" s="101"/>
      <c r="AK713" s="101"/>
      <c r="AL713" s="101"/>
      <c r="AM713" s="101"/>
      <c r="AN713" s="101"/>
      <c r="AO713" s="101"/>
      <c r="AP713" s="101"/>
      <c r="AQ713" s="101"/>
      <c r="AR713" s="101"/>
      <c r="AS713" s="101"/>
      <c r="AT713" s="101"/>
      <c r="AU713" s="101"/>
      <c r="AV713" s="101"/>
      <c r="AW713" s="101"/>
      <c r="AX713" s="102"/>
    </row>
    <row r="714" spans="1:50" ht="63"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564</v>
      </c>
      <c r="AE714" s="809"/>
      <c r="AF714" s="810"/>
      <c r="AG714" s="737" t="s">
        <v>598</v>
      </c>
      <c r="AH714" s="738"/>
      <c r="AI714" s="738"/>
      <c r="AJ714" s="738"/>
      <c r="AK714" s="738"/>
      <c r="AL714" s="738"/>
      <c r="AM714" s="738"/>
      <c r="AN714" s="738"/>
      <c r="AO714" s="738"/>
      <c r="AP714" s="738"/>
      <c r="AQ714" s="738"/>
      <c r="AR714" s="738"/>
      <c r="AS714" s="738"/>
      <c r="AT714" s="738"/>
      <c r="AU714" s="738"/>
      <c r="AV714" s="738"/>
      <c r="AW714" s="738"/>
      <c r="AX714" s="739"/>
    </row>
    <row r="715" spans="1:50" ht="50.25"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564</v>
      </c>
      <c r="AE715" s="606"/>
      <c r="AF715" s="657"/>
      <c r="AG715" s="743" t="s">
        <v>599</v>
      </c>
      <c r="AH715" s="744"/>
      <c r="AI715" s="744"/>
      <c r="AJ715" s="744"/>
      <c r="AK715" s="744"/>
      <c r="AL715" s="744"/>
      <c r="AM715" s="744"/>
      <c r="AN715" s="744"/>
      <c r="AO715" s="744"/>
      <c r="AP715" s="744"/>
      <c r="AQ715" s="744"/>
      <c r="AR715" s="744"/>
      <c r="AS715" s="744"/>
      <c r="AT715" s="744"/>
      <c r="AU715" s="744"/>
      <c r="AV715" s="744"/>
      <c r="AW715" s="744"/>
      <c r="AX715" s="745"/>
    </row>
    <row r="716" spans="1:50" ht="64.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564</v>
      </c>
      <c r="AE716" s="628"/>
      <c r="AF716" s="628"/>
      <c r="AG716" s="100" t="s">
        <v>600</v>
      </c>
      <c r="AH716" s="101"/>
      <c r="AI716" s="101"/>
      <c r="AJ716" s="101"/>
      <c r="AK716" s="101"/>
      <c r="AL716" s="101"/>
      <c r="AM716" s="101"/>
      <c r="AN716" s="101"/>
      <c r="AO716" s="101"/>
      <c r="AP716" s="101"/>
      <c r="AQ716" s="101"/>
      <c r="AR716" s="101"/>
      <c r="AS716" s="101"/>
      <c r="AT716" s="101"/>
      <c r="AU716" s="101"/>
      <c r="AV716" s="101"/>
      <c r="AW716" s="101"/>
      <c r="AX716" s="102"/>
    </row>
    <row r="717" spans="1:50" ht="107.25"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638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564</v>
      </c>
      <c r="AE718" s="327"/>
      <c r="AF718" s="327"/>
      <c r="AG718" s="126" t="s">
        <v>601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595</v>
      </c>
      <c r="AE719" s="606"/>
      <c r="AF719" s="606"/>
      <c r="AG719" s="124" t="s">
        <v>582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102.75" customHeight="1" x14ac:dyDescent="0.15">
      <c r="A726" s="641" t="s">
        <v>48</v>
      </c>
      <c r="B726" s="803"/>
      <c r="C726" s="816" t="s">
        <v>53</v>
      </c>
      <c r="D726" s="836"/>
      <c r="E726" s="836"/>
      <c r="F726" s="837"/>
      <c r="G726" s="577" t="s">
        <v>602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603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646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138</v>
      </c>
      <c r="B731" s="801"/>
      <c r="C731" s="801"/>
      <c r="D731" s="801"/>
      <c r="E731" s="802"/>
      <c r="F731" s="730" t="s">
        <v>647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648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7" t="s">
        <v>409</v>
      </c>
      <c r="B737" s="209"/>
      <c r="C737" s="209"/>
      <c r="D737" s="210"/>
      <c r="E737" s="988" t="s">
        <v>604</v>
      </c>
      <c r="F737" s="988"/>
      <c r="G737" s="988"/>
      <c r="H737" s="988"/>
      <c r="I737" s="988"/>
      <c r="J737" s="988"/>
      <c r="K737" s="988"/>
      <c r="L737" s="988"/>
      <c r="M737" s="988"/>
      <c r="N737" s="365" t="s">
        <v>404</v>
      </c>
      <c r="O737" s="365"/>
      <c r="P737" s="365"/>
      <c r="Q737" s="365"/>
      <c r="R737" s="988" t="s">
        <v>605</v>
      </c>
      <c r="S737" s="988"/>
      <c r="T737" s="988"/>
      <c r="U737" s="988"/>
      <c r="V737" s="988"/>
      <c r="W737" s="988"/>
      <c r="X737" s="988"/>
      <c r="Y737" s="988"/>
      <c r="Z737" s="988"/>
      <c r="AA737" s="365" t="s">
        <v>403</v>
      </c>
      <c r="AB737" s="365"/>
      <c r="AC737" s="365"/>
      <c r="AD737" s="365"/>
      <c r="AE737" s="988" t="s">
        <v>606</v>
      </c>
      <c r="AF737" s="988"/>
      <c r="AG737" s="988"/>
      <c r="AH737" s="988"/>
      <c r="AI737" s="988"/>
      <c r="AJ737" s="988"/>
      <c r="AK737" s="988"/>
      <c r="AL737" s="988"/>
      <c r="AM737" s="988"/>
      <c r="AN737" s="365" t="s">
        <v>402</v>
      </c>
      <c r="AO737" s="365"/>
      <c r="AP737" s="365"/>
      <c r="AQ737" s="365"/>
      <c r="AR737" s="994" t="s">
        <v>607</v>
      </c>
      <c r="AS737" s="995"/>
      <c r="AT737" s="995"/>
      <c r="AU737" s="995"/>
      <c r="AV737" s="995"/>
      <c r="AW737" s="995"/>
      <c r="AX737" s="996"/>
      <c r="AY737" s="88"/>
      <c r="AZ737" s="88"/>
    </row>
    <row r="738" spans="1:52" ht="24.75" customHeight="1" x14ac:dyDescent="0.15">
      <c r="A738" s="987" t="s">
        <v>401</v>
      </c>
      <c r="B738" s="209"/>
      <c r="C738" s="209"/>
      <c r="D738" s="210"/>
      <c r="E738" s="988" t="s">
        <v>608</v>
      </c>
      <c r="F738" s="988"/>
      <c r="G738" s="988"/>
      <c r="H738" s="988"/>
      <c r="I738" s="988"/>
      <c r="J738" s="988"/>
      <c r="K738" s="988"/>
      <c r="L738" s="988"/>
      <c r="M738" s="988"/>
      <c r="N738" s="365" t="s">
        <v>400</v>
      </c>
      <c r="O738" s="365"/>
      <c r="P738" s="365"/>
      <c r="Q738" s="365"/>
      <c r="R738" s="988" t="s">
        <v>609</v>
      </c>
      <c r="S738" s="988"/>
      <c r="T738" s="988"/>
      <c r="U738" s="988"/>
      <c r="V738" s="988"/>
      <c r="W738" s="988"/>
      <c r="X738" s="988"/>
      <c r="Y738" s="988"/>
      <c r="Z738" s="988"/>
      <c r="AA738" s="365" t="s">
        <v>399</v>
      </c>
      <c r="AB738" s="365"/>
      <c r="AC738" s="365"/>
      <c r="AD738" s="365"/>
      <c r="AE738" s="988" t="s">
        <v>610</v>
      </c>
      <c r="AF738" s="988"/>
      <c r="AG738" s="988"/>
      <c r="AH738" s="988"/>
      <c r="AI738" s="988"/>
      <c r="AJ738" s="988"/>
      <c r="AK738" s="988"/>
      <c r="AL738" s="988"/>
      <c r="AM738" s="988"/>
      <c r="AN738" s="365" t="s">
        <v>398</v>
      </c>
      <c r="AO738" s="365"/>
      <c r="AP738" s="365"/>
      <c r="AQ738" s="365"/>
      <c r="AR738" s="994" t="s">
        <v>611</v>
      </c>
      <c r="AS738" s="995"/>
      <c r="AT738" s="995"/>
      <c r="AU738" s="995"/>
      <c r="AV738" s="995"/>
      <c r="AW738" s="995"/>
      <c r="AX738" s="996"/>
    </row>
    <row r="739" spans="1:52" ht="24.75" customHeight="1" x14ac:dyDescent="0.15">
      <c r="A739" s="987" t="s">
        <v>397</v>
      </c>
      <c r="B739" s="209"/>
      <c r="C739" s="209"/>
      <c r="D739" s="210"/>
      <c r="E739" s="988" t="s">
        <v>612</v>
      </c>
      <c r="F739" s="988"/>
      <c r="G739" s="988"/>
      <c r="H739" s="988"/>
      <c r="I739" s="988"/>
      <c r="J739" s="988"/>
      <c r="K739" s="988"/>
      <c r="L739" s="988"/>
      <c r="M739" s="988"/>
      <c r="N739" s="989"/>
      <c r="O739" s="989"/>
      <c r="P739" s="989"/>
      <c r="Q739" s="989"/>
      <c r="R739" s="990"/>
      <c r="S739" s="990"/>
      <c r="T739" s="990"/>
      <c r="U739" s="990"/>
      <c r="V739" s="990"/>
      <c r="W739" s="990"/>
      <c r="X739" s="990"/>
      <c r="Y739" s="990"/>
      <c r="Z739" s="990"/>
      <c r="AA739" s="989"/>
      <c r="AB739" s="989"/>
      <c r="AC739" s="989"/>
      <c r="AD739" s="989"/>
      <c r="AE739" s="990"/>
      <c r="AF739" s="990"/>
      <c r="AG739" s="990"/>
      <c r="AH739" s="990"/>
      <c r="AI739" s="990"/>
      <c r="AJ739" s="990"/>
      <c r="AK739" s="990"/>
      <c r="AL739" s="990"/>
      <c r="AM739" s="990"/>
      <c r="AN739" s="989"/>
      <c r="AO739" s="989"/>
      <c r="AP739" s="989"/>
      <c r="AQ739" s="989"/>
      <c r="AR739" s="991"/>
      <c r="AS739" s="992"/>
      <c r="AT739" s="992"/>
      <c r="AU739" s="992"/>
      <c r="AV739" s="992"/>
      <c r="AW739" s="992"/>
      <c r="AX739" s="993"/>
    </row>
    <row r="740" spans="1:52" ht="24.75" customHeight="1" thickBot="1" x14ac:dyDescent="0.2">
      <c r="A740" s="969" t="s">
        <v>421</v>
      </c>
      <c r="B740" s="970"/>
      <c r="C740" s="970"/>
      <c r="D740" s="971"/>
      <c r="E740" s="972" t="s">
        <v>645</v>
      </c>
      <c r="F740" s="973"/>
      <c r="G740" s="973"/>
      <c r="H740" s="92" t="str">
        <f>IF(E740="", "", "(")</f>
        <v>(</v>
      </c>
      <c r="I740" s="973"/>
      <c r="J740" s="973"/>
      <c r="K740" s="92" t="str">
        <f>IF(OR(I740="　", I740=""), "", "-")</f>
        <v/>
      </c>
      <c r="L740" s="974">
        <v>681</v>
      </c>
      <c r="M740" s="974"/>
      <c r="N740" s="93" t="str">
        <f>IF(O740="", "", "-")</f>
        <v/>
      </c>
      <c r="O740" s="94"/>
      <c r="P740" s="93" t="str">
        <f>IF(E740="", "", ")")</f>
        <v>)</v>
      </c>
      <c r="Q740" s="972"/>
      <c r="R740" s="973"/>
      <c r="S740" s="973"/>
      <c r="T740" s="92" t="str">
        <f>IF(Q740="", "", "(")</f>
        <v/>
      </c>
      <c r="U740" s="973"/>
      <c r="V740" s="973"/>
      <c r="W740" s="92" t="str">
        <f>IF(OR(U740="　", U740=""), "", "-")</f>
        <v/>
      </c>
      <c r="X740" s="974"/>
      <c r="Y740" s="974"/>
      <c r="Z740" s="93" t="str">
        <f>IF(AA740="", "", "-")</f>
        <v/>
      </c>
      <c r="AA740" s="94"/>
      <c r="AB740" s="93" t="str">
        <f>IF(Q740="", "", ")")</f>
        <v/>
      </c>
      <c r="AC740" s="972"/>
      <c r="AD740" s="973"/>
      <c r="AE740" s="973"/>
      <c r="AF740" s="92" t="str">
        <f>IF(AC740="", "", "(")</f>
        <v/>
      </c>
      <c r="AG740" s="973"/>
      <c r="AH740" s="973"/>
      <c r="AI740" s="92" t="str">
        <f>IF(OR(AG740="　", AG740=""), "", "-")</f>
        <v/>
      </c>
      <c r="AJ740" s="974"/>
      <c r="AK740" s="974"/>
      <c r="AL740" s="93" t="str">
        <f>IF(AM740="", "", "-")</f>
        <v/>
      </c>
      <c r="AM740" s="94"/>
      <c r="AN740" s="93" t="str">
        <f>IF(AC740="", "", ")")</f>
        <v/>
      </c>
      <c r="AO740" s="997"/>
      <c r="AP740" s="998"/>
      <c r="AQ740" s="998"/>
      <c r="AR740" s="998"/>
      <c r="AS740" s="998"/>
      <c r="AT740" s="998"/>
      <c r="AU740" s="998"/>
      <c r="AV740" s="998"/>
      <c r="AW740" s="998"/>
      <c r="AX740" s="999"/>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619</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616</v>
      </c>
      <c r="H782" s="672"/>
      <c r="I782" s="672"/>
      <c r="J782" s="672"/>
      <c r="K782" s="673"/>
      <c r="L782" s="665" t="s">
        <v>614</v>
      </c>
      <c r="M782" s="666"/>
      <c r="N782" s="666"/>
      <c r="O782" s="666"/>
      <c r="P782" s="666"/>
      <c r="Q782" s="666"/>
      <c r="R782" s="666"/>
      <c r="S782" s="666"/>
      <c r="T782" s="666"/>
      <c r="U782" s="666"/>
      <c r="V782" s="666"/>
      <c r="W782" s="666"/>
      <c r="X782" s="667"/>
      <c r="Y782" s="388">
        <v>37.799999999999997</v>
      </c>
      <c r="Z782" s="389"/>
      <c r="AA782" s="389"/>
      <c r="AB782" s="806"/>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customHeight="1" x14ac:dyDescent="0.15">
      <c r="A783" s="632"/>
      <c r="B783" s="633"/>
      <c r="C783" s="633"/>
      <c r="D783" s="633"/>
      <c r="E783" s="633"/>
      <c r="F783" s="634"/>
      <c r="G783" s="607" t="s">
        <v>617</v>
      </c>
      <c r="H783" s="608"/>
      <c r="I783" s="608"/>
      <c r="J783" s="608"/>
      <c r="K783" s="609"/>
      <c r="L783" s="599" t="s">
        <v>613</v>
      </c>
      <c r="M783" s="600"/>
      <c r="N783" s="600"/>
      <c r="O783" s="600"/>
      <c r="P783" s="600"/>
      <c r="Q783" s="600"/>
      <c r="R783" s="600"/>
      <c r="S783" s="600"/>
      <c r="T783" s="600"/>
      <c r="U783" s="600"/>
      <c r="V783" s="600"/>
      <c r="W783" s="600"/>
      <c r="X783" s="601"/>
      <c r="Y783" s="602">
        <v>11.9</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618</v>
      </c>
      <c r="H784" s="608"/>
      <c r="I784" s="608"/>
      <c r="J784" s="608"/>
      <c r="K784" s="609"/>
      <c r="L784" s="599" t="s">
        <v>615</v>
      </c>
      <c r="M784" s="600"/>
      <c r="N784" s="600"/>
      <c r="O784" s="600"/>
      <c r="P784" s="600"/>
      <c r="Q784" s="600"/>
      <c r="R784" s="600"/>
      <c r="S784" s="600"/>
      <c r="T784" s="600"/>
      <c r="U784" s="600"/>
      <c r="V784" s="600"/>
      <c r="W784" s="600"/>
      <c r="X784" s="601"/>
      <c r="Y784" s="602">
        <v>4.5</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54.199999999999996</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9" customHeight="1" x14ac:dyDescent="0.15">
      <c r="A838" s="376">
        <v>1</v>
      </c>
      <c r="B838" s="376">
        <v>1</v>
      </c>
      <c r="C838" s="361" t="s">
        <v>640</v>
      </c>
      <c r="D838" s="347"/>
      <c r="E838" s="347"/>
      <c r="F838" s="347"/>
      <c r="G838" s="347"/>
      <c r="H838" s="347"/>
      <c r="I838" s="347"/>
      <c r="J838" s="348">
        <v>1013305001743</v>
      </c>
      <c r="K838" s="349"/>
      <c r="L838" s="349"/>
      <c r="M838" s="349"/>
      <c r="N838" s="349"/>
      <c r="O838" s="349"/>
      <c r="P838" s="362" t="s">
        <v>642</v>
      </c>
      <c r="Q838" s="350"/>
      <c r="R838" s="350"/>
      <c r="S838" s="350"/>
      <c r="T838" s="350"/>
      <c r="U838" s="350"/>
      <c r="V838" s="350"/>
      <c r="W838" s="350"/>
      <c r="X838" s="350"/>
      <c r="Y838" s="351">
        <v>54</v>
      </c>
      <c r="Z838" s="352"/>
      <c r="AA838" s="352"/>
      <c r="AB838" s="353"/>
      <c r="AC838" s="363" t="s">
        <v>620</v>
      </c>
      <c r="AD838" s="371"/>
      <c r="AE838" s="371"/>
      <c r="AF838" s="371"/>
      <c r="AG838" s="371"/>
      <c r="AH838" s="372" t="s">
        <v>582</v>
      </c>
      <c r="AI838" s="373"/>
      <c r="AJ838" s="373"/>
      <c r="AK838" s="373"/>
      <c r="AL838" s="357" t="s">
        <v>582</v>
      </c>
      <c r="AM838" s="358"/>
      <c r="AN838" s="358"/>
      <c r="AO838" s="359"/>
      <c r="AP838" s="360" t="s">
        <v>582</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49.5" customHeight="1" x14ac:dyDescent="0.15">
      <c r="A1103" s="376">
        <v>1</v>
      </c>
      <c r="B1103" s="376">
        <v>1</v>
      </c>
      <c r="C1103" s="374"/>
      <c r="D1103" s="374"/>
      <c r="E1103" s="146" t="s">
        <v>641</v>
      </c>
      <c r="F1103" s="375"/>
      <c r="G1103" s="375"/>
      <c r="H1103" s="375"/>
      <c r="I1103" s="375"/>
      <c r="J1103" s="348">
        <v>1013305001743</v>
      </c>
      <c r="K1103" s="349"/>
      <c r="L1103" s="349"/>
      <c r="M1103" s="349"/>
      <c r="N1103" s="349"/>
      <c r="O1103" s="349"/>
      <c r="P1103" s="362" t="s">
        <v>642</v>
      </c>
      <c r="Q1103" s="350"/>
      <c r="R1103" s="350"/>
      <c r="S1103" s="350"/>
      <c r="T1103" s="350"/>
      <c r="U1103" s="350"/>
      <c r="V1103" s="350"/>
      <c r="W1103" s="350"/>
      <c r="X1103" s="350"/>
      <c r="Y1103" s="351">
        <v>54</v>
      </c>
      <c r="Z1103" s="352"/>
      <c r="AA1103" s="352"/>
      <c r="AB1103" s="353"/>
      <c r="AC1103" s="354" t="s">
        <v>385</v>
      </c>
      <c r="AD1103" s="354"/>
      <c r="AE1103" s="354"/>
      <c r="AF1103" s="354"/>
      <c r="AG1103" s="354"/>
      <c r="AH1103" s="355" t="s">
        <v>582</v>
      </c>
      <c r="AI1103" s="356"/>
      <c r="AJ1103" s="356"/>
      <c r="AK1103" s="356"/>
      <c r="AL1103" s="357" t="s">
        <v>582</v>
      </c>
      <c r="AM1103" s="358"/>
      <c r="AN1103" s="358"/>
      <c r="AO1103" s="359"/>
      <c r="AP1103" s="360" t="s">
        <v>622</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5" priority="14005">
      <formula>IF(RIGHT(TEXT(P14,"0.#"),1)=".",FALSE,TRUE)</formula>
    </cfRule>
    <cfRule type="expression" dxfId="2774" priority="14006">
      <formula>IF(RIGHT(TEXT(P14,"0.#"),1)=".",TRUE,FALSE)</formula>
    </cfRule>
  </conditionalFormatting>
  <conditionalFormatting sqref="AE32">
    <cfRule type="expression" dxfId="2773" priority="13995">
      <formula>IF(RIGHT(TEXT(AE32,"0.#"),1)=".",FALSE,TRUE)</formula>
    </cfRule>
    <cfRule type="expression" dxfId="2772" priority="13996">
      <formula>IF(RIGHT(TEXT(AE32,"0.#"),1)=".",TRUE,FALSE)</formula>
    </cfRule>
  </conditionalFormatting>
  <conditionalFormatting sqref="P18:AX18">
    <cfRule type="expression" dxfId="2771" priority="13881">
      <formula>IF(RIGHT(TEXT(P18,"0.#"),1)=".",FALSE,TRUE)</formula>
    </cfRule>
    <cfRule type="expression" dxfId="2770" priority="13882">
      <formula>IF(RIGHT(TEXT(P18,"0.#"),1)=".",TRUE,FALSE)</formula>
    </cfRule>
  </conditionalFormatting>
  <conditionalFormatting sqref="Y783">
    <cfRule type="expression" dxfId="2769" priority="13877">
      <formula>IF(RIGHT(TEXT(Y783,"0.#"),1)=".",FALSE,TRUE)</formula>
    </cfRule>
    <cfRule type="expression" dxfId="2768" priority="13878">
      <formula>IF(RIGHT(TEXT(Y783,"0.#"),1)=".",TRUE,FALSE)</formula>
    </cfRule>
  </conditionalFormatting>
  <conditionalFormatting sqref="Y792">
    <cfRule type="expression" dxfId="2767" priority="13873">
      <formula>IF(RIGHT(TEXT(Y792,"0.#"),1)=".",FALSE,TRUE)</formula>
    </cfRule>
    <cfRule type="expression" dxfId="2766" priority="13874">
      <formula>IF(RIGHT(TEXT(Y792,"0.#"),1)=".",TRUE,FALSE)</formula>
    </cfRule>
  </conditionalFormatting>
  <conditionalFormatting sqref="Y823:Y830 Y821 Y810:Y817 Y808 Y797:Y804 Y795">
    <cfRule type="expression" dxfId="2765" priority="13655">
      <formula>IF(RIGHT(TEXT(Y795,"0.#"),1)=".",FALSE,TRUE)</formula>
    </cfRule>
    <cfRule type="expression" dxfId="2764" priority="13656">
      <formula>IF(RIGHT(TEXT(Y795,"0.#"),1)=".",TRUE,FALSE)</formula>
    </cfRule>
  </conditionalFormatting>
  <conditionalFormatting sqref="P16:AQ17 P15:AX15 P13:AX13">
    <cfRule type="expression" dxfId="2763" priority="13703">
      <formula>IF(RIGHT(TEXT(P13,"0.#"),1)=".",FALSE,TRUE)</formula>
    </cfRule>
    <cfRule type="expression" dxfId="2762" priority="13704">
      <formula>IF(RIGHT(TEXT(P13,"0.#"),1)=".",TRUE,FALSE)</formula>
    </cfRule>
  </conditionalFormatting>
  <conditionalFormatting sqref="P19:AJ19">
    <cfRule type="expression" dxfId="2761" priority="13701">
      <formula>IF(RIGHT(TEXT(P19,"0.#"),1)=".",FALSE,TRUE)</formula>
    </cfRule>
    <cfRule type="expression" dxfId="2760" priority="13702">
      <formula>IF(RIGHT(TEXT(P19,"0.#"),1)=".",TRUE,FALSE)</formula>
    </cfRule>
  </conditionalFormatting>
  <conditionalFormatting sqref="AE101 AQ101">
    <cfRule type="expression" dxfId="2759" priority="13693">
      <formula>IF(RIGHT(TEXT(AE101,"0.#"),1)=".",FALSE,TRUE)</formula>
    </cfRule>
    <cfRule type="expression" dxfId="2758" priority="13694">
      <formula>IF(RIGHT(TEXT(AE101,"0.#"),1)=".",TRUE,FALSE)</formula>
    </cfRule>
  </conditionalFormatting>
  <conditionalFormatting sqref="Y784:Y791 Y782">
    <cfRule type="expression" dxfId="2757" priority="13679">
      <formula>IF(RIGHT(TEXT(Y782,"0.#"),1)=".",FALSE,TRUE)</formula>
    </cfRule>
    <cfRule type="expression" dxfId="2756" priority="13680">
      <formula>IF(RIGHT(TEXT(Y782,"0.#"),1)=".",TRUE,FALSE)</formula>
    </cfRule>
  </conditionalFormatting>
  <conditionalFormatting sqref="AU783">
    <cfRule type="expression" dxfId="2755" priority="13677">
      <formula>IF(RIGHT(TEXT(AU783,"0.#"),1)=".",FALSE,TRUE)</formula>
    </cfRule>
    <cfRule type="expression" dxfId="2754" priority="13678">
      <formula>IF(RIGHT(TEXT(AU783,"0.#"),1)=".",TRUE,FALSE)</formula>
    </cfRule>
  </conditionalFormatting>
  <conditionalFormatting sqref="AU792">
    <cfRule type="expression" dxfId="2753" priority="13675">
      <formula>IF(RIGHT(TEXT(AU792,"0.#"),1)=".",FALSE,TRUE)</formula>
    </cfRule>
    <cfRule type="expression" dxfId="2752" priority="13676">
      <formula>IF(RIGHT(TEXT(AU792,"0.#"),1)=".",TRUE,FALSE)</formula>
    </cfRule>
  </conditionalFormatting>
  <conditionalFormatting sqref="AU784:AU791 AU782">
    <cfRule type="expression" dxfId="2751" priority="13673">
      <formula>IF(RIGHT(TEXT(AU782,"0.#"),1)=".",FALSE,TRUE)</formula>
    </cfRule>
    <cfRule type="expression" dxfId="2750" priority="13674">
      <formula>IF(RIGHT(TEXT(AU782,"0.#"),1)=".",TRUE,FALSE)</formula>
    </cfRule>
  </conditionalFormatting>
  <conditionalFormatting sqref="Y822 Y809 Y796">
    <cfRule type="expression" dxfId="2749" priority="13659">
      <formula>IF(RIGHT(TEXT(Y796,"0.#"),1)=".",FALSE,TRUE)</formula>
    </cfRule>
    <cfRule type="expression" dxfId="2748" priority="13660">
      <formula>IF(RIGHT(TEXT(Y796,"0.#"),1)=".",TRUE,FALSE)</formula>
    </cfRule>
  </conditionalFormatting>
  <conditionalFormatting sqref="Y831 Y818 Y805">
    <cfRule type="expression" dxfId="2747" priority="13657">
      <formula>IF(RIGHT(TEXT(Y805,"0.#"),1)=".",FALSE,TRUE)</formula>
    </cfRule>
    <cfRule type="expression" dxfId="2746" priority="13658">
      <formula>IF(RIGHT(TEXT(Y805,"0.#"),1)=".",TRUE,FALSE)</formula>
    </cfRule>
  </conditionalFormatting>
  <conditionalFormatting sqref="AU822 AU809 AU796">
    <cfRule type="expression" dxfId="2745" priority="13653">
      <formula>IF(RIGHT(TEXT(AU796,"0.#"),1)=".",FALSE,TRUE)</formula>
    </cfRule>
    <cfRule type="expression" dxfId="2744" priority="13654">
      <formula>IF(RIGHT(TEXT(AU796,"0.#"),1)=".",TRUE,FALSE)</formula>
    </cfRule>
  </conditionalFormatting>
  <conditionalFormatting sqref="AU831 AU818 AU805">
    <cfRule type="expression" dxfId="2743" priority="13651">
      <formula>IF(RIGHT(TEXT(AU805,"0.#"),1)=".",FALSE,TRUE)</formula>
    </cfRule>
    <cfRule type="expression" dxfId="2742" priority="13652">
      <formula>IF(RIGHT(TEXT(AU805,"0.#"),1)=".",TRUE,FALSE)</formula>
    </cfRule>
  </conditionalFormatting>
  <conditionalFormatting sqref="AU823:AU830 AU821 AU810:AU817 AU808 AU797:AU804 AU795">
    <cfRule type="expression" dxfId="2741" priority="13649">
      <formula>IF(RIGHT(TEXT(AU795,"0.#"),1)=".",FALSE,TRUE)</formula>
    </cfRule>
    <cfRule type="expression" dxfId="2740" priority="13650">
      <formula>IF(RIGHT(TEXT(AU795,"0.#"),1)=".",TRUE,FALSE)</formula>
    </cfRule>
  </conditionalFormatting>
  <conditionalFormatting sqref="AM87">
    <cfRule type="expression" dxfId="2739" priority="13303">
      <formula>IF(RIGHT(TEXT(AM87,"0.#"),1)=".",FALSE,TRUE)</formula>
    </cfRule>
    <cfRule type="expression" dxfId="2738" priority="13304">
      <formula>IF(RIGHT(TEXT(AM87,"0.#"),1)=".",TRUE,FALSE)</formula>
    </cfRule>
  </conditionalFormatting>
  <conditionalFormatting sqref="AE55">
    <cfRule type="expression" dxfId="2737" priority="13371">
      <formula>IF(RIGHT(TEXT(AE55,"0.#"),1)=".",FALSE,TRUE)</formula>
    </cfRule>
    <cfRule type="expression" dxfId="2736" priority="13372">
      <formula>IF(RIGHT(TEXT(AE55,"0.#"),1)=".",TRUE,FALSE)</formula>
    </cfRule>
  </conditionalFormatting>
  <conditionalFormatting sqref="AI55">
    <cfRule type="expression" dxfId="2735" priority="13369">
      <formula>IF(RIGHT(TEXT(AI55,"0.#"),1)=".",FALSE,TRUE)</formula>
    </cfRule>
    <cfRule type="expression" dxfId="2734" priority="13370">
      <formula>IF(RIGHT(TEXT(AI55,"0.#"),1)=".",TRUE,FALSE)</formula>
    </cfRule>
  </conditionalFormatting>
  <conditionalFormatting sqref="AM34">
    <cfRule type="expression" dxfId="2733" priority="13449">
      <formula>IF(RIGHT(TEXT(AM34,"0.#"),1)=".",FALSE,TRUE)</formula>
    </cfRule>
    <cfRule type="expression" dxfId="2732" priority="13450">
      <formula>IF(RIGHT(TEXT(AM34,"0.#"),1)=".",TRUE,FALSE)</formula>
    </cfRule>
  </conditionalFormatting>
  <conditionalFormatting sqref="AE33">
    <cfRule type="expression" dxfId="2731" priority="13463">
      <formula>IF(RIGHT(TEXT(AE33,"0.#"),1)=".",FALSE,TRUE)</formula>
    </cfRule>
    <cfRule type="expression" dxfId="2730" priority="13464">
      <formula>IF(RIGHT(TEXT(AE33,"0.#"),1)=".",TRUE,FALSE)</formula>
    </cfRule>
  </conditionalFormatting>
  <conditionalFormatting sqref="AE34">
    <cfRule type="expression" dxfId="2729" priority="13461">
      <formula>IF(RIGHT(TEXT(AE34,"0.#"),1)=".",FALSE,TRUE)</formula>
    </cfRule>
    <cfRule type="expression" dxfId="2728" priority="13462">
      <formula>IF(RIGHT(TEXT(AE34,"0.#"),1)=".",TRUE,FALSE)</formula>
    </cfRule>
  </conditionalFormatting>
  <conditionalFormatting sqref="AI34">
    <cfRule type="expression" dxfId="2727" priority="13459">
      <formula>IF(RIGHT(TEXT(AI34,"0.#"),1)=".",FALSE,TRUE)</formula>
    </cfRule>
    <cfRule type="expression" dxfId="2726" priority="13460">
      <formula>IF(RIGHT(TEXT(AI34,"0.#"),1)=".",TRUE,FALSE)</formula>
    </cfRule>
  </conditionalFormatting>
  <conditionalFormatting sqref="AI33">
    <cfRule type="expression" dxfId="2725" priority="13457">
      <formula>IF(RIGHT(TEXT(AI33,"0.#"),1)=".",FALSE,TRUE)</formula>
    </cfRule>
    <cfRule type="expression" dxfId="2724" priority="13458">
      <formula>IF(RIGHT(TEXT(AI33,"0.#"),1)=".",TRUE,FALSE)</formula>
    </cfRule>
  </conditionalFormatting>
  <conditionalFormatting sqref="AI32">
    <cfRule type="expression" dxfId="2723" priority="13455">
      <formula>IF(RIGHT(TEXT(AI32,"0.#"),1)=".",FALSE,TRUE)</formula>
    </cfRule>
    <cfRule type="expression" dxfId="2722" priority="13456">
      <formula>IF(RIGHT(TEXT(AI32,"0.#"),1)=".",TRUE,FALSE)</formula>
    </cfRule>
  </conditionalFormatting>
  <conditionalFormatting sqref="AM32">
    <cfRule type="expression" dxfId="2721" priority="13453">
      <formula>IF(RIGHT(TEXT(AM32,"0.#"),1)=".",FALSE,TRUE)</formula>
    </cfRule>
    <cfRule type="expression" dxfId="2720" priority="13454">
      <formula>IF(RIGHT(TEXT(AM32,"0.#"),1)=".",TRUE,FALSE)</formula>
    </cfRule>
  </conditionalFormatting>
  <conditionalFormatting sqref="AM33">
    <cfRule type="expression" dxfId="2719" priority="13451">
      <formula>IF(RIGHT(TEXT(AM33,"0.#"),1)=".",FALSE,TRUE)</formula>
    </cfRule>
    <cfRule type="expression" dxfId="2718" priority="13452">
      <formula>IF(RIGHT(TEXT(AM33,"0.#"),1)=".",TRUE,FALSE)</formula>
    </cfRule>
  </conditionalFormatting>
  <conditionalFormatting sqref="AQ32:AQ34">
    <cfRule type="expression" dxfId="2717" priority="13443">
      <formula>IF(RIGHT(TEXT(AQ32,"0.#"),1)=".",FALSE,TRUE)</formula>
    </cfRule>
    <cfRule type="expression" dxfId="2716" priority="13444">
      <formula>IF(RIGHT(TEXT(AQ32,"0.#"),1)=".",TRUE,FALSE)</formula>
    </cfRule>
  </conditionalFormatting>
  <conditionalFormatting sqref="AU32:AU34">
    <cfRule type="expression" dxfId="2715" priority="13441">
      <formula>IF(RIGHT(TEXT(AU32,"0.#"),1)=".",FALSE,TRUE)</formula>
    </cfRule>
    <cfRule type="expression" dxfId="2714" priority="13442">
      <formula>IF(RIGHT(TEXT(AU32,"0.#"),1)=".",TRUE,FALSE)</formula>
    </cfRule>
  </conditionalFormatting>
  <conditionalFormatting sqref="AE53">
    <cfRule type="expression" dxfId="2713" priority="13375">
      <formula>IF(RIGHT(TEXT(AE53,"0.#"),1)=".",FALSE,TRUE)</formula>
    </cfRule>
    <cfRule type="expression" dxfId="2712" priority="13376">
      <formula>IF(RIGHT(TEXT(AE53,"0.#"),1)=".",TRUE,FALSE)</formula>
    </cfRule>
  </conditionalFormatting>
  <conditionalFormatting sqref="AE54">
    <cfRule type="expression" dxfId="2711" priority="13373">
      <formula>IF(RIGHT(TEXT(AE54,"0.#"),1)=".",FALSE,TRUE)</formula>
    </cfRule>
    <cfRule type="expression" dxfId="2710" priority="13374">
      <formula>IF(RIGHT(TEXT(AE54,"0.#"),1)=".",TRUE,FALSE)</formula>
    </cfRule>
  </conditionalFormatting>
  <conditionalFormatting sqref="AI54">
    <cfRule type="expression" dxfId="2709" priority="13367">
      <formula>IF(RIGHT(TEXT(AI54,"0.#"),1)=".",FALSE,TRUE)</formula>
    </cfRule>
    <cfRule type="expression" dxfId="2708" priority="13368">
      <formula>IF(RIGHT(TEXT(AI54,"0.#"),1)=".",TRUE,FALSE)</formula>
    </cfRule>
  </conditionalFormatting>
  <conditionalFormatting sqref="AI53">
    <cfRule type="expression" dxfId="2707" priority="13365">
      <formula>IF(RIGHT(TEXT(AI53,"0.#"),1)=".",FALSE,TRUE)</formula>
    </cfRule>
    <cfRule type="expression" dxfId="2706" priority="13366">
      <formula>IF(RIGHT(TEXT(AI53,"0.#"),1)=".",TRUE,FALSE)</formula>
    </cfRule>
  </conditionalFormatting>
  <conditionalFormatting sqref="AM53">
    <cfRule type="expression" dxfId="2705" priority="13363">
      <formula>IF(RIGHT(TEXT(AM53,"0.#"),1)=".",FALSE,TRUE)</formula>
    </cfRule>
    <cfRule type="expression" dxfId="2704" priority="13364">
      <formula>IF(RIGHT(TEXT(AM53,"0.#"),1)=".",TRUE,FALSE)</formula>
    </cfRule>
  </conditionalFormatting>
  <conditionalFormatting sqref="AM54">
    <cfRule type="expression" dxfId="2703" priority="13361">
      <formula>IF(RIGHT(TEXT(AM54,"0.#"),1)=".",FALSE,TRUE)</formula>
    </cfRule>
    <cfRule type="expression" dxfId="2702" priority="13362">
      <formula>IF(RIGHT(TEXT(AM54,"0.#"),1)=".",TRUE,FALSE)</formula>
    </cfRule>
  </conditionalFormatting>
  <conditionalFormatting sqref="AM55">
    <cfRule type="expression" dxfId="2701" priority="13359">
      <formula>IF(RIGHT(TEXT(AM55,"0.#"),1)=".",FALSE,TRUE)</formula>
    </cfRule>
    <cfRule type="expression" dxfId="2700" priority="13360">
      <formula>IF(RIGHT(TEXT(AM55,"0.#"),1)=".",TRUE,FALSE)</formula>
    </cfRule>
  </conditionalFormatting>
  <conditionalFormatting sqref="AE60">
    <cfRule type="expression" dxfId="2699" priority="13345">
      <formula>IF(RIGHT(TEXT(AE60,"0.#"),1)=".",FALSE,TRUE)</formula>
    </cfRule>
    <cfRule type="expression" dxfId="2698" priority="13346">
      <formula>IF(RIGHT(TEXT(AE60,"0.#"),1)=".",TRUE,FALSE)</formula>
    </cfRule>
  </conditionalFormatting>
  <conditionalFormatting sqref="AE61">
    <cfRule type="expression" dxfId="2697" priority="13343">
      <formula>IF(RIGHT(TEXT(AE61,"0.#"),1)=".",FALSE,TRUE)</formula>
    </cfRule>
    <cfRule type="expression" dxfId="2696" priority="13344">
      <formula>IF(RIGHT(TEXT(AE61,"0.#"),1)=".",TRUE,FALSE)</formula>
    </cfRule>
  </conditionalFormatting>
  <conditionalFormatting sqref="AE62">
    <cfRule type="expression" dxfId="2695" priority="13341">
      <formula>IF(RIGHT(TEXT(AE62,"0.#"),1)=".",FALSE,TRUE)</formula>
    </cfRule>
    <cfRule type="expression" dxfId="2694" priority="13342">
      <formula>IF(RIGHT(TEXT(AE62,"0.#"),1)=".",TRUE,FALSE)</formula>
    </cfRule>
  </conditionalFormatting>
  <conditionalFormatting sqref="AI62">
    <cfRule type="expression" dxfId="2693" priority="13339">
      <formula>IF(RIGHT(TEXT(AI62,"0.#"),1)=".",FALSE,TRUE)</formula>
    </cfRule>
    <cfRule type="expression" dxfId="2692" priority="13340">
      <formula>IF(RIGHT(TEXT(AI62,"0.#"),1)=".",TRUE,FALSE)</formula>
    </cfRule>
  </conditionalFormatting>
  <conditionalFormatting sqref="AI61">
    <cfRule type="expression" dxfId="2691" priority="13337">
      <formula>IF(RIGHT(TEXT(AI61,"0.#"),1)=".",FALSE,TRUE)</formula>
    </cfRule>
    <cfRule type="expression" dxfId="2690" priority="13338">
      <formula>IF(RIGHT(TEXT(AI61,"0.#"),1)=".",TRUE,FALSE)</formula>
    </cfRule>
  </conditionalFormatting>
  <conditionalFormatting sqref="AI60">
    <cfRule type="expression" dxfId="2689" priority="13335">
      <formula>IF(RIGHT(TEXT(AI60,"0.#"),1)=".",FALSE,TRUE)</formula>
    </cfRule>
    <cfRule type="expression" dxfId="2688" priority="13336">
      <formula>IF(RIGHT(TEXT(AI60,"0.#"),1)=".",TRUE,FALSE)</formula>
    </cfRule>
  </conditionalFormatting>
  <conditionalFormatting sqref="AM60">
    <cfRule type="expression" dxfId="2687" priority="13333">
      <formula>IF(RIGHT(TEXT(AM60,"0.#"),1)=".",FALSE,TRUE)</formula>
    </cfRule>
    <cfRule type="expression" dxfId="2686" priority="13334">
      <formula>IF(RIGHT(TEXT(AM60,"0.#"),1)=".",TRUE,FALSE)</formula>
    </cfRule>
  </conditionalFormatting>
  <conditionalFormatting sqref="AM61">
    <cfRule type="expression" dxfId="2685" priority="13331">
      <formula>IF(RIGHT(TEXT(AM61,"0.#"),1)=".",FALSE,TRUE)</formula>
    </cfRule>
    <cfRule type="expression" dxfId="2684" priority="13332">
      <formula>IF(RIGHT(TEXT(AM61,"0.#"),1)=".",TRUE,FALSE)</formula>
    </cfRule>
  </conditionalFormatting>
  <conditionalFormatting sqref="AM62">
    <cfRule type="expression" dxfId="2683" priority="13329">
      <formula>IF(RIGHT(TEXT(AM62,"0.#"),1)=".",FALSE,TRUE)</formula>
    </cfRule>
    <cfRule type="expression" dxfId="2682" priority="13330">
      <formula>IF(RIGHT(TEXT(AM62,"0.#"),1)=".",TRUE,FALSE)</formula>
    </cfRule>
  </conditionalFormatting>
  <conditionalFormatting sqref="AE87">
    <cfRule type="expression" dxfId="2681" priority="13315">
      <formula>IF(RIGHT(TEXT(AE87,"0.#"),1)=".",FALSE,TRUE)</formula>
    </cfRule>
    <cfRule type="expression" dxfId="2680" priority="13316">
      <formula>IF(RIGHT(TEXT(AE87,"0.#"),1)=".",TRUE,FALSE)</formula>
    </cfRule>
  </conditionalFormatting>
  <conditionalFormatting sqref="AE88">
    <cfRule type="expression" dxfId="2679" priority="13313">
      <formula>IF(RIGHT(TEXT(AE88,"0.#"),1)=".",FALSE,TRUE)</formula>
    </cfRule>
    <cfRule type="expression" dxfId="2678" priority="13314">
      <formula>IF(RIGHT(TEXT(AE88,"0.#"),1)=".",TRUE,FALSE)</formula>
    </cfRule>
  </conditionalFormatting>
  <conditionalFormatting sqref="AE89">
    <cfRule type="expression" dxfId="2677" priority="13311">
      <formula>IF(RIGHT(TEXT(AE89,"0.#"),1)=".",FALSE,TRUE)</formula>
    </cfRule>
    <cfRule type="expression" dxfId="2676" priority="13312">
      <formula>IF(RIGHT(TEXT(AE89,"0.#"),1)=".",TRUE,FALSE)</formula>
    </cfRule>
  </conditionalFormatting>
  <conditionalFormatting sqref="AI89">
    <cfRule type="expression" dxfId="2675" priority="13309">
      <formula>IF(RIGHT(TEXT(AI89,"0.#"),1)=".",FALSE,TRUE)</formula>
    </cfRule>
    <cfRule type="expression" dxfId="2674" priority="13310">
      <formula>IF(RIGHT(TEXT(AI89,"0.#"),1)=".",TRUE,FALSE)</formula>
    </cfRule>
  </conditionalFormatting>
  <conditionalFormatting sqref="AI88">
    <cfRule type="expression" dxfId="2673" priority="13307">
      <formula>IF(RIGHT(TEXT(AI88,"0.#"),1)=".",FALSE,TRUE)</formula>
    </cfRule>
    <cfRule type="expression" dxfId="2672" priority="13308">
      <formula>IF(RIGHT(TEXT(AI88,"0.#"),1)=".",TRUE,FALSE)</formula>
    </cfRule>
  </conditionalFormatting>
  <conditionalFormatting sqref="AI87">
    <cfRule type="expression" dxfId="2671" priority="13305">
      <formula>IF(RIGHT(TEXT(AI87,"0.#"),1)=".",FALSE,TRUE)</formula>
    </cfRule>
    <cfRule type="expression" dxfId="2670" priority="13306">
      <formula>IF(RIGHT(TEXT(AI87,"0.#"),1)=".",TRUE,FALSE)</formula>
    </cfRule>
  </conditionalFormatting>
  <conditionalFormatting sqref="AM88">
    <cfRule type="expression" dxfId="2669" priority="13301">
      <formula>IF(RIGHT(TEXT(AM88,"0.#"),1)=".",FALSE,TRUE)</formula>
    </cfRule>
    <cfRule type="expression" dxfId="2668" priority="13302">
      <formula>IF(RIGHT(TEXT(AM88,"0.#"),1)=".",TRUE,FALSE)</formula>
    </cfRule>
  </conditionalFormatting>
  <conditionalFormatting sqref="AM89">
    <cfRule type="expression" dxfId="2667" priority="13299">
      <formula>IF(RIGHT(TEXT(AM89,"0.#"),1)=".",FALSE,TRUE)</formula>
    </cfRule>
    <cfRule type="expression" dxfId="2666" priority="13300">
      <formula>IF(RIGHT(TEXT(AM89,"0.#"),1)=".",TRUE,FALSE)</formula>
    </cfRule>
  </conditionalFormatting>
  <conditionalFormatting sqref="AE92">
    <cfRule type="expression" dxfId="2665" priority="13285">
      <formula>IF(RIGHT(TEXT(AE92,"0.#"),1)=".",FALSE,TRUE)</formula>
    </cfRule>
    <cfRule type="expression" dxfId="2664" priority="13286">
      <formula>IF(RIGHT(TEXT(AE92,"0.#"),1)=".",TRUE,FALSE)</formula>
    </cfRule>
  </conditionalFormatting>
  <conditionalFormatting sqref="AE93">
    <cfRule type="expression" dxfId="2663" priority="13283">
      <formula>IF(RIGHT(TEXT(AE93,"0.#"),1)=".",FALSE,TRUE)</formula>
    </cfRule>
    <cfRule type="expression" dxfId="2662" priority="13284">
      <formula>IF(RIGHT(TEXT(AE93,"0.#"),1)=".",TRUE,FALSE)</formula>
    </cfRule>
  </conditionalFormatting>
  <conditionalFormatting sqref="AE94">
    <cfRule type="expression" dxfId="2661" priority="13281">
      <formula>IF(RIGHT(TEXT(AE94,"0.#"),1)=".",FALSE,TRUE)</formula>
    </cfRule>
    <cfRule type="expression" dxfId="2660" priority="13282">
      <formula>IF(RIGHT(TEXT(AE94,"0.#"),1)=".",TRUE,FALSE)</formula>
    </cfRule>
  </conditionalFormatting>
  <conditionalFormatting sqref="AI94">
    <cfRule type="expression" dxfId="2659" priority="13279">
      <formula>IF(RIGHT(TEXT(AI94,"0.#"),1)=".",FALSE,TRUE)</formula>
    </cfRule>
    <cfRule type="expression" dxfId="2658" priority="13280">
      <formula>IF(RIGHT(TEXT(AI94,"0.#"),1)=".",TRUE,FALSE)</formula>
    </cfRule>
  </conditionalFormatting>
  <conditionalFormatting sqref="AI93">
    <cfRule type="expression" dxfId="2657" priority="13277">
      <formula>IF(RIGHT(TEXT(AI93,"0.#"),1)=".",FALSE,TRUE)</formula>
    </cfRule>
    <cfRule type="expression" dxfId="2656" priority="13278">
      <formula>IF(RIGHT(TEXT(AI93,"0.#"),1)=".",TRUE,FALSE)</formula>
    </cfRule>
  </conditionalFormatting>
  <conditionalFormatting sqref="AI92">
    <cfRule type="expression" dxfId="2655" priority="13275">
      <formula>IF(RIGHT(TEXT(AI92,"0.#"),1)=".",FALSE,TRUE)</formula>
    </cfRule>
    <cfRule type="expression" dxfId="2654" priority="13276">
      <formula>IF(RIGHT(TEXT(AI92,"0.#"),1)=".",TRUE,FALSE)</formula>
    </cfRule>
  </conditionalFormatting>
  <conditionalFormatting sqref="AM92">
    <cfRule type="expression" dxfId="2653" priority="13273">
      <formula>IF(RIGHT(TEXT(AM92,"0.#"),1)=".",FALSE,TRUE)</formula>
    </cfRule>
    <cfRule type="expression" dxfId="2652" priority="13274">
      <formula>IF(RIGHT(TEXT(AM92,"0.#"),1)=".",TRUE,FALSE)</formula>
    </cfRule>
  </conditionalFormatting>
  <conditionalFormatting sqref="AM93">
    <cfRule type="expression" dxfId="2651" priority="13271">
      <formula>IF(RIGHT(TEXT(AM93,"0.#"),1)=".",FALSE,TRUE)</formula>
    </cfRule>
    <cfRule type="expression" dxfId="2650" priority="13272">
      <formula>IF(RIGHT(TEXT(AM93,"0.#"),1)=".",TRUE,FALSE)</formula>
    </cfRule>
  </conditionalFormatting>
  <conditionalFormatting sqref="AM94">
    <cfRule type="expression" dxfId="2649" priority="13269">
      <formula>IF(RIGHT(TEXT(AM94,"0.#"),1)=".",FALSE,TRUE)</formula>
    </cfRule>
    <cfRule type="expression" dxfId="2648" priority="13270">
      <formula>IF(RIGHT(TEXT(AM94,"0.#"),1)=".",TRUE,FALSE)</formula>
    </cfRule>
  </conditionalFormatting>
  <conditionalFormatting sqref="AE97">
    <cfRule type="expression" dxfId="2647" priority="13255">
      <formula>IF(RIGHT(TEXT(AE97,"0.#"),1)=".",FALSE,TRUE)</formula>
    </cfRule>
    <cfRule type="expression" dxfId="2646" priority="13256">
      <formula>IF(RIGHT(TEXT(AE97,"0.#"),1)=".",TRUE,FALSE)</formula>
    </cfRule>
  </conditionalFormatting>
  <conditionalFormatting sqref="AE98">
    <cfRule type="expression" dxfId="2645" priority="13253">
      <formula>IF(RIGHT(TEXT(AE98,"0.#"),1)=".",FALSE,TRUE)</formula>
    </cfRule>
    <cfRule type="expression" dxfId="2644" priority="13254">
      <formula>IF(RIGHT(TEXT(AE98,"0.#"),1)=".",TRUE,FALSE)</formula>
    </cfRule>
  </conditionalFormatting>
  <conditionalFormatting sqref="AE99">
    <cfRule type="expression" dxfId="2643" priority="13251">
      <formula>IF(RIGHT(TEXT(AE99,"0.#"),1)=".",FALSE,TRUE)</formula>
    </cfRule>
    <cfRule type="expression" dxfId="2642" priority="13252">
      <formula>IF(RIGHT(TEXT(AE99,"0.#"),1)=".",TRUE,FALSE)</formula>
    </cfRule>
  </conditionalFormatting>
  <conditionalFormatting sqref="AI99">
    <cfRule type="expression" dxfId="2641" priority="13249">
      <formula>IF(RIGHT(TEXT(AI99,"0.#"),1)=".",FALSE,TRUE)</formula>
    </cfRule>
    <cfRule type="expression" dxfId="2640" priority="13250">
      <formula>IF(RIGHT(TEXT(AI99,"0.#"),1)=".",TRUE,FALSE)</formula>
    </cfRule>
  </conditionalFormatting>
  <conditionalFormatting sqref="AI98">
    <cfRule type="expression" dxfId="2639" priority="13247">
      <formula>IF(RIGHT(TEXT(AI98,"0.#"),1)=".",FALSE,TRUE)</formula>
    </cfRule>
    <cfRule type="expression" dxfId="2638" priority="13248">
      <formula>IF(RIGHT(TEXT(AI98,"0.#"),1)=".",TRUE,FALSE)</formula>
    </cfRule>
  </conditionalFormatting>
  <conditionalFormatting sqref="AI97">
    <cfRule type="expression" dxfId="2637" priority="13245">
      <formula>IF(RIGHT(TEXT(AI97,"0.#"),1)=".",FALSE,TRUE)</formula>
    </cfRule>
    <cfRule type="expression" dxfId="2636" priority="13246">
      <formula>IF(RIGHT(TEXT(AI97,"0.#"),1)=".",TRUE,FALSE)</formula>
    </cfRule>
  </conditionalFormatting>
  <conditionalFormatting sqref="AM97">
    <cfRule type="expression" dxfId="2635" priority="13243">
      <formula>IF(RIGHT(TEXT(AM97,"0.#"),1)=".",FALSE,TRUE)</formula>
    </cfRule>
    <cfRule type="expression" dxfId="2634" priority="13244">
      <formula>IF(RIGHT(TEXT(AM97,"0.#"),1)=".",TRUE,FALSE)</formula>
    </cfRule>
  </conditionalFormatting>
  <conditionalFormatting sqref="AM98">
    <cfRule type="expression" dxfId="2633" priority="13241">
      <formula>IF(RIGHT(TEXT(AM98,"0.#"),1)=".",FALSE,TRUE)</formula>
    </cfRule>
    <cfRule type="expression" dxfId="2632" priority="13242">
      <formula>IF(RIGHT(TEXT(AM98,"0.#"),1)=".",TRUE,FALSE)</formula>
    </cfRule>
  </conditionalFormatting>
  <conditionalFormatting sqref="AM99">
    <cfRule type="expression" dxfId="2631" priority="13239">
      <formula>IF(RIGHT(TEXT(AM99,"0.#"),1)=".",FALSE,TRUE)</formula>
    </cfRule>
    <cfRule type="expression" dxfId="2630" priority="13240">
      <formula>IF(RIGHT(TEXT(AM99,"0.#"),1)=".",TRUE,FALSE)</formula>
    </cfRule>
  </conditionalFormatting>
  <conditionalFormatting sqref="AI101">
    <cfRule type="expression" dxfId="2629" priority="13225">
      <formula>IF(RIGHT(TEXT(AI101,"0.#"),1)=".",FALSE,TRUE)</formula>
    </cfRule>
    <cfRule type="expression" dxfId="2628" priority="13226">
      <formula>IF(RIGHT(TEXT(AI101,"0.#"),1)=".",TRUE,FALSE)</formula>
    </cfRule>
  </conditionalFormatting>
  <conditionalFormatting sqref="AM101">
    <cfRule type="expression" dxfId="2627" priority="13223">
      <formula>IF(RIGHT(TEXT(AM101,"0.#"),1)=".",FALSE,TRUE)</formula>
    </cfRule>
    <cfRule type="expression" dxfId="2626" priority="13224">
      <formula>IF(RIGHT(TEXT(AM101,"0.#"),1)=".",TRUE,FALSE)</formula>
    </cfRule>
  </conditionalFormatting>
  <conditionalFormatting sqref="AE102">
    <cfRule type="expression" dxfId="2625" priority="13221">
      <formula>IF(RIGHT(TEXT(AE102,"0.#"),1)=".",FALSE,TRUE)</formula>
    </cfRule>
    <cfRule type="expression" dxfId="2624" priority="13222">
      <formula>IF(RIGHT(TEXT(AE102,"0.#"),1)=".",TRUE,FALSE)</formula>
    </cfRule>
  </conditionalFormatting>
  <conditionalFormatting sqref="AI102">
    <cfRule type="expression" dxfId="2623" priority="13219">
      <formula>IF(RIGHT(TEXT(AI102,"0.#"),1)=".",FALSE,TRUE)</formula>
    </cfRule>
    <cfRule type="expression" dxfId="2622" priority="13220">
      <formula>IF(RIGHT(TEXT(AI102,"0.#"),1)=".",TRUE,FALSE)</formula>
    </cfRule>
  </conditionalFormatting>
  <conditionalFormatting sqref="AM102">
    <cfRule type="expression" dxfId="2621" priority="13217">
      <formula>IF(RIGHT(TEXT(AM102,"0.#"),1)=".",FALSE,TRUE)</formula>
    </cfRule>
    <cfRule type="expression" dxfId="2620" priority="13218">
      <formula>IF(RIGHT(TEXT(AM102,"0.#"),1)=".",TRUE,FALSE)</formula>
    </cfRule>
  </conditionalFormatting>
  <conditionalFormatting sqref="AQ102">
    <cfRule type="expression" dxfId="2619" priority="13215">
      <formula>IF(RIGHT(TEXT(AQ102,"0.#"),1)=".",FALSE,TRUE)</formula>
    </cfRule>
    <cfRule type="expression" dxfId="2618" priority="13216">
      <formula>IF(RIGHT(TEXT(AQ102,"0.#"),1)=".",TRUE,FALSE)</formula>
    </cfRule>
  </conditionalFormatting>
  <conditionalFormatting sqref="AE104">
    <cfRule type="expression" dxfId="2617" priority="13213">
      <formula>IF(RIGHT(TEXT(AE104,"0.#"),1)=".",FALSE,TRUE)</formula>
    </cfRule>
    <cfRule type="expression" dxfId="2616" priority="13214">
      <formula>IF(RIGHT(TEXT(AE104,"0.#"),1)=".",TRUE,FALSE)</formula>
    </cfRule>
  </conditionalFormatting>
  <conditionalFormatting sqref="AI104">
    <cfRule type="expression" dxfId="2615" priority="13211">
      <formula>IF(RIGHT(TEXT(AI104,"0.#"),1)=".",FALSE,TRUE)</formula>
    </cfRule>
    <cfRule type="expression" dxfId="2614" priority="13212">
      <formula>IF(RIGHT(TEXT(AI104,"0.#"),1)=".",TRUE,FALSE)</formula>
    </cfRule>
  </conditionalFormatting>
  <conditionalFormatting sqref="AM104">
    <cfRule type="expression" dxfId="2613" priority="13209">
      <formula>IF(RIGHT(TEXT(AM104,"0.#"),1)=".",FALSE,TRUE)</formula>
    </cfRule>
    <cfRule type="expression" dxfId="2612" priority="13210">
      <formula>IF(RIGHT(TEXT(AM104,"0.#"),1)=".",TRUE,FALSE)</formula>
    </cfRule>
  </conditionalFormatting>
  <conditionalFormatting sqref="AE105">
    <cfRule type="expression" dxfId="2611" priority="13207">
      <formula>IF(RIGHT(TEXT(AE105,"0.#"),1)=".",FALSE,TRUE)</formula>
    </cfRule>
    <cfRule type="expression" dxfId="2610" priority="13208">
      <formula>IF(RIGHT(TEXT(AE105,"0.#"),1)=".",TRUE,FALSE)</formula>
    </cfRule>
  </conditionalFormatting>
  <conditionalFormatting sqref="AI105">
    <cfRule type="expression" dxfId="2609" priority="13205">
      <formula>IF(RIGHT(TEXT(AI105,"0.#"),1)=".",FALSE,TRUE)</formula>
    </cfRule>
    <cfRule type="expression" dxfId="2608" priority="13206">
      <formula>IF(RIGHT(TEXT(AI105,"0.#"),1)=".",TRUE,FALSE)</formula>
    </cfRule>
  </conditionalFormatting>
  <conditionalFormatting sqref="AM105">
    <cfRule type="expression" dxfId="2607" priority="13203">
      <formula>IF(RIGHT(TEXT(AM105,"0.#"),1)=".",FALSE,TRUE)</formula>
    </cfRule>
    <cfRule type="expression" dxfId="2606" priority="13204">
      <formula>IF(RIGHT(TEXT(AM105,"0.#"),1)=".",TRUE,FALSE)</formula>
    </cfRule>
  </conditionalFormatting>
  <conditionalFormatting sqref="AE107">
    <cfRule type="expression" dxfId="2605" priority="13199">
      <formula>IF(RIGHT(TEXT(AE107,"0.#"),1)=".",FALSE,TRUE)</formula>
    </cfRule>
    <cfRule type="expression" dxfId="2604" priority="13200">
      <formula>IF(RIGHT(TEXT(AE107,"0.#"),1)=".",TRUE,FALSE)</formula>
    </cfRule>
  </conditionalFormatting>
  <conditionalFormatting sqref="AI107">
    <cfRule type="expression" dxfId="2603" priority="13197">
      <formula>IF(RIGHT(TEXT(AI107,"0.#"),1)=".",FALSE,TRUE)</formula>
    </cfRule>
    <cfRule type="expression" dxfId="2602" priority="13198">
      <formula>IF(RIGHT(TEXT(AI107,"0.#"),1)=".",TRUE,FALSE)</formula>
    </cfRule>
  </conditionalFormatting>
  <conditionalFormatting sqref="AM107">
    <cfRule type="expression" dxfId="2601" priority="13195">
      <formula>IF(RIGHT(TEXT(AM107,"0.#"),1)=".",FALSE,TRUE)</formula>
    </cfRule>
    <cfRule type="expression" dxfId="2600" priority="13196">
      <formula>IF(RIGHT(TEXT(AM107,"0.#"),1)=".",TRUE,FALSE)</formula>
    </cfRule>
  </conditionalFormatting>
  <conditionalFormatting sqref="AE108">
    <cfRule type="expression" dxfId="2599" priority="13193">
      <formula>IF(RIGHT(TEXT(AE108,"0.#"),1)=".",FALSE,TRUE)</formula>
    </cfRule>
    <cfRule type="expression" dxfId="2598" priority="13194">
      <formula>IF(RIGHT(TEXT(AE108,"0.#"),1)=".",TRUE,FALSE)</formula>
    </cfRule>
  </conditionalFormatting>
  <conditionalFormatting sqref="AI108">
    <cfRule type="expression" dxfId="2597" priority="13191">
      <formula>IF(RIGHT(TEXT(AI108,"0.#"),1)=".",FALSE,TRUE)</formula>
    </cfRule>
    <cfRule type="expression" dxfId="2596" priority="13192">
      <formula>IF(RIGHT(TEXT(AI108,"0.#"),1)=".",TRUE,FALSE)</formula>
    </cfRule>
  </conditionalFormatting>
  <conditionalFormatting sqref="AM108">
    <cfRule type="expression" dxfId="2595" priority="13189">
      <formula>IF(RIGHT(TEXT(AM108,"0.#"),1)=".",FALSE,TRUE)</formula>
    </cfRule>
    <cfRule type="expression" dxfId="2594" priority="13190">
      <formula>IF(RIGHT(TEXT(AM108,"0.#"),1)=".",TRUE,FALSE)</formula>
    </cfRule>
  </conditionalFormatting>
  <conditionalFormatting sqref="AE110">
    <cfRule type="expression" dxfId="2593" priority="13185">
      <formula>IF(RIGHT(TEXT(AE110,"0.#"),1)=".",FALSE,TRUE)</formula>
    </cfRule>
    <cfRule type="expression" dxfId="2592" priority="13186">
      <formula>IF(RIGHT(TEXT(AE110,"0.#"),1)=".",TRUE,FALSE)</formula>
    </cfRule>
  </conditionalFormatting>
  <conditionalFormatting sqref="AI110">
    <cfRule type="expression" dxfId="2591" priority="13183">
      <formula>IF(RIGHT(TEXT(AI110,"0.#"),1)=".",FALSE,TRUE)</formula>
    </cfRule>
    <cfRule type="expression" dxfId="2590" priority="13184">
      <formula>IF(RIGHT(TEXT(AI110,"0.#"),1)=".",TRUE,FALSE)</formula>
    </cfRule>
  </conditionalFormatting>
  <conditionalFormatting sqref="AM110">
    <cfRule type="expression" dxfId="2589" priority="13181">
      <formula>IF(RIGHT(TEXT(AM110,"0.#"),1)=".",FALSE,TRUE)</formula>
    </cfRule>
    <cfRule type="expression" dxfId="2588" priority="13182">
      <formula>IF(RIGHT(TEXT(AM110,"0.#"),1)=".",TRUE,FALSE)</formula>
    </cfRule>
  </conditionalFormatting>
  <conditionalFormatting sqref="AE111">
    <cfRule type="expression" dxfId="2587" priority="13179">
      <formula>IF(RIGHT(TEXT(AE111,"0.#"),1)=".",FALSE,TRUE)</formula>
    </cfRule>
    <cfRule type="expression" dxfId="2586" priority="13180">
      <formula>IF(RIGHT(TEXT(AE111,"0.#"),1)=".",TRUE,FALSE)</formula>
    </cfRule>
  </conditionalFormatting>
  <conditionalFormatting sqref="AI111">
    <cfRule type="expression" dxfId="2585" priority="13177">
      <formula>IF(RIGHT(TEXT(AI111,"0.#"),1)=".",FALSE,TRUE)</formula>
    </cfRule>
    <cfRule type="expression" dxfId="2584" priority="13178">
      <formula>IF(RIGHT(TEXT(AI111,"0.#"),1)=".",TRUE,FALSE)</formula>
    </cfRule>
  </conditionalFormatting>
  <conditionalFormatting sqref="AM111">
    <cfRule type="expression" dxfId="2583" priority="13175">
      <formula>IF(RIGHT(TEXT(AM111,"0.#"),1)=".",FALSE,TRUE)</formula>
    </cfRule>
    <cfRule type="expression" dxfId="2582" priority="13176">
      <formula>IF(RIGHT(TEXT(AM111,"0.#"),1)=".",TRUE,FALSE)</formula>
    </cfRule>
  </conditionalFormatting>
  <conditionalFormatting sqref="AE113">
    <cfRule type="expression" dxfId="2581" priority="13171">
      <formula>IF(RIGHT(TEXT(AE113,"0.#"),1)=".",FALSE,TRUE)</formula>
    </cfRule>
    <cfRule type="expression" dxfId="2580" priority="13172">
      <formula>IF(RIGHT(TEXT(AE113,"0.#"),1)=".",TRUE,FALSE)</formula>
    </cfRule>
  </conditionalFormatting>
  <conditionalFormatting sqref="AI113">
    <cfRule type="expression" dxfId="2579" priority="13169">
      <formula>IF(RIGHT(TEXT(AI113,"0.#"),1)=".",FALSE,TRUE)</formula>
    </cfRule>
    <cfRule type="expression" dxfId="2578" priority="13170">
      <formula>IF(RIGHT(TEXT(AI113,"0.#"),1)=".",TRUE,FALSE)</formula>
    </cfRule>
  </conditionalFormatting>
  <conditionalFormatting sqref="AM113">
    <cfRule type="expression" dxfId="2577" priority="13167">
      <formula>IF(RIGHT(TEXT(AM113,"0.#"),1)=".",FALSE,TRUE)</formula>
    </cfRule>
    <cfRule type="expression" dxfId="2576" priority="13168">
      <formula>IF(RIGHT(TEXT(AM113,"0.#"),1)=".",TRUE,FALSE)</formula>
    </cfRule>
  </conditionalFormatting>
  <conditionalFormatting sqref="AE114">
    <cfRule type="expression" dxfId="2575" priority="13165">
      <formula>IF(RIGHT(TEXT(AE114,"0.#"),1)=".",FALSE,TRUE)</formula>
    </cfRule>
    <cfRule type="expression" dxfId="2574" priority="13166">
      <formula>IF(RIGHT(TEXT(AE114,"0.#"),1)=".",TRUE,FALSE)</formula>
    </cfRule>
  </conditionalFormatting>
  <conditionalFormatting sqref="AI114">
    <cfRule type="expression" dxfId="2573" priority="13163">
      <formula>IF(RIGHT(TEXT(AI114,"0.#"),1)=".",FALSE,TRUE)</formula>
    </cfRule>
    <cfRule type="expression" dxfId="2572" priority="13164">
      <formula>IF(RIGHT(TEXT(AI114,"0.#"),1)=".",TRUE,FALSE)</formula>
    </cfRule>
  </conditionalFormatting>
  <conditionalFormatting sqref="AM114">
    <cfRule type="expression" dxfId="2571" priority="13161">
      <formula>IF(RIGHT(TEXT(AM114,"0.#"),1)=".",FALSE,TRUE)</formula>
    </cfRule>
    <cfRule type="expression" dxfId="2570" priority="13162">
      <formula>IF(RIGHT(TEXT(AM114,"0.#"),1)=".",TRUE,FALSE)</formula>
    </cfRule>
  </conditionalFormatting>
  <conditionalFormatting sqref="AE116 AQ116">
    <cfRule type="expression" dxfId="2569" priority="13157">
      <formula>IF(RIGHT(TEXT(AE116,"0.#"),1)=".",FALSE,TRUE)</formula>
    </cfRule>
    <cfRule type="expression" dxfId="2568" priority="13158">
      <formula>IF(RIGHT(TEXT(AE116,"0.#"),1)=".",TRUE,FALSE)</formula>
    </cfRule>
  </conditionalFormatting>
  <conditionalFormatting sqref="AI116">
    <cfRule type="expression" dxfId="2567" priority="13155">
      <formula>IF(RIGHT(TEXT(AI116,"0.#"),1)=".",FALSE,TRUE)</formula>
    </cfRule>
    <cfRule type="expression" dxfId="2566" priority="13156">
      <formula>IF(RIGHT(TEXT(AI116,"0.#"),1)=".",TRUE,FALSE)</formula>
    </cfRule>
  </conditionalFormatting>
  <conditionalFormatting sqref="AM116">
    <cfRule type="expression" dxfId="2565" priority="13153">
      <formula>IF(RIGHT(TEXT(AM116,"0.#"),1)=".",FALSE,TRUE)</formula>
    </cfRule>
    <cfRule type="expression" dxfId="2564" priority="13154">
      <formula>IF(RIGHT(TEXT(AM116,"0.#"),1)=".",TRUE,FALSE)</formula>
    </cfRule>
  </conditionalFormatting>
  <conditionalFormatting sqref="AE117 AM117">
    <cfRule type="expression" dxfId="2563" priority="13151">
      <formula>IF(RIGHT(TEXT(AE117,"0.#"),1)=".",FALSE,TRUE)</formula>
    </cfRule>
    <cfRule type="expression" dxfId="2562" priority="13152">
      <formula>IF(RIGHT(TEXT(AE117,"0.#"),1)=".",TRUE,FALSE)</formula>
    </cfRule>
  </conditionalFormatting>
  <conditionalFormatting sqref="AI117">
    <cfRule type="expression" dxfId="2561" priority="13149">
      <formula>IF(RIGHT(TEXT(AI117,"0.#"),1)=".",FALSE,TRUE)</formula>
    </cfRule>
    <cfRule type="expression" dxfId="2560" priority="13150">
      <formula>IF(RIGHT(TEXT(AI117,"0.#"),1)=".",TRUE,FALSE)</formula>
    </cfRule>
  </conditionalFormatting>
  <conditionalFormatting sqref="AQ117">
    <cfRule type="expression" dxfId="2559" priority="13145">
      <formula>IF(RIGHT(TEXT(AQ117,"0.#"),1)=".",FALSE,TRUE)</formula>
    </cfRule>
    <cfRule type="expression" dxfId="2558" priority="13146">
      <formula>IF(RIGHT(TEXT(AQ117,"0.#"),1)=".",TRUE,FALSE)</formula>
    </cfRule>
  </conditionalFormatting>
  <conditionalFormatting sqref="AE119 AQ119">
    <cfRule type="expression" dxfId="2557" priority="13143">
      <formula>IF(RIGHT(TEXT(AE119,"0.#"),1)=".",FALSE,TRUE)</formula>
    </cfRule>
    <cfRule type="expression" dxfId="2556" priority="13144">
      <formula>IF(RIGHT(TEXT(AE119,"0.#"),1)=".",TRUE,FALSE)</formula>
    </cfRule>
  </conditionalFormatting>
  <conditionalFormatting sqref="AI119">
    <cfRule type="expression" dxfId="2555" priority="13141">
      <formula>IF(RIGHT(TEXT(AI119,"0.#"),1)=".",FALSE,TRUE)</formula>
    </cfRule>
    <cfRule type="expression" dxfId="2554" priority="13142">
      <formula>IF(RIGHT(TEXT(AI119,"0.#"),1)=".",TRUE,FALSE)</formula>
    </cfRule>
  </conditionalFormatting>
  <conditionalFormatting sqref="AM119">
    <cfRule type="expression" dxfId="2553" priority="13139">
      <formula>IF(RIGHT(TEXT(AM119,"0.#"),1)=".",FALSE,TRUE)</formula>
    </cfRule>
    <cfRule type="expression" dxfId="2552" priority="13140">
      <formula>IF(RIGHT(TEXT(AM119,"0.#"),1)=".",TRUE,FALSE)</formula>
    </cfRule>
  </conditionalFormatting>
  <conditionalFormatting sqref="AQ120">
    <cfRule type="expression" dxfId="2551" priority="13131">
      <formula>IF(RIGHT(TEXT(AQ120,"0.#"),1)=".",FALSE,TRUE)</formula>
    </cfRule>
    <cfRule type="expression" dxfId="2550" priority="13132">
      <formula>IF(RIGHT(TEXT(AQ120,"0.#"),1)=".",TRUE,FALSE)</formula>
    </cfRule>
  </conditionalFormatting>
  <conditionalFormatting sqref="AE122 AQ122">
    <cfRule type="expression" dxfId="2549" priority="13129">
      <formula>IF(RIGHT(TEXT(AE122,"0.#"),1)=".",FALSE,TRUE)</formula>
    </cfRule>
    <cfRule type="expression" dxfId="2548" priority="13130">
      <formula>IF(RIGHT(TEXT(AE122,"0.#"),1)=".",TRUE,FALSE)</formula>
    </cfRule>
  </conditionalFormatting>
  <conditionalFormatting sqref="AI122">
    <cfRule type="expression" dxfId="2547" priority="13127">
      <formula>IF(RIGHT(TEXT(AI122,"0.#"),1)=".",FALSE,TRUE)</formula>
    </cfRule>
    <cfRule type="expression" dxfId="2546" priority="13128">
      <formula>IF(RIGHT(TEXT(AI122,"0.#"),1)=".",TRUE,FALSE)</formula>
    </cfRule>
  </conditionalFormatting>
  <conditionalFormatting sqref="AM122">
    <cfRule type="expression" dxfId="2545" priority="13125">
      <formula>IF(RIGHT(TEXT(AM122,"0.#"),1)=".",FALSE,TRUE)</formula>
    </cfRule>
    <cfRule type="expression" dxfId="2544" priority="13126">
      <formula>IF(RIGHT(TEXT(AM122,"0.#"),1)=".",TRUE,FALSE)</formula>
    </cfRule>
  </conditionalFormatting>
  <conditionalFormatting sqref="AQ123">
    <cfRule type="expression" dxfId="2543" priority="13117">
      <formula>IF(RIGHT(TEXT(AQ123,"0.#"),1)=".",FALSE,TRUE)</formula>
    </cfRule>
    <cfRule type="expression" dxfId="2542" priority="13118">
      <formula>IF(RIGHT(TEXT(AQ123,"0.#"),1)=".",TRUE,FALSE)</formula>
    </cfRule>
  </conditionalFormatting>
  <conditionalFormatting sqref="AE125 AQ125">
    <cfRule type="expression" dxfId="2541" priority="13115">
      <formula>IF(RIGHT(TEXT(AE125,"0.#"),1)=".",FALSE,TRUE)</formula>
    </cfRule>
    <cfRule type="expression" dxfId="2540" priority="13116">
      <formula>IF(RIGHT(TEXT(AE125,"0.#"),1)=".",TRUE,FALSE)</formula>
    </cfRule>
  </conditionalFormatting>
  <conditionalFormatting sqref="AI125">
    <cfRule type="expression" dxfId="2539" priority="13113">
      <formula>IF(RIGHT(TEXT(AI125,"0.#"),1)=".",FALSE,TRUE)</formula>
    </cfRule>
    <cfRule type="expression" dxfId="2538" priority="13114">
      <formula>IF(RIGHT(TEXT(AI125,"0.#"),1)=".",TRUE,FALSE)</formula>
    </cfRule>
  </conditionalFormatting>
  <conditionalFormatting sqref="AM125">
    <cfRule type="expression" dxfId="2537" priority="13111">
      <formula>IF(RIGHT(TEXT(AM125,"0.#"),1)=".",FALSE,TRUE)</formula>
    </cfRule>
    <cfRule type="expression" dxfId="2536" priority="13112">
      <formula>IF(RIGHT(TEXT(AM125,"0.#"),1)=".",TRUE,FALSE)</formula>
    </cfRule>
  </conditionalFormatting>
  <conditionalFormatting sqref="AQ126">
    <cfRule type="expression" dxfId="2535" priority="13103">
      <formula>IF(RIGHT(TEXT(AQ126,"0.#"),1)=".",FALSE,TRUE)</formula>
    </cfRule>
    <cfRule type="expression" dxfId="2534" priority="13104">
      <formula>IF(RIGHT(TEXT(AQ126,"0.#"),1)=".",TRUE,FALSE)</formula>
    </cfRule>
  </conditionalFormatting>
  <conditionalFormatting sqref="AE128 AQ128">
    <cfRule type="expression" dxfId="2533" priority="13101">
      <formula>IF(RIGHT(TEXT(AE128,"0.#"),1)=".",FALSE,TRUE)</formula>
    </cfRule>
    <cfRule type="expression" dxfId="2532" priority="13102">
      <formula>IF(RIGHT(TEXT(AE128,"0.#"),1)=".",TRUE,FALSE)</formula>
    </cfRule>
  </conditionalFormatting>
  <conditionalFormatting sqref="AI128">
    <cfRule type="expression" dxfId="2531" priority="13099">
      <formula>IF(RIGHT(TEXT(AI128,"0.#"),1)=".",FALSE,TRUE)</formula>
    </cfRule>
    <cfRule type="expression" dxfId="2530" priority="13100">
      <formula>IF(RIGHT(TEXT(AI128,"0.#"),1)=".",TRUE,FALSE)</formula>
    </cfRule>
  </conditionalFormatting>
  <conditionalFormatting sqref="AM128">
    <cfRule type="expression" dxfId="2529" priority="13097">
      <formula>IF(RIGHT(TEXT(AM128,"0.#"),1)=".",FALSE,TRUE)</formula>
    </cfRule>
    <cfRule type="expression" dxfId="2528" priority="13098">
      <formula>IF(RIGHT(TEXT(AM128,"0.#"),1)=".",TRUE,FALSE)</formula>
    </cfRule>
  </conditionalFormatting>
  <conditionalFormatting sqref="AQ129">
    <cfRule type="expression" dxfId="2527" priority="13089">
      <formula>IF(RIGHT(TEXT(AQ129,"0.#"),1)=".",FALSE,TRUE)</formula>
    </cfRule>
    <cfRule type="expression" dxfId="2526" priority="13090">
      <formula>IF(RIGHT(TEXT(AQ129,"0.#"),1)=".",TRUE,FALSE)</formula>
    </cfRule>
  </conditionalFormatting>
  <conditionalFormatting sqref="AE75">
    <cfRule type="expression" dxfId="2525" priority="13087">
      <formula>IF(RIGHT(TEXT(AE75,"0.#"),1)=".",FALSE,TRUE)</formula>
    </cfRule>
    <cfRule type="expression" dxfId="2524" priority="13088">
      <formula>IF(RIGHT(TEXT(AE75,"0.#"),1)=".",TRUE,FALSE)</formula>
    </cfRule>
  </conditionalFormatting>
  <conditionalFormatting sqref="AE76">
    <cfRule type="expression" dxfId="2523" priority="13085">
      <formula>IF(RIGHT(TEXT(AE76,"0.#"),1)=".",FALSE,TRUE)</formula>
    </cfRule>
    <cfRule type="expression" dxfId="2522" priority="13086">
      <formula>IF(RIGHT(TEXT(AE76,"0.#"),1)=".",TRUE,FALSE)</formula>
    </cfRule>
  </conditionalFormatting>
  <conditionalFormatting sqref="AE77">
    <cfRule type="expression" dxfId="2521" priority="13083">
      <formula>IF(RIGHT(TEXT(AE77,"0.#"),1)=".",FALSE,TRUE)</formula>
    </cfRule>
    <cfRule type="expression" dxfId="2520" priority="13084">
      <formula>IF(RIGHT(TEXT(AE77,"0.#"),1)=".",TRUE,FALSE)</formula>
    </cfRule>
  </conditionalFormatting>
  <conditionalFormatting sqref="AI77">
    <cfRule type="expression" dxfId="2519" priority="13081">
      <formula>IF(RIGHT(TEXT(AI77,"0.#"),1)=".",FALSE,TRUE)</formula>
    </cfRule>
    <cfRule type="expression" dxfId="2518" priority="13082">
      <formula>IF(RIGHT(TEXT(AI77,"0.#"),1)=".",TRUE,FALSE)</formula>
    </cfRule>
  </conditionalFormatting>
  <conditionalFormatting sqref="AI76">
    <cfRule type="expression" dxfId="2517" priority="13079">
      <formula>IF(RIGHT(TEXT(AI76,"0.#"),1)=".",FALSE,TRUE)</formula>
    </cfRule>
    <cfRule type="expression" dxfId="2516" priority="13080">
      <formula>IF(RIGHT(TEXT(AI76,"0.#"),1)=".",TRUE,FALSE)</formula>
    </cfRule>
  </conditionalFormatting>
  <conditionalFormatting sqref="AI75">
    <cfRule type="expression" dxfId="2515" priority="13077">
      <formula>IF(RIGHT(TEXT(AI75,"0.#"),1)=".",FALSE,TRUE)</formula>
    </cfRule>
    <cfRule type="expression" dxfId="2514" priority="13078">
      <formula>IF(RIGHT(TEXT(AI75,"0.#"),1)=".",TRUE,FALSE)</formula>
    </cfRule>
  </conditionalFormatting>
  <conditionalFormatting sqref="AM75">
    <cfRule type="expression" dxfId="2513" priority="13075">
      <formula>IF(RIGHT(TEXT(AM75,"0.#"),1)=".",FALSE,TRUE)</formula>
    </cfRule>
    <cfRule type="expression" dxfId="2512" priority="13076">
      <formula>IF(RIGHT(TEXT(AM75,"0.#"),1)=".",TRUE,FALSE)</formula>
    </cfRule>
  </conditionalFormatting>
  <conditionalFormatting sqref="AM76">
    <cfRule type="expression" dxfId="2511" priority="13073">
      <formula>IF(RIGHT(TEXT(AM76,"0.#"),1)=".",FALSE,TRUE)</formula>
    </cfRule>
    <cfRule type="expression" dxfId="2510" priority="13074">
      <formula>IF(RIGHT(TEXT(AM76,"0.#"),1)=".",TRUE,FALSE)</formula>
    </cfRule>
  </conditionalFormatting>
  <conditionalFormatting sqref="AM77">
    <cfRule type="expression" dxfId="2509" priority="13071">
      <formula>IF(RIGHT(TEXT(AM77,"0.#"),1)=".",FALSE,TRUE)</formula>
    </cfRule>
    <cfRule type="expression" dxfId="2508" priority="13072">
      <formula>IF(RIGHT(TEXT(AM77,"0.#"),1)=".",TRUE,FALSE)</formula>
    </cfRule>
  </conditionalFormatting>
  <conditionalFormatting sqref="AE134:AE135 AI134:AI135 AM134:AM135 AQ134:AQ135 AU134:AU135">
    <cfRule type="expression" dxfId="2507" priority="13057">
      <formula>IF(RIGHT(TEXT(AE134,"0.#"),1)=".",FALSE,TRUE)</formula>
    </cfRule>
    <cfRule type="expression" dxfId="2506" priority="13058">
      <formula>IF(RIGHT(TEXT(AE134,"0.#"),1)=".",TRUE,FALSE)</formula>
    </cfRule>
  </conditionalFormatting>
  <conditionalFormatting sqref="AE433">
    <cfRule type="expression" dxfId="2505" priority="13027">
      <formula>IF(RIGHT(TEXT(AE433,"0.#"),1)=".",FALSE,TRUE)</formula>
    </cfRule>
    <cfRule type="expression" dxfId="2504" priority="13028">
      <formula>IF(RIGHT(TEXT(AE433,"0.#"),1)=".",TRUE,FALSE)</formula>
    </cfRule>
  </conditionalFormatting>
  <conditionalFormatting sqref="AM435">
    <cfRule type="expression" dxfId="2503" priority="13011">
      <formula>IF(RIGHT(TEXT(AM435,"0.#"),1)=".",FALSE,TRUE)</formula>
    </cfRule>
    <cfRule type="expression" dxfId="2502" priority="13012">
      <formula>IF(RIGHT(TEXT(AM435,"0.#"),1)=".",TRUE,FALSE)</formula>
    </cfRule>
  </conditionalFormatting>
  <conditionalFormatting sqref="AE434">
    <cfRule type="expression" dxfId="2501" priority="13025">
      <formula>IF(RIGHT(TEXT(AE434,"0.#"),1)=".",FALSE,TRUE)</formula>
    </cfRule>
    <cfRule type="expression" dxfId="2500" priority="13026">
      <formula>IF(RIGHT(TEXT(AE434,"0.#"),1)=".",TRUE,FALSE)</formula>
    </cfRule>
  </conditionalFormatting>
  <conditionalFormatting sqref="AE435">
    <cfRule type="expression" dxfId="2499" priority="13023">
      <formula>IF(RIGHT(TEXT(AE435,"0.#"),1)=".",FALSE,TRUE)</formula>
    </cfRule>
    <cfRule type="expression" dxfId="2498" priority="13024">
      <formula>IF(RIGHT(TEXT(AE435,"0.#"),1)=".",TRUE,FALSE)</formula>
    </cfRule>
  </conditionalFormatting>
  <conditionalFormatting sqref="AM433">
    <cfRule type="expression" dxfId="2497" priority="13015">
      <formula>IF(RIGHT(TEXT(AM433,"0.#"),1)=".",FALSE,TRUE)</formula>
    </cfRule>
    <cfRule type="expression" dxfId="2496" priority="13016">
      <formula>IF(RIGHT(TEXT(AM433,"0.#"),1)=".",TRUE,FALSE)</formula>
    </cfRule>
  </conditionalFormatting>
  <conditionalFormatting sqref="AM434">
    <cfRule type="expression" dxfId="2495" priority="13013">
      <formula>IF(RIGHT(TEXT(AM434,"0.#"),1)=".",FALSE,TRUE)</formula>
    </cfRule>
    <cfRule type="expression" dxfId="2494" priority="13014">
      <formula>IF(RIGHT(TEXT(AM434,"0.#"),1)=".",TRUE,FALSE)</formula>
    </cfRule>
  </conditionalFormatting>
  <conditionalFormatting sqref="AU433">
    <cfRule type="expression" dxfId="2493" priority="13003">
      <formula>IF(RIGHT(TEXT(AU433,"0.#"),1)=".",FALSE,TRUE)</formula>
    </cfRule>
    <cfRule type="expression" dxfId="2492" priority="13004">
      <formula>IF(RIGHT(TEXT(AU433,"0.#"),1)=".",TRUE,FALSE)</formula>
    </cfRule>
  </conditionalFormatting>
  <conditionalFormatting sqref="AU434">
    <cfRule type="expression" dxfId="2491" priority="13001">
      <formula>IF(RIGHT(TEXT(AU434,"0.#"),1)=".",FALSE,TRUE)</formula>
    </cfRule>
    <cfRule type="expression" dxfId="2490" priority="13002">
      <formula>IF(RIGHT(TEXT(AU434,"0.#"),1)=".",TRUE,FALSE)</formula>
    </cfRule>
  </conditionalFormatting>
  <conditionalFormatting sqref="AU435">
    <cfRule type="expression" dxfId="2489" priority="12999">
      <formula>IF(RIGHT(TEXT(AU435,"0.#"),1)=".",FALSE,TRUE)</formula>
    </cfRule>
    <cfRule type="expression" dxfId="2488" priority="13000">
      <formula>IF(RIGHT(TEXT(AU435,"0.#"),1)=".",TRUE,FALSE)</formula>
    </cfRule>
  </conditionalFormatting>
  <conditionalFormatting sqref="AI435">
    <cfRule type="expression" dxfId="2487" priority="12933">
      <formula>IF(RIGHT(TEXT(AI435,"0.#"),1)=".",FALSE,TRUE)</formula>
    </cfRule>
    <cfRule type="expression" dxfId="2486" priority="12934">
      <formula>IF(RIGHT(TEXT(AI435,"0.#"),1)=".",TRUE,FALSE)</formula>
    </cfRule>
  </conditionalFormatting>
  <conditionalFormatting sqref="AI433">
    <cfRule type="expression" dxfId="2485" priority="12937">
      <formula>IF(RIGHT(TEXT(AI433,"0.#"),1)=".",FALSE,TRUE)</formula>
    </cfRule>
    <cfRule type="expression" dxfId="2484" priority="12938">
      <formula>IF(RIGHT(TEXT(AI433,"0.#"),1)=".",TRUE,FALSE)</formula>
    </cfRule>
  </conditionalFormatting>
  <conditionalFormatting sqref="AI434">
    <cfRule type="expression" dxfId="2483" priority="12935">
      <formula>IF(RIGHT(TEXT(AI434,"0.#"),1)=".",FALSE,TRUE)</formula>
    </cfRule>
    <cfRule type="expression" dxfId="2482" priority="12936">
      <formula>IF(RIGHT(TEXT(AI434,"0.#"),1)=".",TRUE,FALSE)</formula>
    </cfRule>
  </conditionalFormatting>
  <conditionalFormatting sqref="AQ434">
    <cfRule type="expression" dxfId="2481" priority="12919">
      <formula>IF(RIGHT(TEXT(AQ434,"0.#"),1)=".",FALSE,TRUE)</formula>
    </cfRule>
    <cfRule type="expression" dxfId="2480" priority="12920">
      <formula>IF(RIGHT(TEXT(AQ434,"0.#"),1)=".",TRUE,FALSE)</formula>
    </cfRule>
  </conditionalFormatting>
  <conditionalFormatting sqref="AQ435">
    <cfRule type="expression" dxfId="2479" priority="12905">
      <formula>IF(RIGHT(TEXT(AQ435,"0.#"),1)=".",FALSE,TRUE)</formula>
    </cfRule>
    <cfRule type="expression" dxfId="2478" priority="12906">
      <formula>IF(RIGHT(TEXT(AQ435,"0.#"),1)=".",TRUE,FALSE)</formula>
    </cfRule>
  </conditionalFormatting>
  <conditionalFormatting sqref="AQ433">
    <cfRule type="expression" dxfId="2477" priority="12903">
      <formula>IF(RIGHT(TEXT(AQ433,"0.#"),1)=".",FALSE,TRUE)</formula>
    </cfRule>
    <cfRule type="expression" dxfId="2476" priority="12904">
      <formula>IF(RIGHT(TEXT(AQ433,"0.#"),1)=".",TRUE,FALSE)</formula>
    </cfRule>
  </conditionalFormatting>
  <conditionalFormatting sqref="AL840:AO867">
    <cfRule type="expression" dxfId="2475" priority="6627">
      <formula>IF(AND(AL840&gt;=0, RIGHT(TEXT(AL840,"0.#"),1)&lt;&gt;"."),TRUE,FALSE)</formula>
    </cfRule>
    <cfRule type="expression" dxfId="2474" priority="6628">
      <formula>IF(AND(AL840&gt;=0, RIGHT(TEXT(AL840,"0.#"),1)="."),TRUE,FALSE)</formula>
    </cfRule>
    <cfRule type="expression" dxfId="2473" priority="6629">
      <formula>IF(AND(AL840&lt;0, RIGHT(TEXT(AL840,"0.#"),1)&lt;&gt;"."),TRUE,FALSE)</formula>
    </cfRule>
    <cfRule type="expression" dxfId="2472" priority="6630">
      <formula>IF(AND(AL840&lt;0, RIGHT(TEXT(AL840,"0.#"),1)="."),TRUE,FALSE)</formula>
    </cfRule>
  </conditionalFormatting>
  <conditionalFormatting sqref="AQ53:AQ55">
    <cfRule type="expression" dxfId="2471" priority="4649">
      <formula>IF(RIGHT(TEXT(AQ53,"0.#"),1)=".",FALSE,TRUE)</formula>
    </cfRule>
    <cfRule type="expression" dxfId="2470" priority="4650">
      <formula>IF(RIGHT(TEXT(AQ53,"0.#"),1)=".",TRUE,FALSE)</formula>
    </cfRule>
  </conditionalFormatting>
  <conditionalFormatting sqref="AU53:AU55">
    <cfRule type="expression" dxfId="2469" priority="4647">
      <formula>IF(RIGHT(TEXT(AU53,"0.#"),1)=".",FALSE,TRUE)</formula>
    </cfRule>
    <cfRule type="expression" dxfId="2468" priority="4648">
      <formula>IF(RIGHT(TEXT(AU53,"0.#"),1)=".",TRUE,FALSE)</formula>
    </cfRule>
  </conditionalFormatting>
  <conditionalFormatting sqref="AQ60:AQ62">
    <cfRule type="expression" dxfId="2467" priority="4645">
      <formula>IF(RIGHT(TEXT(AQ60,"0.#"),1)=".",FALSE,TRUE)</formula>
    </cfRule>
    <cfRule type="expression" dxfId="2466" priority="4646">
      <formula>IF(RIGHT(TEXT(AQ60,"0.#"),1)=".",TRUE,FALSE)</formula>
    </cfRule>
  </conditionalFormatting>
  <conditionalFormatting sqref="AU60:AU62">
    <cfRule type="expression" dxfId="2465" priority="4643">
      <formula>IF(RIGHT(TEXT(AU60,"0.#"),1)=".",FALSE,TRUE)</formula>
    </cfRule>
    <cfRule type="expression" dxfId="2464" priority="4644">
      <formula>IF(RIGHT(TEXT(AU60,"0.#"),1)=".",TRUE,FALSE)</formula>
    </cfRule>
  </conditionalFormatting>
  <conditionalFormatting sqref="AQ75:AQ77">
    <cfRule type="expression" dxfId="2463" priority="4641">
      <formula>IF(RIGHT(TEXT(AQ75,"0.#"),1)=".",FALSE,TRUE)</formula>
    </cfRule>
    <cfRule type="expression" dxfId="2462" priority="4642">
      <formula>IF(RIGHT(TEXT(AQ75,"0.#"),1)=".",TRUE,FALSE)</formula>
    </cfRule>
  </conditionalFormatting>
  <conditionalFormatting sqref="AU75:AU77">
    <cfRule type="expression" dxfId="2461" priority="4639">
      <formula>IF(RIGHT(TEXT(AU75,"0.#"),1)=".",FALSE,TRUE)</formula>
    </cfRule>
    <cfRule type="expression" dxfId="2460" priority="4640">
      <formula>IF(RIGHT(TEXT(AU75,"0.#"),1)=".",TRUE,FALSE)</formula>
    </cfRule>
  </conditionalFormatting>
  <conditionalFormatting sqref="AQ87:AQ89">
    <cfRule type="expression" dxfId="2459" priority="4637">
      <formula>IF(RIGHT(TEXT(AQ87,"0.#"),1)=".",FALSE,TRUE)</formula>
    </cfRule>
    <cfRule type="expression" dxfId="2458" priority="4638">
      <formula>IF(RIGHT(TEXT(AQ87,"0.#"),1)=".",TRUE,FALSE)</formula>
    </cfRule>
  </conditionalFormatting>
  <conditionalFormatting sqref="AU87:AU89">
    <cfRule type="expression" dxfId="2457" priority="4635">
      <formula>IF(RIGHT(TEXT(AU87,"0.#"),1)=".",FALSE,TRUE)</formula>
    </cfRule>
    <cfRule type="expression" dxfId="2456" priority="4636">
      <formula>IF(RIGHT(TEXT(AU87,"0.#"),1)=".",TRUE,FALSE)</formula>
    </cfRule>
  </conditionalFormatting>
  <conditionalFormatting sqref="AQ92:AQ94">
    <cfRule type="expression" dxfId="2455" priority="4633">
      <formula>IF(RIGHT(TEXT(AQ92,"0.#"),1)=".",FALSE,TRUE)</formula>
    </cfRule>
    <cfRule type="expression" dxfId="2454" priority="4634">
      <formula>IF(RIGHT(TEXT(AQ92,"0.#"),1)=".",TRUE,FALSE)</formula>
    </cfRule>
  </conditionalFormatting>
  <conditionalFormatting sqref="AU92:AU94">
    <cfRule type="expression" dxfId="2453" priority="4631">
      <formula>IF(RIGHT(TEXT(AU92,"0.#"),1)=".",FALSE,TRUE)</formula>
    </cfRule>
    <cfRule type="expression" dxfId="2452" priority="4632">
      <formula>IF(RIGHT(TEXT(AU92,"0.#"),1)=".",TRUE,FALSE)</formula>
    </cfRule>
  </conditionalFormatting>
  <conditionalFormatting sqref="AQ97:AQ99">
    <cfRule type="expression" dxfId="2451" priority="4629">
      <formula>IF(RIGHT(TEXT(AQ97,"0.#"),1)=".",FALSE,TRUE)</formula>
    </cfRule>
    <cfRule type="expression" dxfId="2450" priority="4630">
      <formula>IF(RIGHT(TEXT(AQ97,"0.#"),1)=".",TRUE,FALSE)</formula>
    </cfRule>
  </conditionalFormatting>
  <conditionalFormatting sqref="AU97:AU99">
    <cfRule type="expression" dxfId="2449" priority="4627">
      <formula>IF(RIGHT(TEXT(AU97,"0.#"),1)=".",FALSE,TRUE)</formula>
    </cfRule>
    <cfRule type="expression" dxfId="2448" priority="4628">
      <formula>IF(RIGHT(TEXT(AU97,"0.#"),1)=".",TRUE,FALSE)</formula>
    </cfRule>
  </conditionalFormatting>
  <conditionalFormatting sqref="AE458">
    <cfRule type="expression" dxfId="2447" priority="4321">
      <formula>IF(RIGHT(TEXT(AE458,"0.#"),1)=".",FALSE,TRUE)</formula>
    </cfRule>
    <cfRule type="expression" dxfId="2446" priority="4322">
      <formula>IF(RIGHT(TEXT(AE458,"0.#"),1)=".",TRUE,FALSE)</formula>
    </cfRule>
  </conditionalFormatting>
  <conditionalFormatting sqref="AE459">
    <cfRule type="expression" dxfId="2445" priority="4319">
      <formula>IF(RIGHT(TEXT(AE459,"0.#"),1)=".",FALSE,TRUE)</formula>
    </cfRule>
    <cfRule type="expression" dxfId="2444" priority="4320">
      <formula>IF(RIGHT(TEXT(AE459,"0.#"),1)=".",TRUE,FALSE)</formula>
    </cfRule>
  </conditionalFormatting>
  <conditionalFormatting sqref="AE460">
    <cfRule type="expression" dxfId="2443" priority="4317">
      <formula>IF(RIGHT(TEXT(AE460,"0.#"),1)=".",FALSE,TRUE)</formula>
    </cfRule>
    <cfRule type="expression" dxfId="2442" priority="4318">
      <formula>IF(RIGHT(TEXT(AE460,"0.#"),1)=".",TRUE,FALSE)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I458:AI460 AM458:AM460 AQ458:AQ460 AU458:AU460">
    <cfRule type="expression" dxfId="701" priority="1">
      <formula>IF(RIGHT(TEXT(AI458,"0.#"),1)=".",FALSE,TRUE)</formula>
    </cfRule>
    <cfRule type="expression" dxfId="700" priority="2">
      <formula>IF(RIGHT(TEXT(AI458,"0.#"),1)=".",TRUE,FALSE)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25" max="49" man="1"/>
    <brk id="779" max="49" man="1"/>
    <brk id="1114"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564</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6"/>
      <c r="Z2" s="830"/>
      <c r="AA2" s="831"/>
      <c r="AB2" s="1030" t="s">
        <v>11</v>
      </c>
      <c r="AC2" s="1031"/>
      <c r="AD2" s="1032"/>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7"/>
      <c r="Z3" s="1028"/>
      <c r="AA3" s="1029"/>
      <c r="AB3" s="1033"/>
      <c r="AC3" s="1034"/>
      <c r="AD3" s="1035"/>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3"/>
      <c r="I4" s="1003"/>
      <c r="J4" s="1003"/>
      <c r="K4" s="1003"/>
      <c r="L4" s="1003"/>
      <c r="M4" s="1003"/>
      <c r="N4" s="1003"/>
      <c r="O4" s="1004"/>
      <c r="P4" s="104"/>
      <c r="Q4" s="1011"/>
      <c r="R4" s="1011"/>
      <c r="S4" s="1011"/>
      <c r="T4" s="1011"/>
      <c r="U4" s="1011"/>
      <c r="V4" s="1011"/>
      <c r="W4" s="1011"/>
      <c r="X4" s="1012"/>
      <c r="Y4" s="1021" t="s">
        <v>12</v>
      </c>
      <c r="Z4" s="1022"/>
      <c r="AA4" s="1023"/>
      <c r="AB4" s="464"/>
      <c r="AC4" s="1025"/>
      <c r="AD4" s="1025"/>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8" t="s">
        <v>54</v>
      </c>
      <c r="Z5" s="1018"/>
      <c r="AA5" s="1019"/>
      <c r="AB5" s="526"/>
      <c r="AC5" s="1024"/>
      <c r="AD5" s="1024"/>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5" t="s">
        <v>182</v>
      </c>
      <c r="AC6" s="1020"/>
      <c r="AD6" s="1020"/>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6"/>
      <c r="Z9" s="830"/>
      <c r="AA9" s="831"/>
      <c r="AB9" s="1030" t="s">
        <v>11</v>
      </c>
      <c r="AC9" s="1031"/>
      <c r="AD9" s="1032"/>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7"/>
      <c r="Z10" s="1028"/>
      <c r="AA10" s="1029"/>
      <c r="AB10" s="1033"/>
      <c r="AC10" s="1034"/>
      <c r="AD10" s="1035"/>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3"/>
      <c r="I11" s="1003"/>
      <c r="J11" s="1003"/>
      <c r="K11" s="1003"/>
      <c r="L11" s="1003"/>
      <c r="M11" s="1003"/>
      <c r="N11" s="1003"/>
      <c r="O11" s="1004"/>
      <c r="P11" s="104"/>
      <c r="Q11" s="1011"/>
      <c r="R11" s="1011"/>
      <c r="S11" s="1011"/>
      <c r="T11" s="1011"/>
      <c r="U11" s="1011"/>
      <c r="V11" s="1011"/>
      <c r="W11" s="1011"/>
      <c r="X11" s="1012"/>
      <c r="Y11" s="1021" t="s">
        <v>12</v>
      </c>
      <c r="Z11" s="1022"/>
      <c r="AA11" s="1023"/>
      <c r="AB11" s="464"/>
      <c r="AC11" s="1025"/>
      <c r="AD11" s="1025"/>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8" t="s">
        <v>54</v>
      </c>
      <c r="Z12" s="1018"/>
      <c r="AA12" s="1019"/>
      <c r="AB12" s="526"/>
      <c r="AC12" s="1024"/>
      <c r="AD12" s="1024"/>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5" t="s">
        <v>182</v>
      </c>
      <c r="AC13" s="1020"/>
      <c r="AD13" s="1020"/>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6"/>
      <c r="Z16" s="830"/>
      <c r="AA16" s="831"/>
      <c r="AB16" s="1030" t="s">
        <v>11</v>
      </c>
      <c r="AC16" s="1031"/>
      <c r="AD16" s="1032"/>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7"/>
      <c r="Z17" s="1028"/>
      <c r="AA17" s="1029"/>
      <c r="AB17" s="1033"/>
      <c r="AC17" s="1034"/>
      <c r="AD17" s="1035"/>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3"/>
      <c r="I18" s="1003"/>
      <c r="J18" s="1003"/>
      <c r="K18" s="1003"/>
      <c r="L18" s="1003"/>
      <c r="M18" s="1003"/>
      <c r="N18" s="1003"/>
      <c r="O18" s="1004"/>
      <c r="P18" s="104"/>
      <c r="Q18" s="1011"/>
      <c r="R18" s="1011"/>
      <c r="S18" s="1011"/>
      <c r="T18" s="1011"/>
      <c r="U18" s="1011"/>
      <c r="V18" s="1011"/>
      <c r="W18" s="1011"/>
      <c r="X18" s="1012"/>
      <c r="Y18" s="1021" t="s">
        <v>12</v>
      </c>
      <c r="Z18" s="1022"/>
      <c r="AA18" s="1023"/>
      <c r="AB18" s="464"/>
      <c r="AC18" s="1025"/>
      <c r="AD18" s="1025"/>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8" t="s">
        <v>54</v>
      </c>
      <c r="Z19" s="1018"/>
      <c r="AA19" s="1019"/>
      <c r="AB19" s="526"/>
      <c r="AC19" s="1024"/>
      <c r="AD19" s="1024"/>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5" t="s">
        <v>182</v>
      </c>
      <c r="AC20" s="1020"/>
      <c r="AD20" s="1020"/>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6"/>
      <c r="Z23" s="830"/>
      <c r="AA23" s="831"/>
      <c r="AB23" s="1030" t="s">
        <v>11</v>
      </c>
      <c r="AC23" s="1031"/>
      <c r="AD23" s="1032"/>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7"/>
      <c r="Z24" s="1028"/>
      <c r="AA24" s="1029"/>
      <c r="AB24" s="1033"/>
      <c r="AC24" s="1034"/>
      <c r="AD24" s="1035"/>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3"/>
      <c r="I25" s="1003"/>
      <c r="J25" s="1003"/>
      <c r="K25" s="1003"/>
      <c r="L25" s="1003"/>
      <c r="M25" s="1003"/>
      <c r="N25" s="1003"/>
      <c r="O25" s="1004"/>
      <c r="P25" s="104"/>
      <c r="Q25" s="1011"/>
      <c r="R25" s="1011"/>
      <c r="S25" s="1011"/>
      <c r="T25" s="1011"/>
      <c r="U25" s="1011"/>
      <c r="V25" s="1011"/>
      <c r="W25" s="1011"/>
      <c r="X25" s="1012"/>
      <c r="Y25" s="1021" t="s">
        <v>12</v>
      </c>
      <c r="Z25" s="1022"/>
      <c r="AA25" s="1023"/>
      <c r="AB25" s="464"/>
      <c r="AC25" s="1025"/>
      <c r="AD25" s="1025"/>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8" t="s">
        <v>54</v>
      </c>
      <c r="Z26" s="1018"/>
      <c r="AA26" s="1019"/>
      <c r="AB26" s="526"/>
      <c r="AC26" s="1024"/>
      <c r="AD26" s="1024"/>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5" t="s">
        <v>182</v>
      </c>
      <c r="AC27" s="1020"/>
      <c r="AD27" s="1020"/>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6"/>
      <c r="Z30" s="830"/>
      <c r="AA30" s="831"/>
      <c r="AB30" s="1030" t="s">
        <v>11</v>
      </c>
      <c r="AC30" s="1031"/>
      <c r="AD30" s="1032"/>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7"/>
      <c r="Z31" s="1028"/>
      <c r="AA31" s="1029"/>
      <c r="AB31" s="1033"/>
      <c r="AC31" s="1034"/>
      <c r="AD31" s="1035"/>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3"/>
      <c r="I32" s="1003"/>
      <c r="J32" s="1003"/>
      <c r="K32" s="1003"/>
      <c r="L32" s="1003"/>
      <c r="M32" s="1003"/>
      <c r="N32" s="1003"/>
      <c r="O32" s="1004"/>
      <c r="P32" s="104"/>
      <c r="Q32" s="1011"/>
      <c r="R32" s="1011"/>
      <c r="S32" s="1011"/>
      <c r="T32" s="1011"/>
      <c r="U32" s="1011"/>
      <c r="V32" s="1011"/>
      <c r="W32" s="1011"/>
      <c r="X32" s="1012"/>
      <c r="Y32" s="1021" t="s">
        <v>12</v>
      </c>
      <c r="Z32" s="1022"/>
      <c r="AA32" s="1023"/>
      <c r="AB32" s="464"/>
      <c r="AC32" s="1025"/>
      <c r="AD32" s="1025"/>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8" t="s">
        <v>54</v>
      </c>
      <c r="Z33" s="1018"/>
      <c r="AA33" s="1019"/>
      <c r="AB33" s="526"/>
      <c r="AC33" s="1024"/>
      <c r="AD33" s="1024"/>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5" t="s">
        <v>182</v>
      </c>
      <c r="AC34" s="1020"/>
      <c r="AD34" s="1020"/>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6"/>
      <c r="Z37" s="830"/>
      <c r="AA37" s="831"/>
      <c r="AB37" s="1030" t="s">
        <v>11</v>
      </c>
      <c r="AC37" s="1031"/>
      <c r="AD37" s="1032"/>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7"/>
      <c r="Z38" s="1028"/>
      <c r="AA38" s="1029"/>
      <c r="AB38" s="1033"/>
      <c r="AC38" s="1034"/>
      <c r="AD38" s="1035"/>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3"/>
      <c r="I39" s="1003"/>
      <c r="J39" s="1003"/>
      <c r="K39" s="1003"/>
      <c r="L39" s="1003"/>
      <c r="M39" s="1003"/>
      <c r="N39" s="1003"/>
      <c r="O39" s="1004"/>
      <c r="P39" s="104"/>
      <c r="Q39" s="1011"/>
      <c r="R39" s="1011"/>
      <c r="S39" s="1011"/>
      <c r="T39" s="1011"/>
      <c r="U39" s="1011"/>
      <c r="V39" s="1011"/>
      <c r="W39" s="1011"/>
      <c r="X39" s="1012"/>
      <c r="Y39" s="1021" t="s">
        <v>12</v>
      </c>
      <c r="Z39" s="1022"/>
      <c r="AA39" s="1023"/>
      <c r="AB39" s="464"/>
      <c r="AC39" s="1025"/>
      <c r="AD39" s="102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8" t="s">
        <v>54</v>
      </c>
      <c r="Z40" s="1018"/>
      <c r="AA40" s="1019"/>
      <c r="AB40" s="526"/>
      <c r="AC40" s="1024"/>
      <c r="AD40" s="102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5" t="s">
        <v>182</v>
      </c>
      <c r="AC41" s="1020"/>
      <c r="AD41" s="102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6"/>
      <c r="Z44" s="830"/>
      <c r="AA44" s="831"/>
      <c r="AB44" s="1030" t="s">
        <v>11</v>
      </c>
      <c r="AC44" s="1031"/>
      <c r="AD44" s="1032"/>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7"/>
      <c r="Z45" s="1028"/>
      <c r="AA45" s="1029"/>
      <c r="AB45" s="1033"/>
      <c r="AC45" s="1034"/>
      <c r="AD45" s="1035"/>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3"/>
      <c r="I46" s="1003"/>
      <c r="J46" s="1003"/>
      <c r="K46" s="1003"/>
      <c r="L46" s="1003"/>
      <c r="M46" s="1003"/>
      <c r="N46" s="1003"/>
      <c r="O46" s="1004"/>
      <c r="P46" s="104"/>
      <c r="Q46" s="1011"/>
      <c r="R46" s="1011"/>
      <c r="S46" s="1011"/>
      <c r="T46" s="1011"/>
      <c r="U46" s="1011"/>
      <c r="V46" s="1011"/>
      <c r="W46" s="1011"/>
      <c r="X46" s="1012"/>
      <c r="Y46" s="1021" t="s">
        <v>12</v>
      </c>
      <c r="Z46" s="1022"/>
      <c r="AA46" s="1023"/>
      <c r="AB46" s="464"/>
      <c r="AC46" s="1025"/>
      <c r="AD46" s="102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8" t="s">
        <v>54</v>
      </c>
      <c r="Z47" s="1018"/>
      <c r="AA47" s="1019"/>
      <c r="AB47" s="526"/>
      <c r="AC47" s="1024"/>
      <c r="AD47" s="102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5" t="s">
        <v>182</v>
      </c>
      <c r="AC48" s="1020"/>
      <c r="AD48" s="102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6"/>
      <c r="Z51" s="830"/>
      <c r="AA51" s="831"/>
      <c r="AB51" s="242" t="s">
        <v>11</v>
      </c>
      <c r="AC51" s="1031"/>
      <c r="AD51" s="1032"/>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7"/>
      <c r="Z52" s="1028"/>
      <c r="AA52" s="1029"/>
      <c r="AB52" s="1033"/>
      <c r="AC52" s="1034"/>
      <c r="AD52" s="1035"/>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3"/>
      <c r="I53" s="1003"/>
      <c r="J53" s="1003"/>
      <c r="K53" s="1003"/>
      <c r="L53" s="1003"/>
      <c r="M53" s="1003"/>
      <c r="N53" s="1003"/>
      <c r="O53" s="1004"/>
      <c r="P53" s="104"/>
      <c r="Q53" s="1011"/>
      <c r="R53" s="1011"/>
      <c r="S53" s="1011"/>
      <c r="T53" s="1011"/>
      <c r="U53" s="1011"/>
      <c r="V53" s="1011"/>
      <c r="W53" s="1011"/>
      <c r="X53" s="1012"/>
      <c r="Y53" s="1021" t="s">
        <v>12</v>
      </c>
      <c r="Z53" s="1022"/>
      <c r="AA53" s="1023"/>
      <c r="AB53" s="464"/>
      <c r="AC53" s="1025"/>
      <c r="AD53" s="102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8" t="s">
        <v>54</v>
      </c>
      <c r="Z54" s="1018"/>
      <c r="AA54" s="1019"/>
      <c r="AB54" s="526"/>
      <c r="AC54" s="1024"/>
      <c r="AD54" s="102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5" t="s">
        <v>182</v>
      </c>
      <c r="AC55" s="1020"/>
      <c r="AD55" s="102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6"/>
      <c r="Z58" s="830"/>
      <c r="AA58" s="831"/>
      <c r="AB58" s="1030" t="s">
        <v>11</v>
      </c>
      <c r="AC58" s="1031"/>
      <c r="AD58" s="1032"/>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7"/>
      <c r="Z59" s="1028"/>
      <c r="AA59" s="1029"/>
      <c r="AB59" s="1033"/>
      <c r="AC59" s="1034"/>
      <c r="AD59" s="1035"/>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3"/>
      <c r="I60" s="1003"/>
      <c r="J60" s="1003"/>
      <c r="K60" s="1003"/>
      <c r="L60" s="1003"/>
      <c r="M60" s="1003"/>
      <c r="N60" s="1003"/>
      <c r="O60" s="1004"/>
      <c r="P60" s="104"/>
      <c r="Q60" s="1011"/>
      <c r="R60" s="1011"/>
      <c r="S60" s="1011"/>
      <c r="T60" s="1011"/>
      <c r="U60" s="1011"/>
      <c r="V60" s="1011"/>
      <c r="W60" s="1011"/>
      <c r="X60" s="1012"/>
      <c r="Y60" s="1021" t="s">
        <v>12</v>
      </c>
      <c r="Z60" s="1022"/>
      <c r="AA60" s="1023"/>
      <c r="AB60" s="464"/>
      <c r="AC60" s="1025"/>
      <c r="AD60" s="102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8" t="s">
        <v>54</v>
      </c>
      <c r="Z61" s="1018"/>
      <c r="AA61" s="1019"/>
      <c r="AB61" s="526"/>
      <c r="AC61" s="1024"/>
      <c r="AD61" s="102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5" t="s">
        <v>182</v>
      </c>
      <c r="AC62" s="1020"/>
      <c r="AD62" s="102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6"/>
      <c r="Z65" s="830"/>
      <c r="AA65" s="831"/>
      <c r="AB65" s="1030" t="s">
        <v>11</v>
      </c>
      <c r="AC65" s="1031"/>
      <c r="AD65" s="1032"/>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7"/>
      <c r="Z66" s="1028"/>
      <c r="AA66" s="1029"/>
      <c r="AB66" s="1033"/>
      <c r="AC66" s="1034"/>
      <c r="AD66" s="1035"/>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3"/>
      <c r="I67" s="1003"/>
      <c r="J67" s="1003"/>
      <c r="K67" s="1003"/>
      <c r="L67" s="1003"/>
      <c r="M67" s="1003"/>
      <c r="N67" s="1003"/>
      <c r="O67" s="1004"/>
      <c r="P67" s="104"/>
      <c r="Q67" s="1011"/>
      <c r="R67" s="1011"/>
      <c r="S67" s="1011"/>
      <c r="T67" s="1011"/>
      <c r="U67" s="1011"/>
      <c r="V67" s="1011"/>
      <c r="W67" s="1011"/>
      <c r="X67" s="1012"/>
      <c r="Y67" s="1021" t="s">
        <v>12</v>
      </c>
      <c r="Z67" s="1022"/>
      <c r="AA67" s="1023"/>
      <c r="AB67" s="464"/>
      <c r="AC67" s="1025"/>
      <c r="AD67" s="1025"/>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8" t="s">
        <v>54</v>
      </c>
      <c r="Z68" s="1018"/>
      <c r="AA68" s="1019"/>
      <c r="AB68" s="526"/>
      <c r="AC68" s="1024"/>
      <c r="AD68" s="1024"/>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8" t="s">
        <v>13</v>
      </c>
      <c r="Z69" s="1018"/>
      <c r="AA69" s="1019"/>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8"/>
      <c r="B4" s="1049"/>
      <c r="C4" s="1049"/>
      <c r="D4" s="1049"/>
      <c r="E4" s="1049"/>
      <c r="F4" s="1050"/>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8"/>
      <c r="B5" s="1049"/>
      <c r="C5" s="1049"/>
      <c r="D5" s="1049"/>
      <c r="E5" s="1049"/>
      <c r="F5" s="1050"/>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8"/>
      <c r="B6" s="1049"/>
      <c r="C6" s="1049"/>
      <c r="D6" s="1049"/>
      <c r="E6" s="1049"/>
      <c r="F6" s="1050"/>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8"/>
      <c r="B7" s="1049"/>
      <c r="C7" s="1049"/>
      <c r="D7" s="1049"/>
      <c r="E7" s="1049"/>
      <c r="F7" s="1050"/>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8"/>
      <c r="B8" s="1049"/>
      <c r="C8" s="1049"/>
      <c r="D8" s="1049"/>
      <c r="E8" s="1049"/>
      <c r="F8" s="1050"/>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8"/>
      <c r="B9" s="1049"/>
      <c r="C9" s="1049"/>
      <c r="D9" s="1049"/>
      <c r="E9" s="1049"/>
      <c r="F9" s="1050"/>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8"/>
      <c r="B10" s="1049"/>
      <c r="C10" s="1049"/>
      <c r="D10" s="1049"/>
      <c r="E10" s="1049"/>
      <c r="F10" s="1050"/>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8"/>
      <c r="B11" s="1049"/>
      <c r="C11" s="1049"/>
      <c r="D11" s="1049"/>
      <c r="E11" s="1049"/>
      <c r="F11" s="1050"/>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8"/>
      <c r="B12" s="1049"/>
      <c r="C12" s="1049"/>
      <c r="D12" s="1049"/>
      <c r="E12" s="1049"/>
      <c r="F12" s="1050"/>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8"/>
      <c r="B13" s="1049"/>
      <c r="C13" s="1049"/>
      <c r="D13" s="1049"/>
      <c r="E13" s="1049"/>
      <c r="F13" s="1050"/>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8"/>
      <c r="B14" s="1049"/>
      <c r="C14" s="1049"/>
      <c r="D14" s="1049"/>
      <c r="E14" s="1049"/>
      <c r="F14" s="105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8"/>
      <c r="B15" s="1049"/>
      <c r="C15" s="1049"/>
      <c r="D15" s="1049"/>
      <c r="E15" s="1049"/>
      <c r="F15" s="1050"/>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8"/>
      <c r="B16" s="1049"/>
      <c r="C16" s="1049"/>
      <c r="D16" s="1049"/>
      <c r="E16" s="1049"/>
      <c r="F16" s="1050"/>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8"/>
      <c r="B17" s="1049"/>
      <c r="C17" s="1049"/>
      <c r="D17" s="1049"/>
      <c r="E17" s="1049"/>
      <c r="F17" s="1050"/>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8"/>
      <c r="B18" s="1049"/>
      <c r="C18" s="1049"/>
      <c r="D18" s="1049"/>
      <c r="E18" s="1049"/>
      <c r="F18" s="1050"/>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8"/>
      <c r="B19" s="1049"/>
      <c r="C19" s="1049"/>
      <c r="D19" s="1049"/>
      <c r="E19" s="1049"/>
      <c r="F19" s="1050"/>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8"/>
      <c r="B20" s="1049"/>
      <c r="C20" s="1049"/>
      <c r="D20" s="1049"/>
      <c r="E20" s="1049"/>
      <c r="F20" s="1050"/>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8"/>
      <c r="B21" s="1049"/>
      <c r="C21" s="1049"/>
      <c r="D21" s="1049"/>
      <c r="E21" s="1049"/>
      <c r="F21" s="1050"/>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8"/>
      <c r="B22" s="1049"/>
      <c r="C22" s="1049"/>
      <c r="D22" s="1049"/>
      <c r="E22" s="1049"/>
      <c r="F22" s="1050"/>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8"/>
      <c r="B23" s="1049"/>
      <c r="C23" s="1049"/>
      <c r="D23" s="1049"/>
      <c r="E23" s="1049"/>
      <c r="F23" s="1050"/>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8"/>
      <c r="B24" s="1049"/>
      <c r="C24" s="1049"/>
      <c r="D24" s="1049"/>
      <c r="E24" s="1049"/>
      <c r="F24" s="1050"/>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8"/>
      <c r="B25" s="1049"/>
      <c r="C25" s="1049"/>
      <c r="D25" s="1049"/>
      <c r="E25" s="1049"/>
      <c r="F25" s="1050"/>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8"/>
      <c r="B26" s="1049"/>
      <c r="C26" s="1049"/>
      <c r="D26" s="1049"/>
      <c r="E26" s="1049"/>
      <c r="F26" s="1050"/>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8"/>
      <c r="B27" s="1049"/>
      <c r="C27" s="1049"/>
      <c r="D27" s="1049"/>
      <c r="E27" s="1049"/>
      <c r="F27" s="105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8"/>
      <c r="B28" s="1049"/>
      <c r="C28" s="1049"/>
      <c r="D28" s="1049"/>
      <c r="E28" s="1049"/>
      <c r="F28" s="1050"/>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8"/>
      <c r="B29" s="1049"/>
      <c r="C29" s="1049"/>
      <c r="D29" s="1049"/>
      <c r="E29" s="1049"/>
      <c r="F29" s="1050"/>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8"/>
      <c r="B30" s="1049"/>
      <c r="C30" s="1049"/>
      <c r="D30" s="1049"/>
      <c r="E30" s="1049"/>
      <c r="F30" s="1050"/>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8"/>
      <c r="B31" s="1049"/>
      <c r="C31" s="1049"/>
      <c r="D31" s="1049"/>
      <c r="E31" s="1049"/>
      <c r="F31" s="1050"/>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8"/>
      <c r="B32" s="1049"/>
      <c r="C32" s="1049"/>
      <c r="D32" s="1049"/>
      <c r="E32" s="1049"/>
      <c r="F32" s="1050"/>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8"/>
      <c r="B33" s="1049"/>
      <c r="C33" s="1049"/>
      <c r="D33" s="1049"/>
      <c r="E33" s="1049"/>
      <c r="F33" s="1050"/>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8"/>
      <c r="B34" s="1049"/>
      <c r="C34" s="1049"/>
      <c r="D34" s="1049"/>
      <c r="E34" s="1049"/>
      <c r="F34" s="1050"/>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8"/>
      <c r="B35" s="1049"/>
      <c r="C35" s="1049"/>
      <c r="D35" s="1049"/>
      <c r="E35" s="1049"/>
      <c r="F35" s="1050"/>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8"/>
      <c r="B36" s="1049"/>
      <c r="C36" s="1049"/>
      <c r="D36" s="1049"/>
      <c r="E36" s="1049"/>
      <c r="F36" s="1050"/>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8"/>
      <c r="B37" s="1049"/>
      <c r="C37" s="1049"/>
      <c r="D37" s="1049"/>
      <c r="E37" s="1049"/>
      <c r="F37" s="1050"/>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8"/>
      <c r="B38" s="1049"/>
      <c r="C38" s="1049"/>
      <c r="D38" s="1049"/>
      <c r="E38" s="1049"/>
      <c r="F38" s="1050"/>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8"/>
      <c r="B39" s="1049"/>
      <c r="C39" s="1049"/>
      <c r="D39" s="1049"/>
      <c r="E39" s="1049"/>
      <c r="F39" s="1050"/>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8"/>
      <c r="B40" s="1049"/>
      <c r="C40" s="1049"/>
      <c r="D40" s="1049"/>
      <c r="E40" s="1049"/>
      <c r="F40" s="105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8"/>
      <c r="B41" s="1049"/>
      <c r="C41" s="1049"/>
      <c r="D41" s="1049"/>
      <c r="E41" s="1049"/>
      <c r="F41" s="1050"/>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8"/>
      <c r="B42" s="1049"/>
      <c r="C42" s="1049"/>
      <c r="D42" s="1049"/>
      <c r="E42" s="1049"/>
      <c r="F42" s="1050"/>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8"/>
      <c r="B43" s="1049"/>
      <c r="C43" s="1049"/>
      <c r="D43" s="1049"/>
      <c r="E43" s="1049"/>
      <c r="F43" s="1050"/>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8"/>
      <c r="B44" s="1049"/>
      <c r="C44" s="1049"/>
      <c r="D44" s="1049"/>
      <c r="E44" s="1049"/>
      <c r="F44" s="1050"/>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8"/>
      <c r="B45" s="1049"/>
      <c r="C45" s="1049"/>
      <c r="D45" s="1049"/>
      <c r="E45" s="1049"/>
      <c r="F45" s="1050"/>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8"/>
      <c r="B46" s="1049"/>
      <c r="C46" s="1049"/>
      <c r="D46" s="1049"/>
      <c r="E46" s="1049"/>
      <c r="F46" s="1050"/>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8"/>
      <c r="B47" s="1049"/>
      <c r="C47" s="1049"/>
      <c r="D47" s="1049"/>
      <c r="E47" s="1049"/>
      <c r="F47" s="1050"/>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8"/>
      <c r="B48" s="1049"/>
      <c r="C48" s="1049"/>
      <c r="D48" s="1049"/>
      <c r="E48" s="1049"/>
      <c r="F48" s="1050"/>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8"/>
      <c r="B49" s="1049"/>
      <c r="C49" s="1049"/>
      <c r="D49" s="1049"/>
      <c r="E49" s="1049"/>
      <c r="F49" s="1050"/>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8"/>
      <c r="B50" s="1049"/>
      <c r="C50" s="1049"/>
      <c r="D50" s="1049"/>
      <c r="E50" s="1049"/>
      <c r="F50" s="1050"/>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8"/>
      <c r="B51" s="1049"/>
      <c r="C51" s="1049"/>
      <c r="D51" s="1049"/>
      <c r="E51" s="1049"/>
      <c r="F51" s="1050"/>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8"/>
      <c r="B52" s="1049"/>
      <c r="C52" s="1049"/>
      <c r="D52" s="1049"/>
      <c r="E52" s="1049"/>
      <c r="F52" s="1050"/>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54" t="s">
        <v>28</v>
      </c>
      <c r="B55" s="1055"/>
      <c r="C55" s="1055"/>
      <c r="D55" s="1055"/>
      <c r="E55" s="1055"/>
      <c r="F55" s="1056"/>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8"/>
      <c r="B56" s="1049"/>
      <c r="C56" s="1049"/>
      <c r="D56" s="1049"/>
      <c r="E56" s="1049"/>
      <c r="F56" s="1050"/>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8"/>
      <c r="B57" s="1049"/>
      <c r="C57" s="1049"/>
      <c r="D57" s="1049"/>
      <c r="E57" s="1049"/>
      <c r="F57" s="1050"/>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8"/>
      <c r="B58" s="1049"/>
      <c r="C58" s="1049"/>
      <c r="D58" s="1049"/>
      <c r="E58" s="1049"/>
      <c r="F58" s="1050"/>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8"/>
      <c r="B59" s="1049"/>
      <c r="C59" s="1049"/>
      <c r="D59" s="1049"/>
      <c r="E59" s="1049"/>
      <c r="F59" s="1050"/>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8"/>
      <c r="B60" s="1049"/>
      <c r="C60" s="1049"/>
      <c r="D60" s="1049"/>
      <c r="E60" s="1049"/>
      <c r="F60" s="1050"/>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8"/>
      <c r="B61" s="1049"/>
      <c r="C61" s="1049"/>
      <c r="D61" s="1049"/>
      <c r="E61" s="1049"/>
      <c r="F61" s="1050"/>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8"/>
      <c r="B62" s="1049"/>
      <c r="C62" s="1049"/>
      <c r="D62" s="1049"/>
      <c r="E62" s="1049"/>
      <c r="F62" s="1050"/>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8"/>
      <c r="B63" s="1049"/>
      <c r="C63" s="1049"/>
      <c r="D63" s="1049"/>
      <c r="E63" s="1049"/>
      <c r="F63" s="1050"/>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8"/>
      <c r="B64" s="1049"/>
      <c r="C64" s="1049"/>
      <c r="D64" s="1049"/>
      <c r="E64" s="1049"/>
      <c r="F64" s="1050"/>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8"/>
      <c r="B65" s="1049"/>
      <c r="C65" s="1049"/>
      <c r="D65" s="1049"/>
      <c r="E65" s="1049"/>
      <c r="F65" s="1050"/>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8"/>
      <c r="B66" s="1049"/>
      <c r="C66" s="1049"/>
      <c r="D66" s="1049"/>
      <c r="E66" s="1049"/>
      <c r="F66" s="1050"/>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8"/>
      <c r="B67" s="1049"/>
      <c r="C67" s="1049"/>
      <c r="D67" s="1049"/>
      <c r="E67" s="1049"/>
      <c r="F67" s="105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8"/>
      <c r="B68" s="1049"/>
      <c r="C68" s="1049"/>
      <c r="D68" s="1049"/>
      <c r="E68" s="1049"/>
      <c r="F68" s="1050"/>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8"/>
      <c r="B69" s="1049"/>
      <c r="C69" s="1049"/>
      <c r="D69" s="1049"/>
      <c r="E69" s="1049"/>
      <c r="F69" s="1050"/>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8"/>
      <c r="B70" s="1049"/>
      <c r="C70" s="1049"/>
      <c r="D70" s="1049"/>
      <c r="E70" s="1049"/>
      <c r="F70" s="1050"/>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8"/>
      <c r="B71" s="1049"/>
      <c r="C71" s="1049"/>
      <c r="D71" s="1049"/>
      <c r="E71" s="1049"/>
      <c r="F71" s="1050"/>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8"/>
      <c r="B72" s="1049"/>
      <c r="C72" s="1049"/>
      <c r="D72" s="1049"/>
      <c r="E72" s="1049"/>
      <c r="F72" s="1050"/>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8"/>
      <c r="B73" s="1049"/>
      <c r="C73" s="1049"/>
      <c r="D73" s="1049"/>
      <c r="E73" s="1049"/>
      <c r="F73" s="1050"/>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8"/>
      <c r="B74" s="1049"/>
      <c r="C74" s="1049"/>
      <c r="D74" s="1049"/>
      <c r="E74" s="1049"/>
      <c r="F74" s="1050"/>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8"/>
      <c r="B75" s="1049"/>
      <c r="C75" s="1049"/>
      <c r="D75" s="1049"/>
      <c r="E75" s="1049"/>
      <c r="F75" s="1050"/>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8"/>
      <c r="B76" s="1049"/>
      <c r="C76" s="1049"/>
      <c r="D76" s="1049"/>
      <c r="E76" s="1049"/>
      <c r="F76" s="1050"/>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8"/>
      <c r="B77" s="1049"/>
      <c r="C77" s="1049"/>
      <c r="D77" s="1049"/>
      <c r="E77" s="1049"/>
      <c r="F77" s="1050"/>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8"/>
      <c r="B78" s="1049"/>
      <c r="C78" s="1049"/>
      <c r="D78" s="1049"/>
      <c r="E78" s="1049"/>
      <c r="F78" s="1050"/>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8"/>
      <c r="B79" s="1049"/>
      <c r="C79" s="1049"/>
      <c r="D79" s="1049"/>
      <c r="E79" s="1049"/>
      <c r="F79" s="1050"/>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8"/>
      <c r="B80" s="1049"/>
      <c r="C80" s="1049"/>
      <c r="D80" s="1049"/>
      <c r="E80" s="1049"/>
      <c r="F80" s="105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8"/>
      <c r="B81" s="1049"/>
      <c r="C81" s="1049"/>
      <c r="D81" s="1049"/>
      <c r="E81" s="1049"/>
      <c r="F81" s="1050"/>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8"/>
      <c r="B82" s="1049"/>
      <c r="C82" s="1049"/>
      <c r="D82" s="1049"/>
      <c r="E82" s="1049"/>
      <c r="F82" s="1050"/>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8"/>
      <c r="B83" s="1049"/>
      <c r="C83" s="1049"/>
      <c r="D83" s="1049"/>
      <c r="E83" s="1049"/>
      <c r="F83" s="1050"/>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8"/>
      <c r="B84" s="1049"/>
      <c r="C84" s="1049"/>
      <c r="D84" s="1049"/>
      <c r="E84" s="1049"/>
      <c r="F84" s="1050"/>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8"/>
      <c r="B85" s="1049"/>
      <c r="C85" s="1049"/>
      <c r="D85" s="1049"/>
      <c r="E85" s="1049"/>
      <c r="F85" s="1050"/>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8"/>
      <c r="B86" s="1049"/>
      <c r="C86" s="1049"/>
      <c r="D86" s="1049"/>
      <c r="E86" s="1049"/>
      <c r="F86" s="1050"/>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8"/>
      <c r="B87" s="1049"/>
      <c r="C87" s="1049"/>
      <c r="D87" s="1049"/>
      <c r="E87" s="1049"/>
      <c r="F87" s="1050"/>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8"/>
      <c r="B88" s="1049"/>
      <c r="C88" s="1049"/>
      <c r="D88" s="1049"/>
      <c r="E88" s="1049"/>
      <c r="F88" s="1050"/>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8"/>
      <c r="B89" s="1049"/>
      <c r="C89" s="1049"/>
      <c r="D89" s="1049"/>
      <c r="E89" s="1049"/>
      <c r="F89" s="1050"/>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8"/>
      <c r="B90" s="1049"/>
      <c r="C90" s="1049"/>
      <c r="D90" s="1049"/>
      <c r="E90" s="1049"/>
      <c r="F90" s="1050"/>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8"/>
      <c r="B91" s="1049"/>
      <c r="C91" s="1049"/>
      <c r="D91" s="1049"/>
      <c r="E91" s="1049"/>
      <c r="F91" s="1050"/>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8"/>
      <c r="B92" s="1049"/>
      <c r="C92" s="1049"/>
      <c r="D92" s="1049"/>
      <c r="E92" s="1049"/>
      <c r="F92" s="1050"/>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8"/>
      <c r="B93" s="1049"/>
      <c r="C93" s="1049"/>
      <c r="D93" s="1049"/>
      <c r="E93" s="1049"/>
      <c r="F93" s="105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8"/>
      <c r="B94" s="1049"/>
      <c r="C94" s="1049"/>
      <c r="D94" s="1049"/>
      <c r="E94" s="1049"/>
      <c r="F94" s="1050"/>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8"/>
      <c r="B95" s="1049"/>
      <c r="C95" s="1049"/>
      <c r="D95" s="1049"/>
      <c r="E95" s="1049"/>
      <c r="F95" s="1050"/>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8"/>
      <c r="B96" s="1049"/>
      <c r="C96" s="1049"/>
      <c r="D96" s="1049"/>
      <c r="E96" s="1049"/>
      <c r="F96" s="1050"/>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8"/>
      <c r="B97" s="1049"/>
      <c r="C97" s="1049"/>
      <c r="D97" s="1049"/>
      <c r="E97" s="1049"/>
      <c r="F97" s="1050"/>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8"/>
      <c r="B98" s="1049"/>
      <c r="C98" s="1049"/>
      <c r="D98" s="1049"/>
      <c r="E98" s="1049"/>
      <c r="F98" s="1050"/>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8"/>
      <c r="B99" s="1049"/>
      <c r="C99" s="1049"/>
      <c r="D99" s="1049"/>
      <c r="E99" s="1049"/>
      <c r="F99" s="1050"/>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8"/>
      <c r="B100" s="1049"/>
      <c r="C100" s="1049"/>
      <c r="D100" s="1049"/>
      <c r="E100" s="1049"/>
      <c r="F100" s="1050"/>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8"/>
      <c r="B101" s="1049"/>
      <c r="C101" s="1049"/>
      <c r="D101" s="1049"/>
      <c r="E101" s="1049"/>
      <c r="F101" s="1050"/>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8"/>
      <c r="B102" s="1049"/>
      <c r="C102" s="1049"/>
      <c r="D102" s="1049"/>
      <c r="E102" s="1049"/>
      <c r="F102" s="1050"/>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8"/>
      <c r="B103" s="1049"/>
      <c r="C103" s="1049"/>
      <c r="D103" s="1049"/>
      <c r="E103" s="1049"/>
      <c r="F103" s="1050"/>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8"/>
      <c r="B104" s="1049"/>
      <c r="C104" s="1049"/>
      <c r="D104" s="1049"/>
      <c r="E104" s="1049"/>
      <c r="F104" s="1050"/>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8"/>
      <c r="B105" s="1049"/>
      <c r="C105" s="1049"/>
      <c r="D105" s="1049"/>
      <c r="E105" s="1049"/>
      <c r="F105" s="1050"/>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54" t="s">
        <v>28</v>
      </c>
      <c r="B108" s="1055"/>
      <c r="C108" s="1055"/>
      <c r="D108" s="1055"/>
      <c r="E108" s="1055"/>
      <c r="F108" s="1056"/>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8"/>
      <c r="B109" s="1049"/>
      <c r="C109" s="1049"/>
      <c r="D109" s="1049"/>
      <c r="E109" s="1049"/>
      <c r="F109" s="1050"/>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8"/>
      <c r="B110" s="1049"/>
      <c r="C110" s="1049"/>
      <c r="D110" s="1049"/>
      <c r="E110" s="1049"/>
      <c r="F110" s="1050"/>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8"/>
      <c r="B111" s="1049"/>
      <c r="C111" s="1049"/>
      <c r="D111" s="1049"/>
      <c r="E111" s="1049"/>
      <c r="F111" s="1050"/>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8"/>
      <c r="B112" s="1049"/>
      <c r="C112" s="1049"/>
      <c r="D112" s="1049"/>
      <c r="E112" s="1049"/>
      <c r="F112" s="1050"/>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8"/>
      <c r="B113" s="1049"/>
      <c r="C113" s="1049"/>
      <c r="D113" s="1049"/>
      <c r="E113" s="1049"/>
      <c r="F113" s="1050"/>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8"/>
      <c r="B114" s="1049"/>
      <c r="C114" s="1049"/>
      <c r="D114" s="1049"/>
      <c r="E114" s="1049"/>
      <c r="F114" s="1050"/>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8"/>
      <c r="B115" s="1049"/>
      <c r="C115" s="1049"/>
      <c r="D115" s="1049"/>
      <c r="E115" s="1049"/>
      <c r="F115" s="1050"/>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8"/>
      <c r="B116" s="1049"/>
      <c r="C116" s="1049"/>
      <c r="D116" s="1049"/>
      <c r="E116" s="1049"/>
      <c r="F116" s="1050"/>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8"/>
      <c r="B117" s="1049"/>
      <c r="C117" s="1049"/>
      <c r="D117" s="1049"/>
      <c r="E117" s="1049"/>
      <c r="F117" s="1050"/>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8"/>
      <c r="B118" s="1049"/>
      <c r="C118" s="1049"/>
      <c r="D118" s="1049"/>
      <c r="E118" s="1049"/>
      <c r="F118" s="1050"/>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8"/>
      <c r="B119" s="1049"/>
      <c r="C119" s="1049"/>
      <c r="D119" s="1049"/>
      <c r="E119" s="1049"/>
      <c r="F119" s="1050"/>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8"/>
      <c r="B120" s="1049"/>
      <c r="C120" s="1049"/>
      <c r="D120" s="1049"/>
      <c r="E120" s="1049"/>
      <c r="F120" s="105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8"/>
      <c r="B121" s="1049"/>
      <c r="C121" s="1049"/>
      <c r="D121" s="1049"/>
      <c r="E121" s="1049"/>
      <c r="F121" s="1050"/>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8"/>
      <c r="B122" s="1049"/>
      <c r="C122" s="1049"/>
      <c r="D122" s="1049"/>
      <c r="E122" s="1049"/>
      <c r="F122" s="1050"/>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8"/>
      <c r="B123" s="1049"/>
      <c r="C123" s="1049"/>
      <c r="D123" s="1049"/>
      <c r="E123" s="1049"/>
      <c r="F123" s="1050"/>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8"/>
      <c r="B124" s="1049"/>
      <c r="C124" s="1049"/>
      <c r="D124" s="1049"/>
      <c r="E124" s="1049"/>
      <c r="F124" s="1050"/>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8"/>
      <c r="B125" s="1049"/>
      <c r="C125" s="1049"/>
      <c r="D125" s="1049"/>
      <c r="E125" s="1049"/>
      <c r="F125" s="1050"/>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8"/>
      <c r="B126" s="1049"/>
      <c r="C126" s="1049"/>
      <c r="D126" s="1049"/>
      <c r="E126" s="1049"/>
      <c r="F126" s="1050"/>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8"/>
      <c r="B127" s="1049"/>
      <c r="C127" s="1049"/>
      <c r="D127" s="1049"/>
      <c r="E127" s="1049"/>
      <c r="F127" s="1050"/>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8"/>
      <c r="B128" s="1049"/>
      <c r="C128" s="1049"/>
      <c r="D128" s="1049"/>
      <c r="E128" s="1049"/>
      <c r="F128" s="1050"/>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8"/>
      <c r="B129" s="1049"/>
      <c r="C129" s="1049"/>
      <c r="D129" s="1049"/>
      <c r="E129" s="1049"/>
      <c r="F129" s="1050"/>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8"/>
      <c r="B130" s="1049"/>
      <c r="C130" s="1049"/>
      <c r="D130" s="1049"/>
      <c r="E130" s="1049"/>
      <c r="F130" s="1050"/>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8"/>
      <c r="B131" s="1049"/>
      <c r="C131" s="1049"/>
      <c r="D131" s="1049"/>
      <c r="E131" s="1049"/>
      <c r="F131" s="1050"/>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8"/>
      <c r="B132" s="1049"/>
      <c r="C132" s="1049"/>
      <c r="D132" s="1049"/>
      <c r="E132" s="1049"/>
      <c r="F132" s="1050"/>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8"/>
      <c r="B133" s="1049"/>
      <c r="C133" s="1049"/>
      <c r="D133" s="1049"/>
      <c r="E133" s="1049"/>
      <c r="F133" s="105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8"/>
      <c r="B134" s="1049"/>
      <c r="C134" s="1049"/>
      <c r="D134" s="1049"/>
      <c r="E134" s="1049"/>
      <c r="F134" s="1050"/>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8"/>
      <c r="B135" s="1049"/>
      <c r="C135" s="1049"/>
      <c r="D135" s="1049"/>
      <c r="E135" s="1049"/>
      <c r="F135" s="1050"/>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8"/>
      <c r="B136" s="1049"/>
      <c r="C136" s="1049"/>
      <c r="D136" s="1049"/>
      <c r="E136" s="1049"/>
      <c r="F136" s="1050"/>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8"/>
      <c r="B137" s="1049"/>
      <c r="C137" s="1049"/>
      <c r="D137" s="1049"/>
      <c r="E137" s="1049"/>
      <c r="F137" s="1050"/>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8"/>
      <c r="B138" s="1049"/>
      <c r="C138" s="1049"/>
      <c r="D138" s="1049"/>
      <c r="E138" s="1049"/>
      <c r="F138" s="1050"/>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8"/>
      <c r="B139" s="1049"/>
      <c r="C139" s="1049"/>
      <c r="D139" s="1049"/>
      <c r="E139" s="1049"/>
      <c r="F139" s="1050"/>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8"/>
      <c r="B140" s="1049"/>
      <c r="C140" s="1049"/>
      <c r="D140" s="1049"/>
      <c r="E140" s="1049"/>
      <c r="F140" s="1050"/>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8"/>
      <c r="B141" s="1049"/>
      <c r="C141" s="1049"/>
      <c r="D141" s="1049"/>
      <c r="E141" s="1049"/>
      <c r="F141" s="1050"/>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8"/>
      <c r="B142" s="1049"/>
      <c r="C142" s="1049"/>
      <c r="D142" s="1049"/>
      <c r="E142" s="1049"/>
      <c r="F142" s="1050"/>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8"/>
      <c r="B143" s="1049"/>
      <c r="C143" s="1049"/>
      <c r="D143" s="1049"/>
      <c r="E143" s="1049"/>
      <c r="F143" s="1050"/>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8"/>
      <c r="B144" s="1049"/>
      <c r="C144" s="1049"/>
      <c r="D144" s="1049"/>
      <c r="E144" s="1049"/>
      <c r="F144" s="1050"/>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8"/>
      <c r="B145" s="1049"/>
      <c r="C145" s="1049"/>
      <c r="D145" s="1049"/>
      <c r="E145" s="1049"/>
      <c r="F145" s="1050"/>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8"/>
      <c r="B146" s="1049"/>
      <c r="C146" s="1049"/>
      <c r="D146" s="1049"/>
      <c r="E146" s="1049"/>
      <c r="F146" s="105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8"/>
      <c r="B147" s="1049"/>
      <c r="C147" s="1049"/>
      <c r="D147" s="1049"/>
      <c r="E147" s="1049"/>
      <c r="F147" s="1050"/>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8"/>
      <c r="B148" s="1049"/>
      <c r="C148" s="1049"/>
      <c r="D148" s="1049"/>
      <c r="E148" s="1049"/>
      <c r="F148" s="1050"/>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8"/>
      <c r="B149" s="1049"/>
      <c r="C149" s="1049"/>
      <c r="D149" s="1049"/>
      <c r="E149" s="1049"/>
      <c r="F149" s="1050"/>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8"/>
      <c r="B150" s="1049"/>
      <c r="C150" s="1049"/>
      <c r="D150" s="1049"/>
      <c r="E150" s="1049"/>
      <c r="F150" s="1050"/>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8"/>
      <c r="B151" s="1049"/>
      <c r="C151" s="1049"/>
      <c r="D151" s="1049"/>
      <c r="E151" s="1049"/>
      <c r="F151" s="1050"/>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8"/>
      <c r="B152" s="1049"/>
      <c r="C152" s="1049"/>
      <c r="D152" s="1049"/>
      <c r="E152" s="1049"/>
      <c r="F152" s="1050"/>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8"/>
      <c r="B153" s="1049"/>
      <c r="C153" s="1049"/>
      <c r="D153" s="1049"/>
      <c r="E153" s="1049"/>
      <c r="F153" s="1050"/>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8"/>
      <c r="B154" s="1049"/>
      <c r="C154" s="1049"/>
      <c r="D154" s="1049"/>
      <c r="E154" s="1049"/>
      <c r="F154" s="1050"/>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8"/>
      <c r="B155" s="1049"/>
      <c r="C155" s="1049"/>
      <c r="D155" s="1049"/>
      <c r="E155" s="1049"/>
      <c r="F155" s="1050"/>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8"/>
      <c r="B156" s="1049"/>
      <c r="C156" s="1049"/>
      <c r="D156" s="1049"/>
      <c r="E156" s="1049"/>
      <c r="F156" s="1050"/>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8"/>
      <c r="B157" s="1049"/>
      <c r="C157" s="1049"/>
      <c r="D157" s="1049"/>
      <c r="E157" s="1049"/>
      <c r="F157" s="1050"/>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8"/>
      <c r="B158" s="1049"/>
      <c r="C158" s="1049"/>
      <c r="D158" s="1049"/>
      <c r="E158" s="1049"/>
      <c r="F158" s="1050"/>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54" t="s">
        <v>28</v>
      </c>
      <c r="B161" s="1055"/>
      <c r="C161" s="1055"/>
      <c r="D161" s="1055"/>
      <c r="E161" s="1055"/>
      <c r="F161" s="1056"/>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8"/>
      <c r="B162" s="1049"/>
      <c r="C162" s="1049"/>
      <c r="D162" s="1049"/>
      <c r="E162" s="1049"/>
      <c r="F162" s="1050"/>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8"/>
      <c r="B163" s="1049"/>
      <c r="C163" s="1049"/>
      <c r="D163" s="1049"/>
      <c r="E163" s="1049"/>
      <c r="F163" s="1050"/>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8"/>
      <c r="B164" s="1049"/>
      <c r="C164" s="1049"/>
      <c r="D164" s="1049"/>
      <c r="E164" s="1049"/>
      <c r="F164" s="1050"/>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8"/>
      <c r="B165" s="1049"/>
      <c r="C165" s="1049"/>
      <c r="D165" s="1049"/>
      <c r="E165" s="1049"/>
      <c r="F165" s="1050"/>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8"/>
      <c r="B166" s="1049"/>
      <c r="C166" s="1049"/>
      <c r="D166" s="1049"/>
      <c r="E166" s="1049"/>
      <c r="F166" s="1050"/>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8"/>
      <c r="B167" s="1049"/>
      <c r="C167" s="1049"/>
      <c r="D167" s="1049"/>
      <c r="E167" s="1049"/>
      <c r="F167" s="1050"/>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8"/>
      <c r="B168" s="1049"/>
      <c r="C168" s="1049"/>
      <c r="D168" s="1049"/>
      <c r="E168" s="1049"/>
      <c r="F168" s="1050"/>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8"/>
      <c r="B169" s="1049"/>
      <c r="C169" s="1049"/>
      <c r="D169" s="1049"/>
      <c r="E169" s="1049"/>
      <c r="F169" s="1050"/>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8"/>
      <c r="B170" s="1049"/>
      <c r="C170" s="1049"/>
      <c r="D170" s="1049"/>
      <c r="E170" s="1049"/>
      <c r="F170" s="1050"/>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8"/>
      <c r="B171" s="1049"/>
      <c r="C171" s="1049"/>
      <c r="D171" s="1049"/>
      <c r="E171" s="1049"/>
      <c r="F171" s="1050"/>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8"/>
      <c r="B172" s="1049"/>
      <c r="C172" s="1049"/>
      <c r="D172" s="1049"/>
      <c r="E172" s="1049"/>
      <c r="F172" s="1050"/>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8"/>
      <c r="B173" s="1049"/>
      <c r="C173" s="1049"/>
      <c r="D173" s="1049"/>
      <c r="E173" s="1049"/>
      <c r="F173" s="105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8"/>
      <c r="B174" s="1049"/>
      <c r="C174" s="1049"/>
      <c r="D174" s="1049"/>
      <c r="E174" s="1049"/>
      <c r="F174" s="1050"/>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8"/>
      <c r="B175" s="1049"/>
      <c r="C175" s="1049"/>
      <c r="D175" s="1049"/>
      <c r="E175" s="1049"/>
      <c r="F175" s="1050"/>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8"/>
      <c r="B176" s="1049"/>
      <c r="C176" s="1049"/>
      <c r="D176" s="1049"/>
      <c r="E176" s="1049"/>
      <c r="F176" s="1050"/>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8"/>
      <c r="B177" s="1049"/>
      <c r="C177" s="1049"/>
      <c r="D177" s="1049"/>
      <c r="E177" s="1049"/>
      <c r="F177" s="1050"/>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8"/>
      <c r="B178" s="1049"/>
      <c r="C178" s="1049"/>
      <c r="D178" s="1049"/>
      <c r="E178" s="1049"/>
      <c r="F178" s="1050"/>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8"/>
      <c r="B179" s="1049"/>
      <c r="C179" s="1049"/>
      <c r="D179" s="1049"/>
      <c r="E179" s="1049"/>
      <c r="F179" s="1050"/>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8"/>
      <c r="B180" s="1049"/>
      <c r="C180" s="1049"/>
      <c r="D180" s="1049"/>
      <c r="E180" s="1049"/>
      <c r="F180" s="1050"/>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8"/>
      <c r="B181" s="1049"/>
      <c r="C181" s="1049"/>
      <c r="D181" s="1049"/>
      <c r="E181" s="1049"/>
      <c r="F181" s="1050"/>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8"/>
      <c r="B182" s="1049"/>
      <c r="C182" s="1049"/>
      <c r="D182" s="1049"/>
      <c r="E182" s="1049"/>
      <c r="F182" s="1050"/>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8"/>
      <c r="B183" s="1049"/>
      <c r="C183" s="1049"/>
      <c r="D183" s="1049"/>
      <c r="E183" s="1049"/>
      <c r="F183" s="1050"/>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8"/>
      <c r="B184" s="1049"/>
      <c r="C184" s="1049"/>
      <c r="D184" s="1049"/>
      <c r="E184" s="1049"/>
      <c r="F184" s="1050"/>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8"/>
      <c r="B185" s="1049"/>
      <c r="C185" s="1049"/>
      <c r="D185" s="1049"/>
      <c r="E185" s="1049"/>
      <c r="F185" s="1050"/>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8"/>
      <c r="B186" s="1049"/>
      <c r="C186" s="1049"/>
      <c r="D186" s="1049"/>
      <c r="E186" s="1049"/>
      <c r="F186" s="105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8"/>
      <c r="B187" s="1049"/>
      <c r="C187" s="1049"/>
      <c r="D187" s="1049"/>
      <c r="E187" s="1049"/>
      <c r="F187" s="1050"/>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8"/>
      <c r="B188" s="1049"/>
      <c r="C188" s="1049"/>
      <c r="D188" s="1049"/>
      <c r="E188" s="1049"/>
      <c r="F188" s="1050"/>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8"/>
      <c r="B189" s="1049"/>
      <c r="C189" s="1049"/>
      <c r="D189" s="1049"/>
      <c r="E189" s="1049"/>
      <c r="F189" s="1050"/>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8"/>
      <c r="B190" s="1049"/>
      <c r="C190" s="1049"/>
      <c r="D190" s="1049"/>
      <c r="E190" s="1049"/>
      <c r="F190" s="1050"/>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8"/>
      <c r="B191" s="1049"/>
      <c r="C191" s="1049"/>
      <c r="D191" s="1049"/>
      <c r="E191" s="1049"/>
      <c r="F191" s="1050"/>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8"/>
      <c r="B192" s="1049"/>
      <c r="C192" s="1049"/>
      <c r="D192" s="1049"/>
      <c r="E192" s="1049"/>
      <c r="F192" s="1050"/>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8"/>
      <c r="B193" s="1049"/>
      <c r="C193" s="1049"/>
      <c r="D193" s="1049"/>
      <c r="E193" s="1049"/>
      <c r="F193" s="1050"/>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8"/>
      <c r="B194" s="1049"/>
      <c r="C194" s="1049"/>
      <c r="D194" s="1049"/>
      <c r="E194" s="1049"/>
      <c r="F194" s="1050"/>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8"/>
      <c r="B195" s="1049"/>
      <c r="C195" s="1049"/>
      <c r="D195" s="1049"/>
      <c r="E195" s="1049"/>
      <c r="F195" s="1050"/>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8"/>
      <c r="B196" s="1049"/>
      <c r="C196" s="1049"/>
      <c r="D196" s="1049"/>
      <c r="E196" s="1049"/>
      <c r="F196" s="1050"/>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8"/>
      <c r="B197" s="1049"/>
      <c r="C197" s="1049"/>
      <c r="D197" s="1049"/>
      <c r="E197" s="1049"/>
      <c r="F197" s="1050"/>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8"/>
      <c r="B198" s="1049"/>
      <c r="C198" s="1049"/>
      <c r="D198" s="1049"/>
      <c r="E198" s="1049"/>
      <c r="F198" s="1050"/>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8"/>
      <c r="B199" s="1049"/>
      <c r="C199" s="1049"/>
      <c r="D199" s="1049"/>
      <c r="E199" s="1049"/>
      <c r="F199" s="105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8"/>
      <c r="B200" s="1049"/>
      <c r="C200" s="1049"/>
      <c r="D200" s="1049"/>
      <c r="E200" s="1049"/>
      <c r="F200" s="1050"/>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8"/>
      <c r="B201" s="1049"/>
      <c r="C201" s="1049"/>
      <c r="D201" s="1049"/>
      <c r="E201" s="1049"/>
      <c r="F201" s="1050"/>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8"/>
      <c r="B202" s="1049"/>
      <c r="C202" s="1049"/>
      <c r="D202" s="1049"/>
      <c r="E202" s="1049"/>
      <c r="F202" s="1050"/>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8"/>
      <c r="B203" s="1049"/>
      <c r="C203" s="1049"/>
      <c r="D203" s="1049"/>
      <c r="E203" s="1049"/>
      <c r="F203" s="1050"/>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8"/>
      <c r="B204" s="1049"/>
      <c r="C204" s="1049"/>
      <c r="D204" s="1049"/>
      <c r="E204" s="1049"/>
      <c r="F204" s="1050"/>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8"/>
      <c r="B205" s="1049"/>
      <c r="C205" s="1049"/>
      <c r="D205" s="1049"/>
      <c r="E205" s="1049"/>
      <c r="F205" s="1050"/>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8"/>
      <c r="B206" s="1049"/>
      <c r="C206" s="1049"/>
      <c r="D206" s="1049"/>
      <c r="E206" s="1049"/>
      <c r="F206" s="1050"/>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8"/>
      <c r="B207" s="1049"/>
      <c r="C207" s="1049"/>
      <c r="D207" s="1049"/>
      <c r="E207" s="1049"/>
      <c r="F207" s="1050"/>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8"/>
      <c r="B208" s="1049"/>
      <c r="C208" s="1049"/>
      <c r="D208" s="1049"/>
      <c r="E208" s="1049"/>
      <c r="F208" s="1050"/>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8"/>
      <c r="B209" s="1049"/>
      <c r="C209" s="1049"/>
      <c r="D209" s="1049"/>
      <c r="E209" s="1049"/>
      <c r="F209" s="1050"/>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8"/>
      <c r="B210" s="1049"/>
      <c r="C210" s="1049"/>
      <c r="D210" s="1049"/>
      <c r="E210" s="1049"/>
      <c r="F210" s="1050"/>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8"/>
      <c r="B211" s="1049"/>
      <c r="C211" s="1049"/>
      <c r="D211" s="1049"/>
      <c r="E211" s="1049"/>
      <c r="F211" s="1050"/>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8"/>
      <c r="B215" s="1049"/>
      <c r="C215" s="1049"/>
      <c r="D215" s="1049"/>
      <c r="E215" s="1049"/>
      <c r="F215" s="1050"/>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8"/>
      <c r="B216" s="1049"/>
      <c r="C216" s="1049"/>
      <c r="D216" s="1049"/>
      <c r="E216" s="1049"/>
      <c r="F216" s="1050"/>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8"/>
      <c r="B217" s="1049"/>
      <c r="C217" s="1049"/>
      <c r="D217" s="1049"/>
      <c r="E217" s="1049"/>
      <c r="F217" s="1050"/>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8"/>
      <c r="B218" s="1049"/>
      <c r="C218" s="1049"/>
      <c r="D218" s="1049"/>
      <c r="E218" s="1049"/>
      <c r="F218" s="1050"/>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8"/>
      <c r="B219" s="1049"/>
      <c r="C219" s="1049"/>
      <c r="D219" s="1049"/>
      <c r="E219" s="1049"/>
      <c r="F219" s="1050"/>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8"/>
      <c r="B220" s="1049"/>
      <c r="C220" s="1049"/>
      <c r="D220" s="1049"/>
      <c r="E220" s="1049"/>
      <c r="F220" s="1050"/>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8"/>
      <c r="B221" s="1049"/>
      <c r="C221" s="1049"/>
      <c r="D221" s="1049"/>
      <c r="E221" s="1049"/>
      <c r="F221" s="1050"/>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8"/>
      <c r="B222" s="1049"/>
      <c r="C222" s="1049"/>
      <c r="D222" s="1049"/>
      <c r="E222" s="1049"/>
      <c r="F222" s="1050"/>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8"/>
      <c r="B223" s="1049"/>
      <c r="C223" s="1049"/>
      <c r="D223" s="1049"/>
      <c r="E223" s="1049"/>
      <c r="F223" s="1050"/>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8"/>
      <c r="B224" s="1049"/>
      <c r="C224" s="1049"/>
      <c r="D224" s="1049"/>
      <c r="E224" s="1049"/>
      <c r="F224" s="1050"/>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8"/>
      <c r="B225" s="1049"/>
      <c r="C225" s="1049"/>
      <c r="D225" s="1049"/>
      <c r="E225" s="1049"/>
      <c r="F225" s="1050"/>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8"/>
      <c r="B226" s="1049"/>
      <c r="C226" s="1049"/>
      <c r="D226" s="1049"/>
      <c r="E226" s="1049"/>
      <c r="F226" s="105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8"/>
      <c r="B227" s="1049"/>
      <c r="C227" s="1049"/>
      <c r="D227" s="1049"/>
      <c r="E227" s="1049"/>
      <c r="F227" s="1050"/>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8"/>
      <c r="B228" s="1049"/>
      <c r="C228" s="1049"/>
      <c r="D228" s="1049"/>
      <c r="E228" s="1049"/>
      <c r="F228" s="1050"/>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8"/>
      <c r="B229" s="1049"/>
      <c r="C229" s="1049"/>
      <c r="D229" s="1049"/>
      <c r="E229" s="1049"/>
      <c r="F229" s="1050"/>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8"/>
      <c r="B230" s="1049"/>
      <c r="C230" s="1049"/>
      <c r="D230" s="1049"/>
      <c r="E230" s="1049"/>
      <c r="F230" s="1050"/>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8"/>
      <c r="B231" s="1049"/>
      <c r="C231" s="1049"/>
      <c r="D231" s="1049"/>
      <c r="E231" s="1049"/>
      <c r="F231" s="1050"/>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8"/>
      <c r="B232" s="1049"/>
      <c r="C232" s="1049"/>
      <c r="D232" s="1049"/>
      <c r="E232" s="1049"/>
      <c r="F232" s="1050"/>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8"/>
      <c r="B233" s="1049"/>
      <c r="C233" s="1049"/>
      <c r="D233" s="1049"/>
      <c r="E233" s="1049"/>
      <c r="F233" s="1050"/>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8"/>
      <c r="B234" s="1049"/>
      <c r="C234" s="1049"/>
      <c r="D234" s="1049"/>
      <c r="E234" s="1049"/>
      <c r="F234" s="1050"/>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8"/>
      <c r="B235" s="1049"/>
      <c r="C235" s="1049"/>
      <c r="D235" s="1049"/>
      <c r="E235" s="1049"/>
      <c r="F235" s="1050"/>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8"/>
      <c r="B236" s="1049"/>
      <c r="C236" s="1049"/>
      <c r="D236" s="1049"/>
      <c r="E236" s="1049"/>
      <c r="F236" s="1050"/>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8"/>
      <c r="B237" s="1049"/>
      <c r="C237" s="1049"/>
      <c r="D237" s="1049"/>
      <c r="E237" s="1049"/>
      <c r="F237" s="1050"/>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8"/>
      <c r="B238" s="1049"/>
      <c r="C238" s="1049"/>
      <c r="D238" s="1049"/>
      <c r="E238" s="1049"/>
      <c r="F238" s="1050"/>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8"/>
      <c r="B239" s="1049"/>
      <c r="C239" s="1049"/>
      <c r="D239" s="1049"/>
      <c r="E239" s="1049"/>
      <c r="F239" s="105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8"/>
      <c r="B240" s="1049"/>
      <c r="C240" s="1049"/>
      <c r="D240" s="1049"/>
      <c r="E240" s="1049"/>
      <c r="F240" s="1050"/>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8"/>
      <c r="B241" s="1049"/>
      <c r="C241" s="1049"/>
      <c r="D241" s="1049"/>
      <c r="E241" s="1049"/>
      <c r="F241" s="1050"/>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8"/>
      <c r="B242" s="1049"/>
      <c r="C242" s="1049"/>
      <c r="D242" s="1049"/>
      <c r="E242" s="1049"/>
      <c r="F242" s="1050"/>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8"/>
      <c r="B243" s="1049"/>
      <c r="C243" s="1049"/>
      <c r="D243" s="1049"/>
      <c r="E243" s="1049"/>
      <c r="F243" s="1050"/>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8"/>
      <c r="B244" s="1049"/>
      <c r="C244" s="1049"/>
      <c r="D244" s="1049"/>
      <c r="E244" s="1049"/>
      <c r="F244" s="1050"/>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8"/>
      <c r="B245" s="1049"/>
      <c r="C245" s="1049"/>
      <c r="D245" s="1049"/>
      <c r="E245" s="1049"/>
      <c r="F245" s="1050"/>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8"/>
      <c r="B246" s="1049"/>
      <c r="C246" s="1049"/>
      <c r="D246" s="1049"/>
      <c r="E246" s="1049"/>
      <c r="F246" s="1050"/>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8"/>
      <c r="B247" s="1049"/>
      <c r="C247" s="1049"/>
      <c r="D247" s="1049"/>
      <c r="E247" s="1049"/>
      <c r="F247" s="1050"/>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8"/>
      <c r="B248" s="1049"/>
      <c r="C248" s="1049"/>
      <c r="D248" s="1049"/>
      <c r="E248" s="1049"/>
      <c r="F248" s="1050"/>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8"/>
      <c r="B249" s="1049"/>
      <c r="C249" s="1049"/>
      <c r="D249" s="1049"/>
      <c r="E249" s="1049"/>
      <c r="F249" s="1050"/>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8"/>
      <c r="B250" s="1049"/>
      <c r="C250" s="1049"/>
      <c r="D250" s="1049"/>
      <c r="E250" s="1049"/>
      <c r="F250" s="1050"/>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8"/>
      <c r="B251" s="1049"/>
      <c r="C251" s="1049"/>
      <c r="D251" s="1049"/>
      <c r="E251" s="1049"/>
      <c r="F251" s="1050"/>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8"/>
      <c r="B252" s="1049"/>
      <c r="C252" s="1049"/>
      <c r="D252" s="1049"/>
      <c r="E252" s="1049"/>
      <c r="F252" s="105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8"/>
      <c r="B253" s="1049"/>
      <c r="C253" s="1049"/>
      <c r="D253" s="1049"/>
      <c r="E253" s="1049"/>
      <c r="F253" s="1050"/>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8"/>
      <c r="B254" s="1049"/>
      <c r="C254" s="1049"/>
      <c r="D254" s="1049"/>
      <c r="E254" s="1049"/>
      <c r="F254" s="1050"/>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8"/>
      <c r="B255" s="1049"/>
      <c r="C255" s="1049"/>
      <c r="D255" s="1049"/>
      <c r="E255" s="1049"/>
      <c r="F255" s="1050"/>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8"/>
      <c r="B256" s="1049"/>
      <c r="C256" s="1049"/>
      <c r="D256" s="1049"/>
      <c r="E256" s="1049"/>
      <c r="F256" s="1050"/>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8"/>
      <c r="B257" s="1049"/>
      <c r="C257" s="1049"/>
      <c r="D257" s="1049"/>
      <c r="E257" s="1049"/>
      <c r="F257" s="1050"/>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8"/>
      <c r="B258" s="1049"/>
      <c r="C258" s="1049"/>
      <c r="D258" s="1049"/>
      <c r="E258" s="1049"/>
      <c r="F258" s="1050"/>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8"/>
      <c r="B259" s="1049"/>
      <c r="C259" s="1049"/>
      <c r="D259" s="1049"/>
      <c r="E259" s="1049"/>
      <c r="F259" s="1050"/>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8"/>
      <c r="B260" s="1049"/>
      <c r="C260" s="1049"/>
      <c r="D260" s="1049"/>
      <c r="E260" s="1049"/>
      <c r="F260" s="1050"/>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8"/>
      <c r="B261" s="1049"/>
      <c r="C261" s="1049"/>
      <c r="D261" s="1049"/>
      <c r="E261" s="1049"/>
      <c r="F261" s="1050"/>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8"/>
      <c r="B262" s="1049"/>
      <c r="C262" s="1049"/>
      <c r="D262" s="1049"/>
      <c r="E262" s="1049"/>
      <c r="F262" s="1050"/>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8"/>
      <c r="B263" s="1049"/>
      <c r="C263" s="1049"/>
      <c r="D263" s="1049"/>
      <c r="E263" s="1049"/>
      <c r="F263" s="1050"/>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8"/>
      <c r="B264" s="1049"/>
      <c r="C264" s="1049"/>
      <c r="D264" s="1049"/>
      <c r="E264" s="1049"/>
      <c r="F264" s="1050"/>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2020-09-15T08:26:24Z</cp:lastPrinted>
  <dcterms:created xsi:type="dcterms:W3CDTF">2012-03-13T00:50:25Z</dcterms:created>
  <dcterms:modified xsi:type="dcterms:W3CDTF">2020-10-02T19:50:30Z</dcterms:modified>
</cp:coreProperties>
</file>