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AK14" i="3" l="1"/>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<sst xmlns="http://schemas.openxmlformats.org/spreadsheetml/2006/main" count="3222" uniqueCount="752">
  <si>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</si>
  <si>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</si>
  <si>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</si>
  <si>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</si>
  <si>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</si>
  <si>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</si>
  <si>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</si>
  <si>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</si>
  <si>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</si>
  <si>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</si>
  <si>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</si>
  <si>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</si>
  <si>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</si>
  <si>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</si>
  <si>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</si>
  <si>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</si>
  <si>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</si>
  <si>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</si>
  <si>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</si>
  <si>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</si>
  <si>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</si>
  <si>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</si>
  <si>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</si>
  <si>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</si>
  <si>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</si>
  <si>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</si>
  <si>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</si>
  <si>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</si>
  <si>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</si>
  <si>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</si>
  <si>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</si>
  <si>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</si>
  <si>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</si>
  <si>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</si>
  <si>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</si>
  <si>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</si>
  <si>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</si>
  <si>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</si>
  <si>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</si>
  <si>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</si>
  <si>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</si>
  <si>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</si>
  <si>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</si>
  <si>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</si>
  <si>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</si>
  <si>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</si>
  <si>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</si>
  <si>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</si>
  <si>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</si>
  <si>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</si>
  <si>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</si>
  <si>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</si>
  <si>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</si>
  <si>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</si>
  <si>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</si>
  <si>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</si>
  <si>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</si>
  <si>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</si>
  <si>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</si>
  <si>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</si>
  <si>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</si>
  <si>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</si>
  <si>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</si>
  <si>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</si>
  <si>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</si>
  <si>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</si>
  <si>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</si>
  <si>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</si>
  <si>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</si>
  <si>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</si>
  <si>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</si>
  <si>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</si>
  <si>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</si>
  <si>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</si>
  <si>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</si>
  <si>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</si>
  <si>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</si>
  <si>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</si>
  <si>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</si>
  <si>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</si>
  <si>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</si>
  <si>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</si>
  <si>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</si>
  <si>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</si>
  <si>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</si>
  <si>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</si>
  <si>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</si>
  <si>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</si>
  <si>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</si>
  <si>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</si>
  <si>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</si>
  <si>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</si>
  <si>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</si>
  <si>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</si>
  <si>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</si>
  <si>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</si>
  <si>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</si>
  <si>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</si>
  <si>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</si>
  <si>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</si>
  <si>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</si>
  <si>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</si>
  <si>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</si>
  <si>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</si>
  <si>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</si>
  <si>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</si>
  <si>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</si>
  <si>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</si>
  <si>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</si>
  <si>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</si>
  <si>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</si>
  <si>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</si>
  <si>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</si>
  <si>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</si>
  <si>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</si>
  <si>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</si>
  <si>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</si>
  <si>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</si>
  <si>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</si>
  <si>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</si>
  <si>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</si>
  <si>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</si>
  <si>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</si>
  <si>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</si>
  <si>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</si>
  <si>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</si>
  <si>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</si>
  <si>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</si>
  <si>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</si>
  <si>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</si>
  <si>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</si>
  <si>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</si>
  <si>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</si>
  <si>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</si>
  <si>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</si>
  <si>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</si>
  <si>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</si>
  <si>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</si>
  <si>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</si>
  <si>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</si>
  <si>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</si>
  <si>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</si>
  <si>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</si>
  <si>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</si>
  <si>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</si>
  <si>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</si>
  <si>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</si>
  <si>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</si>
  <si>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</si>
  <si>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</si>
  <si>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</si>
  <si>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</si>
  <si>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</si>
  <si>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</si>
  <si>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</si>
  <si>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</si>
  <si>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</si>
  <si>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</si>
  <si>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</si>
  <si>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</si>
  <si>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</si>
  <si>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</si>
  <si>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</si>
  <si>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</si>
  <si>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</si>
  <si>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</si>
  <si>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</si>
  <si>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</si>
  <si>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</si>
  <si>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</si>
  <si>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</si>
  <si>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</si>
  <si>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</si>
  <si>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</si>
  <si>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</si>
  <si>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</si>
  <si>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</si>
  <si>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</si>
  <si>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</si>
  <si>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</si>
  <si>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</si>
  <si>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</si>
  <si>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</si>
  <si>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</si>
  <si>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</si>
  <si>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</si>
  <si>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</si>
  <si>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</si>
  <si>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</si>
  <si>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</si>
  <si>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</si>
  <si>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</si>
  <si>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</si>
  <si>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</si>
  <si>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</si>
  <si>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</si>
  <si>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</si>
  <si>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</si>
  <si>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</si>
  <si>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</si>
  <si>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</si>
  <si>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</si>
  <si>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</si>
  <si>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</si>
  <si>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</si>
  <si>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</si>
  <si>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</si>
  <si>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</si>
  <si>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</si>
  <si>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</si>
  <si>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</si>
  <si>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</si>
  <si>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</si>
  <si>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</si>
  <si>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</si>
  <si>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</si>
  <si>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</si>
  <si>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</si>
  <si>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</si>
  <si>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</si>
  <si>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</si>
  <si>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</si>
  <si>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</si>
  <si>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</si>
  <si>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</si>
  <si>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</si>
  <si>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</si>
  <si>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</si>
  <si>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</si>
  <si>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</si>
  <si>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</si>
  <si>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</si>
  <si>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</si>
  <si>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</si>
  <si>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</si>
  <si>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</si>
  <si>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</si>
  <si>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</si>
  <si>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</si>
  <si>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</si>
  <si>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</si>
  <si>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</si>
  <si>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</si>
  <si>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</si>
  <si>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</si>
  <si>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</si>
  <si>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</si>
  <si>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</si>
  <si>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</si>
  <si>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</si>
  <si>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</si>
  <si>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</si>
  <si>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</si>
  <si>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</si>
  <si>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</si>
  <si>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</si>
  <si>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</si>
  <si>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</si>
  <si>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</si>
  <si>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</si>
  <si>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</si>
  <si>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</si>
  <si>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</si>
  <si>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</si>
  <si>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</si>
  <si>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</si>
  <si>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</si>
  <si>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</si>
  <si>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</si>
  <si>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</si>
  <si>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</si>
  <si>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</si>
  <si>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</si>
  <si>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</si>
  <si>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</si>
  <si>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</si>
  <si>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</si>
  <si>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</si>
  <si>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</si>
  <si>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</si>
  <si>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</si>
  <si>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</si>
  <si>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</si>
  <si>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</si>
  <si>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</si>
  <si>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</si>
  <si>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</si>
  <si>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</si>
  <si>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</si>
  <si>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</si>
  <si>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</si>
  <si>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</si>
  <si>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</si>
  <si>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</si>
  <si>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</si>
  <si>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</si>
  <si>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</si>
  <si>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</si>
  <si>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</si>
  <si>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</si>
  <si>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</si>
  <si>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</si>
  <si>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</si>
  <si>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</si>
  <si>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</si>
  <si>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</si>
  <si>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</si>
  <si>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</si>
  <si>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</si>
  <si>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</si>
  <si>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</si>
  <si>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</si>
  <si>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</si>
  <si>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</si>
  <si>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</si>
  <si>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</si>
  <si>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</si>
  <si>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</si>
  <si>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</si>
  <si>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</si>
  <si>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</si>
  <si>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</si>
  <si>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</si>
  <si>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</si>
  <si>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</si>
  <si>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</si>
  <si>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</si>
  <si>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</si>
  <si>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</si>
  <si>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</si>
  <si>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</si>
  <si>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</si>
  <si>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</si>
  <si>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</si>
  <si>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</si>
  <si>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</si>
  <si>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</si>
  <si>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</si>
  <si>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</si>
  <si>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</si>
  <si>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</si>
  <si>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</si>
  <si>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</si>
  <si>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</si>
  <si>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</si>
  <si>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</si>
  <si>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</si>
  <si>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</si>
  <si>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</si>
  <si>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</si>
  <si>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</si>
  <si>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</si>
  <si>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</si>
  <si>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</si>
  <si>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</si>
  <si>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</si>
  <si>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</si>
  <si>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</si>
  <si>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</si>
  <si>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</si>
  <si>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</si>
  <si>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</si>
  <si>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</si>
  <si>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</si>
  <si>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</si>
  <si>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</si>
  <si>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</si>
  <si>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</si>
  <si>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</si>
  <si>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</si>
  <si>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</si>
  <si>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</si>
  <si>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</si>
  <si>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</si>
  <si>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</si>
  <si>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</si>
  <si>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</si>
  <si>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</si>
  <si>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</si>
  <si>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</si>
  <si>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</si>
  <si>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</si>
  <si>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</si>
  <si>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</si>
  <si>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</si>
  <si>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</si>
  <si>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</si>
  <si>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</si>
  <si>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</si>
  <si>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</si>
  <si>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</si>
  <si>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</si>
  <si>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</si>
  <si>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</si>
  <si>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</si>
  <si>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</si>
  <si>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</si>
  <si>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</si>
  <si>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</si>
  <si>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</si>
  <si>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</si>
  <si>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</si>
  <si>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</si>
  <si>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</si>
  <si>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</si>
  <si>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</si>
  <si>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</si>
  <si>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</si>
  <si>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</si>
  <si>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</si>
  <si>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</si>
  <si>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</si>
  <si>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</si>
  <si>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</si>
  <si>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</si>
  <si>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</si>
  <si>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</si>
  <si>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</si>
  <si>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</si>
  <si>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</si>
  <si>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</si>
  <si>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</si>
  <si>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</si>
  <si>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</si>
  <si>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</si>
  <si>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</si>
  <si>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</si>
  <si>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</si>
  <si>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</si>
  <si>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</si>
  <si>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</si>
  <si>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</si>
  <si>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</si>
  <si>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</si>
  <si>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</si>
  <si>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</si>
  <si>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</si>
  <si>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</si>
  <si>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</si>
  <si>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</si>
  <si>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</si>
  <si>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</si>
  <si>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</si>
  <si>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</si>
  <si>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</si>
  <si>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</si>
  <si>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</si>
  <si>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</si>
  <si>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</si>
  <si>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</si>
  <si>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</si>
  <si>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</si>
  <si>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</si>
  <si>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</si>
  <si>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</si>
  <si>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</si>
  <si>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</si>
  <si>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</si>
  <si>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</si>
  <si>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</si>
  <si>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</si>
  <si>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</si>
  <si>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</si>
  <si>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</si>
  <si>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</si>
  <si>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</si>
  <si>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</si>
  <si>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</si>
  <si>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</si>
  <si>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</si>
  <si>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</si>
  <si>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</si>
  <si>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</si>
  <si>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</si>
  <si>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</si>
  <si>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</si>
  <si>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</si>
  <si>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</si>
  <si>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</si>
  <si>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</si>
  <si>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</si>
  <si>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</si>
  <si>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</si>
  <si>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</si>
  <si>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</si>
  <si>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</si>
  <si>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</si>
  <si>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</si>
  <si>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</si>
  <si>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</si>
  <si>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</si>
  <si>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</si>
  <si>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</si>
  <si>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</si>
  <si>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</si>
  <si>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</si>
  <si>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</si>
  <si>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</si>
  <si>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</si>
  <si>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</si>
  <si>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</si>
  <si>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</si>
  <si>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</si>
  <si>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</si>
  <si>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</si>
  <si>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</si>
  <si>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</si>
  <si>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</si>
  <si>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</si>
  <si>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</si>
  <si>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</si>
  <si>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</si>
  <si>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</si>
  <si>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</si>
  <si>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</si>
  <si>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</si>
  <si>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</si>
  <si>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</si>
  <si>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</si>
  <si>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</si>
  <si>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</si>
  <si>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</si>
  <si>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</si>
  <si>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</si>
  <si>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</si>
  <si>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</si>
  <si>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</si>
  <si>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</si>
  <si>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</si>
  <si>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</si>
  <si>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</si>
  <si>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</si>
  <si>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</si>
  <si>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</si>
  <si>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</si>
  <si>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</si>
  <si>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</si>
  <si>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</si>
  <si>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</si>
  <si>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</si>
  <si>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</si>
  <si>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</si>
  <si>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</si>
  <si>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</si>
  <si>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</si>
  <si>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</si>
  <si>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</si>
  <si>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</si>
  <si>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</si>
  <si>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</si>
  <si>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</si>
  <si>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</si>
  <si>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</si>
  <si>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</si>
  <si>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</si>
  <si>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</si>
  <si>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</si>
  <si>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</si>
  <si>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</si>
  <si>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</si>
  <si>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</si>
  <si>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母子家庭等対策総合支援事業</t>
    <rPh sb="0" eb="2">
      <t>ボシ</t>
    </rPh>
    <rPh sb="2" eb="4">
      <t>カテイ</t>
    </rPh>
    <rPh sb="4" eb="5">
      <t>トウ</t>
    </rPh>
    <rPh sb="5" eb="7">
      <t>タイサク</t>
    </rPh>
    <rPh sb="7" eb="9">
      <t>ソウゴウ</t>
    </rPh>
    <rPh sb="9" eb="11">
      <t>シエン</t>
    </rPh>
    <rPh sb="11" eb="13">
      <t>ジギョウ</t>
    </rPh>
    <phoneticPr fontId="5"/>
  </si>
  <si>
    <t>子ども家庭局</t>
    <rPh sb="0" eb="1">
      <t>コ</t>
    </rPh>
    <rPh sb="3" eb="5">
      <t>カテイ</t>
    </rPh>
    <rPh sb="5" eb="6">
      <t>キョク</t>
    </rPh>
    <phoneticPr fontId="5"/>
  </si>
  <si>
    <t>家庭福祉課母子家庭等自立支援室</t>
    <rPh sb="0" eb="5">
      <t>カテイフクシカ</t>
    </rPh>
    <rPh sb="5" eb="7">
      <t>ボシ</t>
    </rPh>
    <rPh sb="7" eb="9">
      <t>カテイ</t>
    </rPh>
    <rPh sb="9" eb="10">
      <t>トウ</t>
    </rPh>
    <rPh sb="10" eb="12">
      <t>ジリツ</t>
    </rPh>
    <rPh sb="12" eb="14">
      <t>シエン</t>
    </rPh>
    <rPh sb="14" eb="15">
      <t>シツ</t>
    </rPh>
    <phoneticPr fontId="5"/>
  </si>
  <si>
    <t>平成１５年度</t>
    <rPh sb="0" eb="2">
      <t>ヘイセイ</t>
    </rPh>
    <rPh sb="4" eb="5">
      <t>ネン</t>
    </rPh>
    <rPh sb="5" eb="6">
      <t>ド</t>
    </rPh>
    <phoneticPr fontId="22"/>
  </si>
  <si>
    <t>○</t>
  </si>
  <si>
    <t>母子及び父子並びに寡婦福祉法第45条</t>
    <phoneticPr fontId="5"/>
  </si>
  <si>
    <t>-</t>
  </si>
  <si>
    <t>-</t>
    <phoneticPr fontId="5"/>
  </si>
  <si>
    <t>-</t>
    <phoneticPr fontId="5"/>
  </si>
  <si>
    <t>-</t>
    <phoneticPr fontId="5"/>
  </si>
  <si>
    <t>-</t>
    <phoneticPr fontId="5"/>
  </si>
  <si>
    <t>-</t>
    <phoneticPr fontId="5"/>
  </si>
  <si>
    <t>-</t>
    <phoneticPr fontId="5"/>
  </si>
  <si>
    <t>母子家庭等対策費補助金</t>
    <rPh sb="0" eb="2">
      <t>ボシ</t>
    </rPh>
    <rPh sb="2" eb="4">
      <t>カテイ</t>
    </rPh>
    <rPh sb="4" eb="5">
      <t>トウ</t>
    </rPh>
    <rPh sb="5" eb="7">
      <t>タイサク</t>
    </rPh>
    <rPh sb="7" eb="8">
      <t>ヒ</t>
    </rPh>
    <rPh sb="8" eb="11">
      <t>ホジョキン</t>
    </rPh>
    <phoneticPr fontId="5"/>
  </si>
  <si>
    <t>母子家庭等就業・自立支援事業による就業</t>
    <phoneticPr fontId="5"/>
  </si>
  <si>
    <t>就業件数</t>
    <phoneticPr fontId="5"/>
  </si>
  <si>
    <t>母子・父子自立支援プログラム策定事業の効果</t>
    <phoneticPr fontId="5"/>
  </si>
  <si>
    <t>母子・父子自立支援プログラム策定件数における就業実績÷自立支援計画書策定件数</t>
    <phoneticPr fontId="5"/>
  </si>
  <si>
    <t>高等職業訓練促進給付金等事業により資格取得を促進</t>
    <phoneticPr fontId="5"/>
  </si>
  <si>
    <t>高等職業訓練促進給付金等事業のうち修業修了者に占める資格取得者数÷修業修了者数</t>
    <phoneticPr fontId="5"/>
  </si>
  <si>
    <t>高等職業訓練促進給付金等事業による就業</t>
    <phoneticPr fontId="5"/>
  </si>
  <si>
    <t>高等職業訓練促進給付金等事業のうち資格取得者に占める就業者総数÷資格取得者数(就学継続中を除く)</t>
    <phoneticPr fontId="5"/>
  </si>
  <si>
    <t>母子家庭等就業・自立支援事業による就業相談件数</t>
    <phoneticPr fontId="5"/>
  </si>
  <si>
    <t>母子・父子自立支援プログラムの策定件数</t>
    <phoneticPr fontId="5"/>
  </si>
  <si>
    <t>高等職業訓練促進給付金等事業の支給件数</t>
    <phoneticPr fontId="5"/>
  </si>
  <si>
    <t>交付申請数</t>
    <phoneticPr fontId="5"/>
  </si>
  <si>
    <t>交付決定額／交付申請額</t>
    <phoneticPr fontId="5"/>
  </si>
  <si>
    <t>交付決定額／交付申請額</t>
    <phoneticPr fontId="5"/>
  </si>
  <si>
    <t>ひとり親家庭の自立のための総合的な支援を図ること（Ⅶ－４－１）</t>
    <phoneticPr fontId="5"/>
  </si>
  <si>
    <t>ひとり親家庭の自立を図ること（Ⅶ－４）</t>
    <phoneticPr fontId="5"/>
  </si>
  <si>
    <t>高等職業訓練促進給付金等事業のうち資格取得者に占める就業者の割合</t>
    <phoneticPr fontId="5"/>
  </si>
  <si>
    <t>母子・父子自立支援プログラムの策定件数</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</si>
  <si>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</si>
  <si>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</si>
  <si>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</si>
  <si>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</si>
  <si>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</si>
  <si>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</si>
  <si>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</si>
  <si>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</si>
  <si>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</si>
  <si>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</si>
  <si>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</si>
  <si>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</si>
  <si>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母子家庭の母等の子育て・生活支援、就業支援を実施するための経費であり、厳しい生活環境にある母子家庭等の自立のために様々な支援のニーズは高い。そうした中にあって、成果の実績は例年90％以上で推移しており、的確に反映している。</t>
    <phoneticPr fontId="5"/>
  </si>
  <si>
    <t>母子及び父子並びに寡婦福祉法第3条において、国は母子家庭等及び寡婦の福祉を増進する責務を有しており、また同法第45条により、国の補助が定められているものであるため、国で実施すべき事業である。</t>
    <phoneticPr fontId="5"/>
  </si>
  <si>
    <t>‐</t>
  </si>
  <si>
    <t>無</t>
  </si>
  <si>
    <t>-</t>
    <phoneticPr fontId="5"/>
  </si>
  <si>
    <t>交付要綱に基づき、国が事業毎に定める負担割合（一部10/10国負担）を補助することとなっており、適切である。</t>
    <phoneticPr fontId="5"/>
  </si>
  <si>
    <t>母子家庭等の自立を支援するために必要な経費を補助するものであり、国として妥当な水準を設定している。</t>
    <phoneticPr fontId="5"/>
  </si>
  <si>
    <t>交付要綱において、本事業の実施に必要な経費に限定している。</t>
    <phoneticPr fontId="5"/>
  </si>
  <si>
    <t>ひとり親家庭日常生活支援事業など各自治体からの申請額が見込みを下回ったため。</t>
    <phoneticPr fontId="5"/>
  </si>
  <si>
    <t>-</t>
    <phoneticPr fontId="5"/>
  </si>
  <si>
    <t>安定的に実績があるため見込みにあったものとなっている。</t>
    <phoneticPr fontId="5"/>
  </si>
  <si>
    <t>母子家庭等対策総合支援事業</t>
    <phoneticPr fontId="5"/>
  </si>
  <si>
    <t>母子家庭等自立支援対策費</t>
    <phoneticPr fontId="5"/>
  </si>
  <si>
    <t>母子家庭等自立促進基盤事業</t>
    <phoneticPr fontId="5"/>
  </si>
  <si>
    <t>373</t>
    <phoneticPr fontId="5"/>
  </si>
  <si>
    <t>321</t>
    <phoneticPr fontId="5"/>
  </si>
  <si>
    <t>684</t>
    <phoneticPr fontId="5"/>
  </si>
  <si>
    <t>687</t>
    <phoneticPr fontId="5"/>
  </si>
  <si>
    <t>701</t>
    <phoneticPr fontId="5"/>
  </si>
  <si>
    <t>670</t>
    <phoneticPr fontId="5"/>
  </si>
  <si>
    <t>671</t>
    <phoneticPr fontId="5"/>
  </si>
  <si>
    <t>室長　上井　正純</t>
    <rPh sb="0" eb="2">
      <t>シツチョウ</t>
    </rPh>
    <rPh sb="3" eb="5">
      <t>ウワイ</t>
    </rPh>
    <rPh sb="6" eb="8">
      <t>マサズミ</t>
    </rPh>
    <phoneticPr fontId="5"/>
  </si>
  <si>
    <t>-</t>
    <phoneticPr fontId="5"/>
  </si>
  <si>
    <t>-</t>
    <phoneticPr fontId="5"/>
  </si>
  <si>
    <t>-</t>
    <phoneticPr fontId="5"/>
  </si>
  <si>
    <t>件</t>
    <rPh sb="0" eb="1">
      <t>ケン</t>
    </rPh>
    <phoneticPr fontId="5"/>
  </si>
  <si>
    <t>-</t>
    <phoneticPr fontId="5"/>
  </si>
  <si>
    <t>-</t>
    <phoneticPr fontId="5"/>
  </si>
  <si>
    <t>-</t>
    <phoneticPr fontId="5"/>
  </si>
  <si>
    <t>-</t>
    <phoneticPr fontId="5"/>
  </si>
  <si>
    <t>-</t>
    <phoneticPr fontId="5"/>
  </si>
  <si>
    <t>-</t>
    <phoneticPr fontId="5"/>
  </si>
  <si>
    <t>-</t>
    <phoneticPr fontId="5"/>
  </si>
  <si>
    <t>-</t>
    <phoneticPr fontId="5"/>
  </si>
  <si>
    <t>円</t>
    <rPh sb="0" eb="1">
      <t>エン</t>
    </rPh>
    <phoneticPr fontId="5"/>
  </si>
  <si>
    <t>-</t>
    <phoneticPr fontId="5"/>
  </si>
  <si>
    <t>-</t>
    <phoneticPr fontId="5"/>
  </si>
  <si>
    <t>10,361,044千円/877件</t>
    <rPh sb="10" eb="12">
      <t>センエン</t>
    </rPh>
    <rPh sb="16" eb="17">
      <t>ケン</t>
    </rPh>
    <phoneticPr fontId="5"/>
  </si>
  <si>
    <t>8,735,821千円/872件</t>
    <rPh sb="9" eb="11">
      <t>センエン</t>
    </rPh>
    <rPh sb="15" eb="16">
      <t>ケン</t>
    </rPh>
    <phoneticPr fontId="5"/>
  </si>
  <si>
    <t>%</t>
    <phoneticPr fontId="5"/>
  </si>
  <si>
    <t>-</t>
    <phoneticPr fontId="5"/>
  </si>
  <si>
    <t>-</t>
    <phoneticPr fontId="5"/>
  </si>
  <si>
    <t>【693母子家庭等対策総合支援事業】
各自治体の主体的かつ弾力的な事業運営を可能とする統合補助金による様々な事業の実施を補助するもの。
【696母子家庭等自立支援対策費】
母子家庭等の自立支援の推進に必要な会議、検討会等に必要となる経費を支出する。また、国から民間団体に委託して自治体における取組を調査研究することにより、ひとり親家庭支援や子どもの貧困対策の推進を図るもの
【697母子家庭等自立促進基盤事業】
民間団体等が行うひとり親家庭向けのセミナー活動等に要する経費の補助を行うもの。</t>
    <phoneticPr fontId="5"/>
  </si>
  <si>
    <t>669</t>
    <phoneticPr fontId="5"/>
  </si>
  <si>
    <t>13,857,868千円／875件</t>
    <rPh sb="10" eb="12">
      <t>センエン</t>
    </rPh>
    <rPh sb="16" eb="17">
      <t>ケン</t>
    </rPh>
    <phoneticPr fontId="5"/>
  </si>
  <si>
    <t>-</t>
    <phoneticPr fontId="5"/>
  </si>
  <si>
    <t>-</t>
    <phoneticPr fontId="5"/>
  </si>
  <si>
    <t>-</t>
    <phoneticPr fontId="5"/>
  </si>
  <si>
    <t>事業終了後に提出される事業実績報告書等の書類や、必要に応じて行う内容の聞き取り、参考となる資料の提出により支出状況等について確認を行っており、各点検項目による評価も妥当と考えられる。
また、子育てと生計の維持という二重の負担を抱えるひとり親家庭等に対しては、安定した就業を確保するために、本人の生活状況等を踏まえて、疾病等の際の生活援助等による支援を含めた総合的な支援を行うことが不可欠であるが、母子家庭等就業・自立センターにおける就業相談や母子・父子自立支援プログラム策定事業の利用件数が概ね見込みどおりである(母子家庭等就業・自立センター事業：平成26年度77,568件、平成27年度79,852件、平成28年度78,848件、平成29年度75,537件、平成30年度75,918件。母子・父子自立支援プログラム策定件数：平成26年度7,104件、平成27年度7,179件、平成28年度6,970件、平成29年度は6,702件、平成30年度は6,195件）のため本事業は引き続き必要である。</t>
    <rPh sb="330" eb="332">
      <t>ヘイセイ</t>
    </rPh>
    <rPh sb="334" eb="336">
      <t>ネンド</t>
    </rPh>
    <rPh sb="342" eb="343">
      <t>ケン</t>
    </rPh>
    <rPh sb="416" eb="418">
      <t>ヘイセイ</t>
    </rPh>
    <rPh sb="420" eb="422">
      <t>ネンド</t>
    </rPh>
    <rPh sb="428" eb="429">
      <t>ケン</t>
    </rPh>
    <phoneticPr fontId="5"/>
  </si>
  <si>
    <t>A.名古屋市</t>
    <rPh sb="2" eb="6">
      <t>ナゴヤシ</t>
    </rPh>
    <phoneticPr fontId="5"/>
  </si>
  <si>
    <t>ひとり親家庭等生活向上事業</t>
    <rPh sb="3" eb="4">
      <t>オヤ</t>
    </rPh>
    <rPh sb="4" eb="6">
      <t>カテイ</t>
    </rPh>
    <rPh sb="6" eb="7">
      <t>トウ</t>
    </rPh>
    <rPh sb="7" eb="9">
      <t>セイカツ</t>
    </rPh>
    <rPh sb="9" eb="11">
      <t>コウジョウ</t>
    </rPh>
    <rPh sb="11" eb="13">
      <t>ジギョウ</t>
    </rPh>
    <phoneticPr fontId="5"/>
  </si>
  <si>
    <t>母子家庭自立支援給付金事業及び父子家庭自立支援給付金事業</t>
    <rPh sb="0" eb="2">
      <t>ボシ</t>
    </rPh>
    <rPh sb="2" eb="4">
      <t>カテイ</t>
    </rPh>
    <rPh sb="4" eb="6">
      <t>ジリツ</t>
    </rPh>
    <rPh sb="6" eb="8">
      <t>シエン</t>
    </rPh>
    <rPh sb="8" eb="11">
      <t>キュウフキン</t>
    </rPh>
    <rPh sb="11" eb="13">
      <t>ジギョウ</t>
    </rPh>
    <rPh sb="13" eb="14">
      <t>オヨ</t>
    </rPh>
    <rPh sb="15" eb="17">
      <t>フシ</t>
    </rPh>
    <rPh sb="17" eb="19">
      <t>カテイ</t>
    </rPh>
    <rPh sb="19" eb="21">
      <t>ジリツ</t>
    </rPh>
    <rPh sb="21" eb="23">
      <t>シエン</t>
    </rPh>
    <rPh sb="23" eb="26">
      <t>キュウフキン</t>
    </rPh>
    <rPh sb="26" eb="28">
      <t>ジギョウ</t>
    </rPh>
    <phoneticPr fontId="5"/>
  </si>
  <si>
    <t>自立支援教育訓練給付金及び高等職業訓練促進等給付金</t>
    <rPh sb="0" eb="2">
      <t>ジリツ</t>
    </rPh>
    <rPh sb="2" eb="4">
      <t>シエン</t>
    </rPh>
    <rPh sb="4" eb="6">
      <t>キョウイク</t>
    </rPh>
    <rPh sb="6" eb="8">
      <t>クンレン</t>
    </rPh>
    <rPh sb="8" eb="11">
      <t>キュウフキン</t>
    </rPh>
    <rPh sb="11" eb="12">
      <t>オヨ</t>
    </rPh>
    <rPh sb="13" eb="15">
      <t>コウトウ</t>
    </rPh>
    <rPh sb="15" eb="17">
      <t>ショクギョウ</t>
    </rPh>
    <rPh sb="17" eb="19">
      <t>クンレン</t>
    </rPh>
    <rPh sb="19" eb="21">
      <t>ソクシン</t>
    </rPh>
    <rPh sb="21" eb="22">
      <t>トウ</t>
    </rPh>
    <rPh sb="22" eb="25">
      <t>キュウフキン</t>
    </rPh>
    <phoneticPr fontId="5"/>
  </si>
  <si>
    <t xml:space="preserve">ひとり親家庭への総合的な支援のための相談窓口の強化事業
</t>
    <phoneticPr fontId="5"/>
  </si>
  <si>
    <t xml:space="preserve">ひとり親家庭への総合的な支援のための相談窓口の強化事業
</t>
    <phoneticPr fontId="5"/>
  </si>
  <si>
    <t>母子家庭等就業・自立支援センター事業　</t>
    <phoneticPr fontId="5"/>
  </si>
  <si>
    <t>母子家庭等就業・自立支援センター事業　</t>
    <phoneticPr fontId="5"/>
  </si>
  <si>
    <t>ひとり親家庭等日常生活支援事業</t>
    <phoneticPr fontId="5"/>
  </si>
  <si>
    <t>母子・父子自立支援プログラム策定事業</t>
    <phoneticPr fontId="5"/>
  </si>
  <si>
    <t>母子・父子自立支援プログラム策定事業</t>
    <phoneticPr fontId="5"/>
  </si>
  <si>
    <t>高等学校卒業程度認定試験合格支援事業</t>
    <phoneticPr fontId="5"/>
  </si>
  <si>
    <t>高等学校卒業程度認定試験合格支援事業</t>
    <phoneticPr fontId="5"/>
  </si>
  <si>
    <t>B.福岡市</t>
    <rPh sb="2" eb="5">
      <t>フクオカシ</t>
    </rPh>
    <phoneticPr fontId="5"/>
  </si>
  <si>
    <t>ひとり親家庭高等職業訓練
促進資金貸付事業</t>
    <phoneticPr fontId="5"/>
  </si>
  <si>
    <t>ひとり親家庭高等職業訓練
促進資金貸付事業</t>
    <phoneticPr fontId="5"/>
  </si>
  <si>
    <t xml:space="preserve">未婚の児童扶養手当受給者に対する臨時・特別給付金システム整備事業
</t>
    <phoneticPr fontId="5"/>
  </si>
  <si>
    <t>未婚の児童扶養手当受給者に対する臨時・特別給付金システム整備事業</t>
    <phoneticPr fontId="5"/>
  </si>
  <si>
    <t xml:space="preserve">マイナンバー情報連携体制整備事業
</t>
    <phoneticPr fontId="5"/>
  </si>
  <si>
    <t xml:space="preserve">マイナンバー情報連携体制整備事業
</t>
    <phoneticPr fontId="5"/>
  </si>
  <si>
    <t>福岡市</t>
    <rPh sb="0" eb="3">
      <t>フクオカシ</t>
    </rPh>
    <phoneticPr fontId="5"/>
  </si>
  <si>
    <t xml:space="preserve">ひとり親家庭高等職業訓練促進資金貸付事業、マイナンバー情報連携体制整備事業
、未婚の児童扶養手当受給者に対する臨時・特別給付金システム整備事業
</t>
    <rPh sb="3" eb="4">
      <t>オヤ</t>
    </rPh>
    <rPh sb="4" eb="6">
      <t>カテイ</t>
    </rPh>
    <rPh sb="6" eb="8">
      <t>コウトウ</t>
    </rPh>
    <rPh sb="8" eb="10">
      <t>ショクギョウ</t>
    </rPh>
    <rPh sb="10" eb="12">
      <t>クンレン</t>
    </rPh>
    <rPh sb="12" eb="14">
      <t>ソクシン</t>
    </rPh>
    <rPh sb="14" eb="16">
      <t>シキン</t>
    </rPh>
    <rPh sb="16" eb="18">
      <t>カシツケ</t>
    </rPh>
    <rPh sb="18" eb="20">
      <t>ジギョウ</t>
    </rPh>
    <phoneticPr fontId="5"/>
  </si>
  <si>
    <t>補助金等交付</t>
  </si>
  <si>
    <t>-</t>
    <phoneticPr fontId="5"/>
  </si>
  <si>
    <t>-</t>
    <phoneticPr fontId="5"/>
  </si>
  <si>
    <t>大阪市</t>
    <rPh sb="0" eb="3">
      <t>オオサカシ</t>
    </rPh>
    <phoneticPr fontId="5"/>
  </si>
  <si>
    <t>-</t>
    <phoneticPr fontId="5"/>
  </si>
  <si>
    <t>-</t>
    <phoneticPr fontId="5"/>
  </si>
  <si>
    <t>岐阜県</t>
    <rPh sb="0" eb="3">
      <t>ギフケン</t>
    </rPh>
    <phoneticPr fontId="5"/>
  </si>
  <si>
    <t>ひとり親家庭高等職業訓練促進資金貸付事業、マイナンバー情報連携体制整備事業</t>
    <phoneticPr fontId="5"/>
  </si>
  <si>
    <t>－</t>
    <phoneticPr fontId="5"/>
  </si>
  <si>
    <t>広島県</t>
    <rPh sb="0" eb="3">
      <t>ヒロシマケン</t>
    </rPh>
    <phoneticPr fontId="5"/>
  </si>
  <si>
    <t xml:space="preserve">ひとり親家庭高等職業訓練促進資金貸付事業、マイナンバー情報連携体制整備事業
、未婚の児童扶養手当受給者に対する臨時・特別給付金システム整備事業
</t>
    <phoneticPr fontId="5"/>
  </si>
  <si>
    <t>ひとり親家庭高等職業訓練促進資金貸付事業</t>
    <phoneticPr fontId="5"/>
  </si>
  <si>
    <t>-</t>
    <phoneticPr fontId="5"/>
  </si>
  <si>
    <t>－</t>
    <phoneticPr fontId="5"/>
  </si>
  <si>
    <t>愛知県</t>
    <rPh sb="0" eb="3">
      <t>アイチケン</t>
    </rPh>
    <phoneticPr fontId="5"/>
  </si>
  <si>
    <t>－</t>
    <phoneticPr fontId="5"/>
  </si>
  <si>
    <t>滋賀県</t>
    <rPh sb="0" eb="3">
      <t>シガケン</t>
    </rPh>
    <phoneticPr fontId="5"/>
  </si>
  <si>
    <t>横浜市</t>
    <rPh sb="0" eb="3">
      <t>ヨコハマシ</t>
    </rPh>
    <phoneticPr fontId="5"/>
  </si>
  <si>
    <t xml:space="preserve">ひとり親家庭高等職業訓練促進資金貸付事業、未婚の児童扶養手当受給者に対する臨時・特別給付金システム整備事業
</t>
    <rPh sb="3" eb="4">
      <t>オヤ</t>
    </rPh>
    <rPh sb="4" eb="6">
      <t>カテイ</t>
    </rPh>
    <rPh sb="6" eb="8">
      <t>コウトウ</t>
    </rPh>
    <rPh sb="8" eb="10">
      <t>ショクギョウ</t>
    </rPh>
    <rPh sb="10" eb="12">
      <t>クンレン</t>
    </rPh>
    <rPh sb="12" eb="14">
      <t>ソクシン</t>
    </rPh>
    <rPh sb="14" eb="16">
      <t>シキン</t>
    </rPh>
    <rPh sb="16" eb="18">
      <t>カシツケ</t>
    </rPh>
    <rPh sb="18" eb="20">
      <t>ジギョウ</t>
    </rPh>
    <phoneticPr fontId="5"/>
  </si>
  <si>
    <t>－</t>
    <phoneticPr fontId="5"/>
  </si>
  <si>
    <t>千葉県</t>
    <rPh sb="0" eb="3">
      <t>チバケン</t>
    </rPh>
    <phoneticPr fontId="5"/>
  </si>
  <si>
    <t>広島市</t>
    <rPh sb="0" eb="3">
      <t>ヒロシマシ</t>
    </rPh>
    <phoneticPr fontId="5"/>
  </si>
  <si>
    <t>-</t>
    <phoneticPr fontId="5"/>
  </si>
  <si>
    <t>－</t>
    <phoneticPr fontId="5"/>
  </si>
  <si>
    <t>神戸市</t>
    <rPh sb="0" eb="3">
      <t>コウベシ</t>
    </rPh>
    <phoneticPr fontId="5"/>
  </si>
  <si>
    <t>－</t>
    <phoneticPr fontId="5"/>
  </si>
  <si>
    <t>名古屋市</t>
    <rPh sb="0" eb="4">
      <t>ナゴヤシ</t>
    </rPh>
    <phoneticPr fontId="5"/>
  </si>
  <si>
    <t>東京都</t>
    <rPh sb="0" eb="3">
      <t>トウキョウト</t>
    </rPh>
    <phoneticPr fontId="5"/>
  </si>
  <si>
    <t>埼玉県</t>
    <rPh sb="0" eb="3">
      <t>サイタマケン</t>
    </rPh>
    <phoneticPr fontId="5"/>
  </si>
  <si>
    <t>北九州市</t>
    <rPh sb="0" eb="3">
      <t>キタキュウシュウ</t>
    </rPh>
    <rPh sb="3" eb="4">
      <t>シ</t>
    </rPh>
    <phoneticPr fontId="5"/>
  </si>
  <si>
    <t>札幌市</t>
    <rPh sb="0" eb="3">
      <t>サッポロシ</t>
    </rPh>
    <phoneticPr fontId="5"/>
  </si>
  <si>
    <t>福岡県</t>
    <rPh sb="0" eb="3">
      <t>フクオカケン</t>
    </rPh>
    <phoneticPr fontId="5"/>
  </si>
  <si>
    <t>母子家庭等就業・自立支援事業、ひとり親家庭等日常生活支援事業、ひとり親家庭等生活向上事業、母子家庭自立支援給付金及び父子家庭自立支援給付金、ひとり親家庭高等学校卒業程度認定試験合格支援事業、母子・父子自立支援プログラム策定事業、ひとり親家庭への総合的な支援のための相談窓口強化事業</t>
    <phoneticPr fontId="5"/>
  </si>
  <si>
    <t>母子家庭等就業・自立支援事業、ひとり親家庭等日常生活支援事業、ひとり親家庭等生活向上事業、母子家庭自立支援給付金及び父子家庭自立支援給付金、ひとり親家庭高等学校卒業程度認定試験合格支援事業、母子・父子自立支援プログラム策定事業</t>
    <phoneticPr fontId="5"/>
  </si>
  <si>
    <t>母子家庭等就業・自立支援事業、ひとり親家庭等日常生活支援事業、ひとり親家庭等生活向上事業、母子家庭自立支援給付金及び父子家庭自立支援給付金、ひとり親家庭高等学校卒業程度認定試験合格支援事業、母子・父子自立支援プログラム策定事業、ひとり親家庭への総合的な支援のための相談窓口強化事業、離婚前後親支援モデル事業</t>
    <rPh sb="141" eb="143">
      <t>リコン</t>
    </rPh>
    <rPh sb="143" eb="145">
      <t>ゼンゴ</t>
    </rPh>
    <rPh sb="145" eb="146">
      <t>オヤ</t>
    </rPh>
    <rPh sb="146" eb="148">
      <t>シエン</t>
    </rPh>
    <rPh sb="151" eb="153">
      <t>ジギョウ</t>
    </rPh>
    <phoneticPr fontId="5"/>
  </si>
  <si>
    <t>神戸市</t>
    <rPh sb="0" eb="3">
      <t>コウベシ</t>
    </rPh>
    <phoneticPr fontId="5"/>
  </si>
  <si>
    <t>大阪市</t>
    <rPh sb="0" eb="3">
      <t>オオサカシ</t>
    </rPh>
    <phoneticPr fontId="5"/>
  </si>
  <si>
    <t>横浜市</t>
    <rPh sb="0" eb="3">
      <t>ヨコハマシ</t>
    </rPh>
    <phoneticPr fontId="5"/>
  </si>
  <si>
    <t>一宮市</t>
    <rPh sb="0" eb="3">
      <t>イチノミヤシ</t>
    </rPh>
    <phoneticPr fontId="5"/>
  </si>
  <si>
    <t>三重県</t>
    <rPh sb="0" eb="3">
      <t>ミエケン</t>
    </rPh>
    <phoneticPr fontId="5"/>
  </si>
  <si>
    <t>北九州市</t>
    <rPh sb="0" eb="3">
      <t>キタキュウシュウ</t>
    </rPh>
    <rPh sb="3" eb="4">
      <t>シ</t>
    </rPh>
    <phoneticPr fontId="5"/>
  </si>
  <si>
    <t>葛飾区</t>
    <rPh sb="0" eb="3">
      <t>カツシカク</t>
    </rPh>
    <phoneticPr fontId="5"/>
  </si>
  <si>
    <t>京都市</t>
    <rPh sb="0" eb="3">
      <t>キョウトシ</t>
    </rPh>
    <phoneticPr fontId="5"/>
  </si>
  <si>
    <t>熊本市</t>
    <rPh sb="0" eb="3">
      <t>クマモトシ</t>
    </rPh>
    <phoneticPr fontId="5"/>
  </si>
  <si>
    <t>奈良県</t>
    <rPh sb="0" eb="3">
      <t>ナラケン</t>
    </rPh>
    <phoneticPr fontId="5"/>
  </si>
  <si>
    <t>-</t>
    <phoneticPr fontId="5"/>
  </si>
  <si>
    <t>-</t>
    <phoneticPr fontId="5"/>
  </si>
  <si>
    <t>－</t>
    <phoneticPr fontId="5"/>
  </si>
  <si>
    <t>未婚の児童扶養手当受給者に対する臨時・特別給付金事務費</t>
  </si>
  <si>
    <t>未婚の児童扶養手当受給者に対する臨時・特別給付金事務費</t>
    <phoneticPr fontId="5"/>
  </si>
  <si>
    <t>大阪市</t>
    <rPh sb="0" eb="2">
      <t>オオサカ</t>
    </rPh>
    <rPh sb="2" eb="3">
      <t>シ</t>
    </rPh>
    <phoneticPr fontId="5"/>
  </si>
  <si>
    <t>名古屋市</t>
    <rPh sb="0" eb="4">
      <t>ナゴヤシ</t>
    </rPh>
    <phoneticPr fontId="5"/>
  </si>
  <si>
    <t>札幌市</t>
    <rPh sb="0" eb="3">
      <t>サッポロシ</t>
    </rPh>
    <phoneticPr fontId="5"/>
  </si>
  <si>
    <t>福岡市</t>
    <rPh sb="0" eb="3">
      <t>フクオカシ</t>
    </rPh>
    <phoneticPr fontId="5"/>
  </si>
  <si>
    <t>北九州市</t>
    <rPh sb="0" eb="4">
      <t>キタキュウシュウシ</t>
    </rPh>
    <phoneticPr fontId="5"/>
  </si>
  <si>
    <t>仙台市</t>
    <rPh sb="0" eb="3">
      <t>センダイシ</t>
    </rPh>
    <phoneticPr fontId="5"/>
  </si>
  <si>
    <t>-</t>
    <phoneticPr fontId="5"/>
  </si>
  <si>
    <t>C.神戸市</t>
    <rPh sb="2" eb="5">
      <t>コウベシ</t>
    </rPh>
    <phoneticPr fontId="5"/>
  </si>
  <si>
    <t>D.大阪市</t>
    <rPh sb="2" eb="5">
      <t>オオサカシ</t>
    </rPh>
    <phoneticPr fontId="5"/>
  </si>
  <si>
    <t>未婚の児童扶養手当受給者に対する臨時・特別給付金事務費</t>
    <phoneticPr fontId="5"/>
  </si>
  <si>
    <t>未婚の児童扶養手当受給者に対する臨時・特別給付金事務費</t>
    <phoneticPr fontId="5"/>
  </si>
  <si>
    <t>未婚の児童扶養手当受給者に対する臨時・特別給付金事業費</t>
    <rPh sb="24" eb="27">
      <t>ジギョウヒ</t>
    </rPh>
    <phoneticPr fontId="5"/>
  </si>
  <si>
    <t>各自治体の主体的かつ弾力的な事業運営を可能とする統合補助金により母子家庭等対策総合支援事業を実施することで、母子家庭等の子育て・生活支援、就業支援等の一層の推進を図る。</t>
    <phoneticPr fontId="5"/>
  </si>
  <si>
    <t xml:space="preserve">・母子家庭及び寡婦の生活の安定と向上のための措置に関する基本的な方針(平成20年4月1日厚生労働省告示第248号)
・母子家庭等対策総合支援事業費の国庫補助について(平成30年6月18日厚生労働省発子0618第11号）
・子どもの貧困対策に関する大綱（令和元年11月29日閣議決定) </t>
    <rPh sb="111" eb="112">
      <t>コ</t>
    </rPh>
    <rPh sb="115" eb="117">
      <t>ヒンコン</t>
    </rPh>
    <rPh sb="117" eb="119">
      <t>タイサク</t>
    </rPh>
    <rPh sb="120" eb="121">
      <t>カン</t>
    </rPh>
    <rPh sb="123" eb="125">
      <t>タイコウ</t>
    </rPh>
    <rPh sb="126" eb="128">
      <t>レイワ</t>
    </rPh>
    <rPh sb="128" eb="129">
      <t>ゲン</t>
    </rPh>
    <rPh sb="136" eb="138">
      <t>カクギ</t>
    </rPh>
    <phoneticPr fontId="5"/>
  </si>
  <si>
    <t>平成３０年度母子家庭等の就業実績等調査</t>
    <rPh sb="0" eb="2">
      <t>ヘイセイ</t>
    </rPh>
    <rPh sb="4" eb="6">
      <t>ネンド</t>
    </rPh>
    <rPh sb="6" eb="8">
      <t>ボシ</t>
    </rPh>
    <rPh sb="8" eb="10">
      <t>カテイ</t>
    </rPh>
    <rPh sb="10" eb="11">
      <t>トウ</t>
    </rPh>
    <rPh sb="12" eb="14">
      <t>シュウギョウ</t>
    </rPh>
    <rPh sb="14" eb="16">
      <t>ジッセキ</t>
    </rPh>
    <rPh sb="16" eb="17">
      <t>トウ</t>
    </rPh>
    <rPh sb="17" eb="19">
      <t>チョウサ</t>
    </rPh>
    <phoneticPr fontId="5"/>
  </si>
  <si>
    <t>例年成果目標に対する達成度はほぼすべての事業において90%以上で推移していることから、成果目標に見合ったものとなっている。</t>
    <rPh sb="20" eb="22">
      <t>ジギョウ</t>
    </rPh>
    <phoneticPr fontId="5"/>
  </si>
  <si>
    <t>13,344百万円／８７７件</t>
    <rPh sb="6" eb="8">
      <t>ヒャクマン</t>
    </rPh>
    <rPh sb="8" eb="9">
      <t>エン</t>
    </rPh>
    <rPh sb="13" eb="14">
      <t>ケン</t>
    </rPh>
    <phoneticPr fontId="5"/>
  </si>
  <si>
    <t>母子家庭の母等の子育て・生活支援、就業支援を実施することは、母子家庭等の自立を支援するために必要である。また、ひとり親家庭への支援施策については、子どもの貧困対策に関する大綱（令和元年１１月２９日閣議決定）において推進することとしており、優先度の高い事業である。</t>
    <rPh sb="65" eb="67">
      <t>シサク</t>
    </rPh>
    <rPh sb="107" eb="109">
      <t>スイシン</t>
    </rPh>
    <phoneticPr fontId="5"/>
  </si>
  <si>
    <t>「ひとり親家庭・多子世帯等自立支援プロジェクト」の実施のため、国において予算の拡充を図り、地方においても事業実施を進めている。予算の執行率は前年に比べやや低い水準ではあるが、例年成果目標に対する達成度は、ほぼすべての事業において90%以上で推移しており、本事業は引き続き必要である。このため、ひとり親の自立支援のために活用しやすい制度の構築や制度の更なる周知に努めるなど、執行率の改善を図りながら適切な運用に努めたい。</t>
    <rPh sb="108" eb="110">
      <t>ジギョウ</t>
    </rPh>
    <phoneticPr fontId="5"/>
  </si>
  <si>
    <t>千円/件数</t>
    <rPh sb="0" eb="2">
      <t>センエン</t>
    </rPh>
    <rPh sb="3" eb="5">
      <t>ケンスウ</t>
    </rPh>
    <phoneticPr fontId="5"/>
  </si>
  <si>
    <t>高等職業訓練促進給付金の支給等、ひとり親家庭に総合的な支援を実施することにより、ひとり親家庭の自立支援に寄与する。</t>
    <phoneticPr fontId="5"/>
  </si>
  <si>
    <t>点検対象外</t>
    <rPh sb="0" eb="2">
      <t>テンケン</t>
    </rPh>
    <rPh sb="2" eb="5">
      <t>タイショウガイ</t>
    </rPh>
    <phoneticPr fontId="5"/>
  </si>
  <si>
    <t>ひとり親家庭等への支援は重要だが、不用額については、執行が低調な要因を分析し、必要に応じて予算に反映させること。その上で、執行率の改善を図ること。</t>
    <rPh sb="3" eb="4">
      <t>オヤ</t>
    </rPh>
    <rPh sb="4" eb="6">
      <t>カテイ</t>
    </rPh>
    <rPh sb="6" eb="7">
      <t>トウ</t>
    </rPh>
    <rPh sb="9" eb="11">
      <t>シエン</t>
    </rPh>
    <rPh sb="12" eb="14">
      <t>ジュウヨウ</t>
    </rPh>
    <phoneticPr fontId="5"/>
  </si>
  <si>
    <t>自治体からの交付申請額が当初の見込みを下回ったため、予算の執行率はやや低い水準となったが、本事業はひとり親家庭の自立に向けた就業・生活支援に必要な事業であるため、補助金の早期執行、交付申請機会の十分な確保及び事業内容の周知などにより、各自治体における本事業の積極的な活用を図るとともに、執行率の改善に向けた取組みを検討に努める。</t>
    <rPh sb="102" eb="103">
      <t>オヨ</t>
    </rPh>
    <rPh sb="136" eb="137">
      <t>ハカ</t>
    </rPh>
    <rPh sb="160" eb="161">
      <t>ツト</t>
    </rPh>
    <phoneticPr fontId="5"/>
  </si>
  <si>
    <t>〇当初予算事業
(１)母子家庭等就業・自立支援事業　(実施主体：都道府県、市及び福祉事務所設置町村　　補助率：国１／２)
(２)ひとり親家庭等日常生活支援事業　(実施主体：都道府県及び市町村　　補助率：国１／２)
(３)ひとり親家庭等生活向上事業(子どもの生活・学習支援事業（新型コロナウイルス感染の感染拡大防止対策を目的とするものの実施に係るものを除く。））
　(実施主体：都道府県及び市町村　　補助率：国１／２)
(４)母子家庭自立支援給付金及び父子家庭自立支援給付金　(実施主体：都道府県、市及び福祉事務所設置町村　　補助率：国３／４)
(５)ひとり親家庭高等学校卒業程度認定試験合格支援事業　(実施主体：都道府県、市及び福祉事務所設置町村　　補助率：国３／４)
(６)母子・父子自立支援プログラム策定事業　(実施主体：都道府県、市及び福祉事務所設置町村　　補助率：国１０／１０)
(７)ひとり親家庭への総合的な支援のための相談窓口強化事業　(実施主体：都道府県、市及び福祉事務所設置町村　　補助率：国１／２)
(８)離婚前後親支援モデル事業（実施主体：都道府県、市及び福祉事務所市町村　(実施主体：都道府県、市及び福祉事務所設置町村　　補助率：国１／２)
(９）社会保障・税番号制度に係る情報連携体制整備事業　　(実施主体：都道府県、市及び福祉事務所設置町村　補助率：国２／３）
〇第１次補正予算事業
（１）ひとり親家庭等生活向上事業(子どもの生活・学習支援事業（新型コロナウイルス感染の感染拡大防止対策を目的とするものの実施に係るものに限る。））
　(実施主体：都道府県及び市町村　　補助率：国１０／１０)
〇第２次補正予算事業
（１）感染防止に配慮したひとり親家庭相談支援体制強化事業　　(実施主体：都道府県、市及び福祉事務所設置町村　補助率：国１０／１０）
（２）ひとり親世帯臨時特別給付金給付事業費　(実施主体：都道府県、市及び福祉事務所設置町村　補助率：国１０／１０）
（３）ひとり親世帯臨時特別給付金給付事務費　(実施主体：都道府県、市及び福祉事務所設置町村　補助率：国１０／１０）</t>
    <rPh sb="1" eb="3">
      <t>トウショ</t>
    </rPh>
    <rPh sb="3" eb="5">
      <t>ヨサン</t>
    </rPh>
    <rPh sb="5" eb="7">
      <t>ジギョウ</t>
    </rPh>
    <rPh sb="124" eb="125">
      <t>コ</t>
    </rPh>
    <rPh sb="128" eb="130">
      <t>セイカツ</t>
    </rPh>
    <rPh sb="131" eb="133">
      <t>ガクシュウ</t>
    </rPh>
    <rPh sb="133" eb="135">
      <t>シエン</t>
    </rPh>
    <rPh sb="135" eb="137">
      <t>ジギョウ</t>
    </rPh>
    <rPh sb="138" eb="140">
      <t>シンガタ</t>
    </rPh>
    <rPh sb="147" eb="149">
      <t>カンセン</t>
    </rPh>
    <rPh sb="150" eb="152">
      <t>カンセン</t>
    </rPh>
    <rPh sb="152" eb="154">
      <t>カクダイ</t>
    </rPh>
    <rPh sb="154" eb="156">
      <t>ボウシ</t>
    </rPh>
    <rPh sb="156" eb="158">
      <t>タイサク</t>
    </rPh>
    <rPh sb="159" eb="161">
      <t>モクテキ</t>
    </rPh>
    <rPh sb="167" eb="169">
      <t>ジッシ</t>
    </rPh>
    <rPh sb="170" eb="171">
      <t>カカ</t>
    </rPh>
    <rPh sb="175" eb="176">
      <t>ノゾ</t>
    </rPh>
    <rPh sb="438" eb="440">
      <t>フクシ</t>
    </rPh>
    <rPh sb="440" eb="442">
      <t>ジム</t>
    </rPh>
    <rPh sb="442" eb="443">
      <t>ショ</t>
    </rPh>
    <rPh sb="535" eb="537">
      <t>シャカイ</t>
    </rPh>
    <rPh sb="537" eb="539">
      <t>ホショウ</t>
    </rPh>
    <rPh sb="540" eb="541">
      <t>ゼイ</t>
    </rPh>
    <rPh sb="541" eb="543">
      <t>バンゴウ</t>
    </rPh>
    <rPh sb="543" eb="545">
      <t>セイド</t>
    </rPh>
    <rPh sb="546" eb="547">
      <t>カカ</t>
    </rPh>
    <rPh sb="548" eb="550">
      <t>ジョウホウ</t>
    </rPh>
    <rPh sb="550" eb="552">
      <t>レンケイ</t>
    </rPh>
    <rPh sb="552" eb="554">
      <t>タイセイ</t>
    </rPh>
    <rPh sb="554" eb="556">
      <t>セイビ</t>
    </rPh>
    <rPh sb="556" eb="558">
      <t>ジギョウ</t>
    </rPh>
    <rPh sb="584" eb="587">
      <t>ホジョリツ</t>
    </rPh>
    <rPh sb="588" eb="589">
      <t>クニ</t>
    </rPh>
    <rPh sb="595" eb="596">
      <t>ダイ</t>
    </rPh>
    <rPh sb="597" eb="598">
      <t>ジ</t>
    </rPh>
    <rPh sb="598" eb="600">
      <t>ホセイ</t>
    </rPh>
    <rPh sb="600" eb="602">
      <t>ヨサン</t>
    </rPh>
    <rPh sb="602" eb="604">
      <t>ジギョウ</t>
    </rPh>
    <rPh sb="673" eb="674">
      <t>カギ</t>
    </rPh>
    <rPh sb="710" eb="711">
      <t>ダイ</t>
    </rPh>
    <rPh sb="712" eb="713">
      <t>ジ</t>
    </rPh>
    <rPh sb="713" eb="715">
      <t>ホセイ</t>
    </rPh>
    <rPh sb="715" eb="717">
      <t>ヨサン</t>
    </rPh>
    <rPh sb="717" eb="719">
      <t>ジギョウ</t>
    </rPh>
    <rPh sb="723" eb="725">
      <t>カンセン</t>
    </rPh>
    <rPh sb="725" eb="727">
      <t>ボウシ</t>
    </rPh>
    <rPh sb="728" eb="730">
      <t>ハイリョ</t>
    </rPh>
    <rPh sb="735" eb="736">
      <t>オヤ</t>
    </rPh>
    <rPh sb="736" eb="738">
      <t>カテイ</t>
    </rPh>
    <rPh sb="738" eb="740">
      <t>ソウダン</t>
    </rPh>
    <rPh sb="740" eb="742">
      <t>シエン</t>
    </rPh>
    <rPh sb="742" eb="744">
      <t>タイセイ</t>
    </rPh>
    <rPh sb="744" eb="746">
      <t>キョウカ</t>
    </rPh>
    <rPh sb="746" eb="748">
      <t>ジギョウ</t>
    </rPh>
    <rPh sb="806" eb="807">
      <t>ヒ</t>
    </rPh>
    <rPh sb="863" eb="864">
      <t>ム</t>
    </rPh>
    <phoneticPr fontId="5"/>
  </si>
  <si>
    <t>・事業内容の見直しによる増
・「新型コロナウイルス対策関連要望」事項要求</t>
    <rPh sb="1" eb="3">
      <t>ジギョウ</t>
    </rPh>
    <rPh sb="3" eb="5">
      <t>ナイヨウ</t>
    </rPh>
    <rPh sb="6" eb="8">
      <t>ミナオ</t>
    </rPh>
    <rPh sb="12" eb="13">
      <t>ゾウ</t>
    </rPh>
    <rPh sb="16" eb="18">
      <t>シンガタ</t>
    </rPh>
    <rPh sb="25" eb="27">
      <t>タイサク</t>
    </rPh>
    <rPh sb="27" eb="29">
      <t>カンレン</t>
    </rPh>
    <rPh sb="29" eb="31">
      <t>ヨウボウ</t>
    </rPh>
    <rPh sb="32" eb="34">
      <t>ジコウ</t>
    </rPh>
    <rPh sb="34" eb="36">
      <t>ヨウキュウ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</si>
</sst>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20</xdr:col>
      <xdr:colOff>167332</xdr:colOff>
      <xdr:row>741</xdr:row>
      <xdr:rowOff>12872</xdr:rowOff>
    </xdr:from>
    <xdr:ext cx="2870371" cy="1505980"/>
    <xdr:sp macro="" textlink="">
      <xdr:nvSpPr>
        <xdr:cNvPr id="2" name="テキスト ボックス 1"/>
        <xdr:cNvSpPr txBox="1"/>
      </xdr:nvSpPr>
      <xdr:spPr>
        <a:xfrm>
          <a:off x="4286251" y="51936994"/>
          <a:ext cx="2870371" cy="1505980"/>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200"/>
            <a:t>厚生労働省</a:t>
          </a:r>
          <a:endParaRPr kumimoji="1" lang="en-US" altLang="ja-JP" sz="1200"/>
        </a:p>
        <a:p>
          <a:pPr algn="ctr"/>
          <a:r>
            <a:rPr kumimoji="1" lang="ja-JP" altLang="en-US" sz="1200"/>
            <a:t>Ａ　</a:t>
          </a:r>
          <a:r>
            <a:rPr kumimoji="1" lang="en-US" altLang="ja-JP" sz="1200"/>
            <a:t>10,230</a:t>
          </a:r>
          <a:r>
            <a:rPr kumimoji="1" lang="ja-JP" altLang="en-US" sz="1200"/>
            <a:t>百万円</a:t>
          </a:r>
          <a:endParaRPr kumimoji="1" lang="en-US" altLang="ja-JP" sz="1200"/>
        </a:p>
        <a:p>
          <a:pPr algn="ctr"/>
          <a:r>
            <a:rPr kumimoji="1" lang="ja-JP" altLang="en-US" sz="1200"/>
            <a:t>Ｂ　</a:t>
          </a:r>
          <a:r>
            <a:rPr kumimoji="1" lang="en-US" altLang="ja-JP" sz="1200"/>
            <a:t>1,722</a:t>
          </a:r>
          <a:r>
            <a:rPr kumimoji="1" lang="ja-JP" altLang="en-US" sz="1200"/>
            <a:t>百万円（補正）</a:t>
          </a:r>
          <a:endParaRPr kumimoji="1" lang="en-US" altLang="ja-JP" sz="1200"/>
        </a:p>
        <a:p>
          <a:pPr algn="ctr"/>
          <a:r>
            <a:rPr kumimoji="1" lang="ja-JP" altLang="en-US" sz="1200"/>
            <a:t>Ｃ　</a:t>
          </a:r>
          <a:r>
            <a:rPr kumimoji="1" lang="en-US" altLang="ja-JP" sz="1200"/>
            <a:t>277</a:t>
          </a:r>
          <a:r>
            <a:rPr kumimoji="1" lang="ja-JP" altLang="en-US" sz="1200"/>
            <a:t>百万円</a:t>
          </a:r>
          <a:endParaRPr kumimoji="1" lang="en-US" altLang="ja-JP" sz="1200"/>
        </a:p>
        <a:p>
          <a:pPr algn="ctr"/>
          <a:r>
            <a:rPr kumimoji="1" lang="ja-JP" altLang="en-US" sz="1200"/>
            <a:t>Ｄ　</a:t>
          </a:r>
          <a:r>
            <a:rPr kumimoji="1" lang="en-US" altLang="ja-JP" sz="1200"/>
            <a:t>2,158</a:t>
          </a:r>
          <a:r>
            <a:rPr kumimoji="1" lang="ja-JP" altLang="en-US" sz="1200"/>
            <a:t>百万円</a:t>
          </a:r>
          <a:endParaRPr kumimoji="1" lang="en-US" altLang="ja-JP" sz="1200"/>
        </a:p>
        <a:p>
          <a:pPr algn="ctr"/>
          <a:r>
            <a:rPr kumimoji="1" lang="en-US" altLang="ja-JP" sz="900"/>
            <a:t>※</a:t>
          </a:r>
          <a:r>
            <a:rPr kumimoji="1" lang="ja-JP" altLang="en-US" sz="900"/>
            <a:t>実績は事業の交付決定額をもって記載しているため、「予算額・執行額」欄における執行額とは一致しない</a:t>
          </a:r>
        </a:p>
      </xdr:txBody>
    </xdr:sp>
    <xdr:clientData/>
  </xdr:oneCellAnchor>
  <xdr:twoCellAnchor>
    <xdr:from>
      <xdr:col>22</xdr:col>
      <xdr:colOff>102973</xdr:colOff>
      <xdr:row>745</xdr:row>
      <xdr:rowOff>244558</xdr:rowOff>
    </xdr:from>
    <xdr:to>
      <xdr:col>35</xdr:col>
      <xdr:colOff>1</xdr:colOff>
      <xdr:row>746</xdr:row>
      <xdr:rowOff>102971</xdr:rowOff>
    </xdr:to>
    <xdr:sp macro="" textlink="">
      <xdr:nvSpPr>
        <xdr:cNvPr id="4" name="大かっこ 3"/>
        <xdr:cNvSpPr/>
      </xdr:nvSpPr>
      <xdr:spPr>
        <a:xfrm>
          <a:off x="4633784" y="57355943"/>
          <a:ext cx="2574325" cy="205947"/>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母子家庭等対策総合支援事業</a:t>
          </a:r>
          <a:endParaRPr kumimoji="1" lang="en-US" altLang="ja-JP" sz="1100"/>
        </a:p>
      </xdr:txBody>
    </xdr:sp>
    <xdr:clientData/>
  </xdr:twoCellAnchor>
  <xdr:twoCellAnchor>
    <xdr:from>
      <xdr:col>28</xdr:col>
      <xdr:colOff>128717</xdr:colOff>
      <xdr:row>746</xdr:row>
      <xdr:rowOff>193074</xdr:rowOff>
    </xdr:from>
    <xdr:to>
      <xdr:col>28</xdr:col>
      <xdr:colOff>129919</xdr:colOff>
      <xdr:row>747</xdr:row>
      <xdr:rowOff>334661</xdr:rowOff>
    </xdr:to>
    <xdr:cxnSp macro="">
      <xdr:nvCxnSpPr>
        <xdr:cNvPr id="5" name="直線矢印コネクタ 4"/>
        <xdr:cNvCxnSpPr>
          <a:endCxn id="6" idx="0"/>
        </xdr:cNvCxnSpPr>
      </xdr:nvCxnSpPr>
      <xdr:spPr>
        <a:xfrm>
          <a:off x="5895203" y="57651993"/>
          <a:ext cx="1202" cy="48912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26</xdr:col>
      <xdr:colOff>154460</xdr:colOff>
      <xdr:row>747</xdr:row>
      <xdr:rowOff>334661</xdr:rowOff>
    </xdr:from>
    <xdr:ext cx="774700" cy="272815"/>
    <xdr:sp macro="" textlink="">
      <xdr:nvSpPr>
        <xdr:cNvPr id="6" name="テキスト ボックス 5"/>
        <xdr:cNvSpPr txBox="1"/>
      </xdr:nvSpPr>
      <xdr:spPr>
        <a:xfrm>
          <a:off x="5509055" y="58141114"/>
          <a:ext cx="774700" cy="2728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補　助</a:t>
          </a:r>
          <a:r>
            <a:rPr kumimoji="1" lang="en-US" altLang="ja-JP" sz="1100"/>
            <a:t>】</a:t>
          </a:r>
          <a:endParaRPr kumimoji="1" lang="ja-JP" altLang="en-US" sz="1100"/>
        </a:p>
      </xdr:txBody>
    </xdr:sp>
    <xdr:clientData/>
  </xdr:oneCellAnchor>
  <xdr:oneCellAnchor>
    <xdr:from>
      <xdr:col>13</xdr:col>
      <xdr:colOff>196420</xdr:colOff>
      <xdr:row>748</xdr:row>
      <xdr:rowOff>308920</xdr:rowOff>
    </xdr:from>
    <xdr:ext cx="6307095" cy="5856587"/>
    <xdr:sp macro="" textlink="">
      <xdr:nvSpPr>
        <xdr:cNvPr id="8" name="テキスト ボックス 7"/>
        <xdr:cNvSpPr txBox="1"/>
      </xdr:nvSpPr>
      <xdr:spPr>
        <a:xfrm>
          <a:off x="2873717" y="54665778"/>
          <a:ext cx="6307095" cy="5856587"/>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母子家庭等対策総合支援事業　</a:t>
          </a:r>
          <a:r>
            <a:rPr kumimoji="1" lang="en-US" altLang="ja-JP" sz="1100">
              <a:solidFill>
                <a:schemeClr val="dk1"/>
              </a:solidFill>
              <a:effectLst/>
              <a:latin typeface="+mn-lt"/>
              <a:ea typeface="+mn-ea"/>
              <a:cs typeface="+mn-cs"/>
            </a:rPr>
            <a:t>875</a:t>
          </a:r>
          <a:r>
            <a:rPr kumimoji="1" lang="ja-JP" altLang="ja-JP" sz="1100">
              <a:solidFill>
                <a:schemeClr val="dk1"/>
              </a:solidFill>
              <a:effectLst/>
              <a:latin typeface="+mn-lt"/>
              <a:ea typeface="+mn-ea"/>
              <a:cs typeface="+mn-cs"/>
            </a:rPr>
            <a:t>自治体</a:t>
          </a:r>
          <a:endParaRPr lang="en-US" altLang="ja-JP" sz="9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家庭自立支援給付金事業及び父子家庭自立支援給付金事業</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①母子家庭等就業・自立支援センター事業　　　</a:t>
          </a:r>
          <a:endParaRPr lang="ja-JP" altLang="ja-JP" sz="900">
            <a:effectLst/>
          </a:endParaRPr>
        </a:p>
        <a:p>
          <a:r>
            <a:rPr kumimoji="1" lang="ja-JP" altLang="ja-JP" sz="1100">
              <a:solidFill>
                <a:schemeClr val="dk1"/>
              </a:solidFill>
              <a:effectLst/>
              <a:latin typeface="+mn-lt"/>
              <a:ea typeface="+mn-ea"/>
              <a:cs typeface="+mn-cs"/>
            </a:rPr>
            <a:t>　　　　　　　補助先：都道府県、指定都市、中核市</a:t>
          </a:r>
          <a:endParaRPr lang="ja-JP" altLang="ja-JP" sz="900">
            <a:effectLst/>
          </a:endParaRPr>
        </a:p>
        <a:p>
          <a:r>
            <a:rPr kumimoji="1" lang="ja-JP" altLang="ja-JP" sz="1100">
              <a:solidFill>
                <a:schemeClr val="dk1"/>
              </a:solidFill>
              <a:effectLst/>
              <a:latin typeface="+mn-lt"/>
              <a:ea typeface="+mn-ea"/>
              <a:cs typeface="+mn-cs"/>
            </a:rPr>
            <a:t>　　　　　②一般市等就業・自立支援事業</a:t>
          </a:r>
          <a:endParaRPr lang="ja-JP" altLang="ja-JP" sz="900">
            <a:effectLst/>
          </a:endParaRPr>
        </a:p>
        <a:p>
          <a:r>
            <a:rPr kumimoji="1" lang="ja-JP" altLang="ja-JP" sz="1100">
              <a:solidFill>
                <a:schemeClr val="dk1"/>
              </a:solidFill>
              <a:effectLst/>
              <a:latin typeface="+mn-lt"/>
              <a:ea typeface="+mn-ea"/>
              <a:cs typeface="+mn-cs"/>
            </a:rPr>
            <a:t>　　　　　　　補助先：市、福祉事務所設置町村</a:t>
          </a:r>
          <a:endParaRPr lang="ja-JP" altLang="ja-JP" sz="900">
            <a:effectLst/>
          </a:endParaRPr>
        </a:p>
        <a:p>
          <a:r>
            <a:rPr kumimoji="1" lang="ja-JP" altLang="ja-JP" sz="1100">
              <a:solidFill>
                <a:schemeClr val="dk1"/>
              </a:solidFill>
              <a:effectLst/>
              <a:latin typeface="+mn-lt"/>
              <a:ea typeface="+mn-ea"/>
              <a:cs typeface="+mn-cs"/>
            </a:rPr>
            <a:t>　　　　　③ひとり親家庭等日常生活支援事業</a:t>
          </a:r>
          <a:endParaRPr lang="ja-JP" altLang="ja-JP" sz="900">
            <a:effectLst/>
          </a:endParaRPr>
        </a:p>
        <a:p>
          <a:r>
            <a:rPr kumimoji="1" lang="ja-JP" altLang="ja-JP" sz="1100">
              <a:solidFill>
                <a:schemeClr val="dk1"/>
              </a:solidFill>
              <a:effectLst/>
              <a:latin typeface="+mn-lt"/>
              <a:ea typeface="+mn-ea"/>
              <a:cs typeface="+mn-cs"/>
            </a:rPr>
            <a:t>　　　　　　　補助先：都道府県、市町村</a:t>
          </a:r>
          <a:endParaRPr lang="ja-JP" altLang="ja-JP" sz="900">
            <a:effectLst/>
          </a:endParaRPr>
        </a:p>
        <a:p>
          <a:r>
            <a:rPr kumimoji="1" lang="ja-JP" altLang="ja-JP" sz="1100">
              <a:solidFill>
                <a:schemeClr val="dk1"/>
              </a:solidFill>
              <a:effectLst/>
              <a:latin typeface="+mn-lt"/>
              <a:ea typeface="+mn-ea"/>
              <a:cs typeface="+mn-cs"/>
            </a:rPr>
            <a:t>　　　　　④ひとり親家庭等生活向上事業</a:t>
          </a:r>
          <a:endParaRPr lang="ja-JP" altLang="ja-JP" sz="900">
            <a:effectLst/>
          </a:endParaRPr>
        </a:p>
        <a:p>
          <a:r>
            <a:rPr kumimoji="1" lang="ja-JP" altLang="ja-JP" sz="1100">
              <a:solidFill>
                <a:schemeClr val="dk1"/>
              </a:solidFill>
              <a:effectLst/>
              <a:latin typeface="+mn-lt"/>
              <a:ea typeface="+mn-ea"/>
              <a:cs typeface="+mn-cs"/>
            </a:rPr>
            <a:t>　　　　　　　補助先：都道府県、市町村</a:t>
          </a:r>
          <a:endParaRPr lang="ja-JP" altLang="ja-JP" sz="900">
            <a:effectLst/>
          </a:endParaRPr>
        </a:p>
        <a:p>
          <a:r>
            <a:rPr kumimoji="1" lang="ja-JP" altLang="ja-JP" sz="1100">
              <a:solidFill>
                <a:schemeClr val="dk1"/>
              </a:solidFill>
              <a:effectLst/>
              <a:latin typeface="+mn-lt"/>
              <a:ea typeface="+mn-ea"/>
              <a:cs typeface="+mn-cs"/>
            </a:rPr>
            <a:t>　　　　　⑤母子家庭自立支援給付金事業及び父子家庭自立支援給付金事業</a:t>
          </a:r>
          <a:endParaRPr lang="ja-JP" altLang="ja-JP" sz="900">
            <a:effectLst/>
          </a:endParaRPr>
        </a:p>
        <a:p>
          <a:r>
            <a:rPr kumimoji="1" lang="ja-JP" altLang="ja-JP" sz="1100">
              <a:solidFill>
                <a:schemeClr val="dk1"/>
              </a:solidFill>
              <a:effectLst/>
              <a:latin typeface="+mn-lt"/>
              <a:ea typeface="+mn-ea"/>
              <a:cs typeface="+mn-cs"/>
            </a:rPr>
            <a:t>　　　　　　　補助先：都道府県、市、福祉事務所設置町村</a:t>
          </a:r>
          <a:endParaRPr lang="ja-JP" altLang="ja-JP" sz="900">
            <a:effectLst/>
          </a:endParaRPr>
        </a:p>
        <a:p>
          <a:r>
            <a:rPr kumimoji="1" lang="ja-JP" altLang="ja-JP"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⑥ひとり親家庭高等学校卒業程度認定試験合格支援事業</a:t>
          </a:r>
          <a:endParaRPr lang="ja-JP" altLang="ja-JP" sz="900">
            <a:effectLst/>
          </a:endParaRPr>
        </a:p>
        <a:p>
          <a:pPr eaLnBrk="1" fontAlgn="auto" latinLnBrk="0" hangingPunct="1"/>
          <a:r>
            <a:rPr kumimoji="1" lang="ja-JP" altLang="ja-JP" sz="1100">
              <a:solidFill>
                <a:schemeClr val="dk1"/>
              </a:solidFill>
              <a:effectLst/>
              <a:latin typeface="+mn-lt"/>
              <a:ea typeface="+mn-ea"/>
              <a:cs typeface="+mn-cs"/>
            </a:rPr>
            <a:t>　　　　　　　補助先：都道府県、市、福祉事務所設置町村</a:t>
          </a:r>
          <a:endParaRPr lang="ja-JP" altLang="ja-JP" sz="900">
            <a:effectLst/>
          </a:endParaRPr>
        </a:p>
        <a:p>
          <a:r>
            <a:rPr kumimoji="1" lang="ja-JP" altLang="ja-JP" sz="1100">
              <a:solidFill>
                <a:schemeClr val="dk1"/>
              </a:solidFill>
              <a:effectLst/>
              <a:latin typeface="+mn-lt"/>
              <a:ea typeface="+mn-ea"/>
              <a:cs typeface="+mn-cs"/>
            </a:rPr>
            <a:t>　　　　　⑦母子・父子自立支援プログラム策定等事業</a:t>
          </a:r>
          <a:endParaRPr lang="ja-JP" altLang="ja-JP" sz="900">
            <a:effectLst/>
          </a:endParaRPr>
        </a:p>
        <a:p>
          <a:r>
            <a:rPr kumimoji="1" lang="ja-JP" altLang="ja-JP" sz="1100">
              <a:solidFill>
                <a:schemeClr val="dk1"/>
              </a:solidFill>
              <a:effectLst/>
              <a:latin typeface="+mn-lt"/>
              <a:ea typeface="+mn-ea"/>
              <a:cs typeface="+mn-cs"/>
            </a:rPr>
            <a:t>　　　　　　　補助先：都道府県、市、福祉事務所設置町村</a:t>
          </a:r>
          <a:endParaRPr lang="ja-JP" altLang="ja-JP" sz="900">
            <a:effectLst/>
          </a:endParaRPr>
        </a:p>
        <a:p>
          <a:r>
            <a:rPr kumimoji="1" lang="ja-JP" altLang="ja-JP" sz="1100">
              <a:solidFill>
                <a:schemeClr val="dk1"/>
              </a:solidFill>
              <a:effectLst/>
              <a:latin typeface="+mn-lt"/>
              <a:ea typeface="+mn-ea"/>
              <a:cs typeface="+mn-cs"/>
            </a:rPr>
            <a:t>　　　　　⑧ひとり親家庭への総合的な支援のための相談窓口の強化事業</a:t>
          </a:r>
          <a:endParaRPr lang="ja-JP" altLang="ja-JP" sz="900">
            <a:effectLst/>
          </a:endParaRPr>
        </a:p>
        <a:p>
          <a:pPr eaLnBrk="1" fontAlgn="auto" latinLnBrk="0" hangingPunct="1"/>
          <a:r>
            <a:rPr kumimoji="1" lang="ja-JP" altLang="ja-JP" sz="1100">
              <a:solidFill>
                <a:schemeClr val="dk1"/>
              </a:solidFill>
              <a:effectLst/>
              <a:latin typeface="+mn-lt"/>
              <a:ea typeface="+mn-ea"/>
              <a:cs typeface="+mn-cs"/>
            </a:rPr>
            <a:t>　　　　　　　補助先：指定都市、中核市、市町村事業事業</a:t>
          </a:r>
          <a:endParaRPr lang="ja-JP" altLang="ja-JP" sz="900">
            <a:effectLst/>
          </a:endParaRPr>
        </a:p>
        <a:p>
          <a:r>
            <a:rPr kumimoji="1" lang="ja-JP" altLang="ja-JP" sz="1100">
              <a:solidFill>
                <a:schemeClr val="dk1"/>
              </a:solidFill>
              <a:effectLst/>
              <a:latin typeface="+mn-lt"/>
              <a:ea typeface="+mn-ea"/>
              <a:cs typeface="+mn-cs"/>
            </a:rPr>
            <a:t>　　　　　⑨ひとり親家庭高等職業訓練促進資金貸付事業</a:t>
          </a:r>
          <a:endParaRPr lang="ja-JP" altLang="ja-JP" sz="900">
            <a:effectLst/>
          </a:endParaRPr>
        </a:p>
        <a:p>
          <a:pPr eaLnBrk="1" fontAlgn="auto" latinLnBrk="0" hangingPunct="1"/>
          <a:r>
            <a:rPr kumimoji="1" lang="ja-JP" altLang="ja-JP" sz="1100">
              <a:solidFill>
                <a:schemeClr val="dk1"/>
              </a:solidFill>
              <a:effectLst/>
              <a:latin typeface="+mn-lt"/>
              <a:ea typeface="+mn-ea"/>
              <a:cs typeface="+mn-cs"/>
            </a:rPr>
            <a:t>　　　　　　　補助先：指定都市、中核市、市町村事業事業</a:t>
          </a:r>
          <a:endParaRPr lang="ja-JP" altLang="ja-JP" sz="900">
            <a:effectLst/>
          </a:endParaRPr>
        </a:p>
        <a:p>
          <a:pPr eaLnBrk="1" fontAlgn="auto" latinLnBrk="0" hangingPunct="1"/>
          <a:r>
            <a:rPr kumimoji="1" lang="ja-JP" altLang="ja-JP" sz="1100">
              <a:solidFill>
                <a:schemeClr val="dk1"/>
              </a:solidFill>
              <a:effectLst/>
              <a:latin typeface="+mn-lt"/>
              <a:ea typeface="+mn-ea"/>
              <a:cs typeface="+mn-cs"/>
            </a:rPr>
            <a:t>　　　　　⑩ひとり親家庭の相談窓口環境改善事業</a:t>
          </a:r>
          <a:endParaRPr lang="ja-JP" altLang="ja-JP" sz="900">
            <a:effectLst/>
          </a:endParaRPr>
        </a:p>
        <a:p>
          <a:pPr eaLnBrk="1" fontAlgn="auto" latinLnBrk="0" hangingPunct="1"/>
          <a:r>
            <a:rPr kumimoji="1" lang="ja-JP" altLang="ja-JP" sz="1100">
              <a:solidFill>
                <a:schemeClr val="dk1"/>
              </a:solidFill>
              <a:effectLst/>
              <a:latin typeface="+mn-lt"/>
              <a:ea typeface="+mn-ea"/>
              <a:cs typeface="+mn-cs"/>
            </a:rPr>
            <a:t>　　　　　　　補助先：指定都市、中核市、市町村事業事業</a:t>
          </a:r>
          <a:endParaRPr lang="ja-JP" altLang="ja-JP" sz="900">
            <a:effectLst/>
          </a:endParaRPr>
        </a:p>
        <a:p>
          <a:pPr eaLnBrk="1" fontAlgn="auto" latinLnBrk="0" hangingPunct="1"/>
          <a:r>
            <a:rPr lang="ja-JP" altLang="ja-JP" sz="1100">
              <a:solidFill>
                <a:schemeClr val="dk1"/>
              </a:solidFill>
              <a:effectLst/>
              <a:latin typeface="+mn-lt"/>
              <a:ea typeface="+mn-ea"/>
              <a:cs typeface="+mn-cs"/>
            </a:rPr>
            <a:t>　</a:t>
          </a:r>
          <a:r>
            <a:rPr lang="en-US" altLang="ja-JP" sz="1100">
              <a:solidFill>
                <a:schemeClr val="dk1"/>
              </a:solidFill>
              <a:effectLst/>
              <a:latin typeface="+mn-lt"/>
              <a:ea typeface="+mn-ea"/>
              <a:cs typeface="+mn-cs"/>
            </a:rPr>
            <a:t>B</a:t>
          </a:r>
          <a:r>
            <a:rPr lang="ja-JP" altLang="ja-JP" sz="1100">
              <a:solidFill>
                <a:schemeClr val="dk1"/>
              </a:solidFill>
              <a:effectLst/>
              <a:latin typeface="+mn-lt"/>
              <a:ea typeface="+mn-ea"/>
              <a:cs typeface="+mn-cs"/>
            </a:rPr>
            <a:t>　　母子家庭等対策費（補正分）　</a:t>
          </a:r>
          <a:r>
            <a:rPr lang="en-US" altLang="ja-JP" sz="1100">
              <a:solidFill>
                <a:schemeClr val="dk1"/>
              </a:solidFill>
              <a:effectLst/>
              <a:latin typeface="+mn-lt"/>
              <a:ea typeface="+mn-ea"/>
              <a:cs typeface="+mn-cs"/>
            </a:rPr>
            <a:t>727</a:t>
          </a:r>
          <a:r>
            <a:rPr lang="ja-JP" altLang="ja-JP" sz="1100">
              <a:solidFill>
                <a:schemeClr val="dk1"/>
              </a:solidFill>
              <a:effectLst/>
              <a:latin typeface="+mn-lt"/>
              <a:ea typeface="+mn-ea"/>
              <a:cs typeface="+mn-cs"/>
            </a:rPr>
            <a:t>自治体</a:t>
          </a:r>
          <a:endParaRPr lang="ja-JP" altLang="ja-JP" sz="900">
            <a:effectLst/>
          </a:endParaRPr>
        </a:p>
        <a:p>
          <a:pPr eaLnBrk="1" fontAlgn="auto" latinLnBrk="0" hangingPunct="1"/>
          <a:r>
            <a:rPr lang="ja-JP" altLang="ja-JP" sz="1100">
              <a:solidFill>
                <a:schemeClr val="dk1"/>
              </a:solidFill>
              <a:effectLst/>
              <a:latin typeface="+mn-lt"/>
              <a:ea typeface="+mn-ea"/>
              <a:cs typeface="+mn-cs"/>
            </a:rPr>
            <a:t>　　　　　①ひとり親家庭高等職業訓練促進資金貸付事業</a:t>
          </a:r>
          <a:endParaRPr lang="ja-JP" altLang="ja-JP" sz="900">
            <a:effectLst/>
          </a:endParaRPr>
        </a:p>
        <a:p>
          <a:pPr eaLnBrk="1" fontAlgn="auto" latinLnBrk="0" hangingPunct="1"/>
          <a:r>
            <a:rPr lang="ja-JP" altLang="ja-JP" sz="1100">
              <a:solidFill>
                <a:schemeClr val="dk1"/>
              </a:solidFill>
              <a:effectLst/>
              <a:latin typeface="+mn-lt"/>
              <a:ea typeface="+mn-ea"/>
              <a:cs typeface="+mn-cs"/>
            </a:rPr>
            <a:t>　　　　　②マイナンバー情報連携体制整備事業</a:t>
          </a:r>
          <a:endParaRPr lang="ja-JP" altLang="ja-JP" sz="900">
            <a:effectLst/>
          </a:endParaRPr>
        </a:p>
        <a:p>
          <a:pPr eaLnBrk="1" fontAlgn="auto" latinLnBrk="0" hangingPunct="1"/>
          <a:r>
            <a:rPr lang="ja-JP" altLang="ja-JP" sz="1100">
              <a:solidFill>
                <a:schemeClr val="dk1"/>
              </a:solidFill>
              <a:effectLst/>
              <a:latin typeface="+mn-lt"/>
              <a:ea typeface="+mn-ea"/>
              <a:cs typeface="+mn-cs"/>
            </a:rPr>
            <a:t>　　　　　③未婚の児童扶養手当受給者に対する臨時・特別給付金システム整備事業</a:t>
          </a:r>
          <a:endParaRPr lang="en-US" altLang="ja-JP" sz="1100">
            <a:solidFill>
              <a:schemeClr val="dk1"/>
            </a:solidFill>
            <a:effectLst/>
            <a:latin typeface="+mn-lt"/>
            <a:ea typeface="+mn-ea"/>
            <a:cs typeface="+mn-cs"/>
          </a:endParaRPr>
        </a:p>
        <a:p>
          <a:pPr eaLnBrk="1" fontAlgn="auto" latinLnBrk="0" hangingPunct="1"/>
          <a:r>
            <a:rPr lang="ja-JP" altLang="en-US" sz="1100">
              <a:solidFill>
                <a:schemeClr val="dk1"/>
              </a:solidFill>
              <a:effectLst/>
              <a:latin typeface="+mn-lt"/>
              <a:ea typeface="+mn-ea"/>
              <a:cs typeface="+mn-cs"/>
            </a:rPr>
            <a:t>　Ｃ　未婚の児童扶養手当受給者に対する臨時・特別給付金事務費　７２４自治体</a:t>
          </a:r>
          <a:endParaRPr lang="en-US" altLang="ja-JP" sz="1100">
            <a:solidFill>
              <a:schemeClr val="dk1"/>
            </a:solidFill>
            <a:effectLst/>
            <a:latin typeface="+mn-lt"/>
            <a:ea typeface="+mn-ea"/>
            <a:cs typeface="+mn-cs"/>
          </a:endParaRPr>
        </a:p>
        <a:p>
          <a:pPr eaLnBrk="1" fontAlgn="auto" latinLnBrk="0" hangingPunct="1"/>
          <a:r>
            <a:rPr lang="ja-JP" altLang="en-US" sz="1100">
              <a:solidFill>
                <a:schemeClr val="dk1"/>
              </a:solidFill>
              <a:effectLst/>
              <a:latin typeface="+mn-lt"/>
              <a:ea typeface="+mn-ea"/>
              <a:cs typeface="+mn-cs"/>
            </a:rPr>
            <a:t>　Ｄ　</a:t>
          </a:r>
          <a:r>
            <a:rPr lang="ja-JP" altLang="ja-JP" sz="1100">
              <a:solidFill>
                <a:schemeClr val="dk1"/>
              </a:solidFill>
              <a:effectLst/>
              <a:latin typeface="+mn-lt"/>
              <a:ea typeface="+mn-ea"/>
              <a:cs typeface="+mn-cs"/>
            </a:rPr>
            <a:t>未婚の児童扶養手当受給者に対する臨時・特別給付金</a:t>
          </a:r>
          <a:r>
            <a:rPr lang="ja-JP" altLang="en-US" sz="1100">
              <a:solidFill>
                <a:schemeClr val="dk1"/>
              </a:solidFill>
              <a:effectLst/>
              <a:latin typeface="+mn-lt"/>
              <a:ea typeface="+mn-ea"/>
              <a:cs typeface="+mn-cs"/>
            </a:rPr>
            <a:t>事業費　９０１自治体</a:t>
          </a:r>
          <a:endParaRPr lang="en-US" altLang="ja-JP" sz="1100">
            <a:solidFill>
              <a:schemeClr val="dk1"/>
            </a:solidFill>
            <a:effectLst/>
            <a:latin typeface="+mn-lt"/>
            <a:ea typeface="+mn-ea"/>
            <a:cs typeface="+mn-cs"/>
          </a:endParaRPr>
        </a:p>
        <a:p>
          <a:pPr eaLnBrk="1" fontAlgn="auto" latinLnBrk="0" hangingPunct="1"/>
          <a:endParaRPr lang="en-US" altLang="ja-JP" sz="1100">
            <a:solidFill>
              <a:schemeClr val="dk1"/>
            </a:solidFill>
            <a:effectLst/>
            <a:latin typeface="+mn-lt"/>
            <a:ea typeface="+mn-ea"/>
            <a:cs typeface="+mn-cs"/>
          </a:endParaRPr>
        </a:p>
        <a:p>
          <a:pPr eaLnBrk="1" fontAlgn="auto" latinLnBrk="0" hangingPunct="1"/>
          <a:endParaRPr lang="ja-JP" altLang="ja-JP" sz="900">
            <a:effectLst/>
          </a:endParaRPr>
        </a:p>
        <a:p>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令和元年度合計　</a:t>
          </a:r>
          <a:r>
            <a:rPr kumimoji="1" lang="en-US" altLang="ja-JP" sz="1100">
              <a:solidFill>
                <a:schemeClr val="dk1"/>
              </a:solidFill>
              <a:effectLst/>
              <a:latin typeface="+mn-lt"/>
              <a:ea typeface="+mn-ea"/>
              <a:cs typeface="+mn-cs"/>
            </a:rPr>
            <a:t>14,387</a:t>
          </a:r>
          <a:r>
            <a:rPr kumimoji="1" lang="ja-JP" altLang="ja-JP" sz="1100">
              <a:solidFill>
                <a:schemeClr val="dk1"/>
              </a:solidFill>
              <a:effectLst/>
              <a:latin typeface="+mn-lt"/>
              <a:ea typeface="+mn-ea"/>
              <a:cs typeface="+mn-cs"/>
            </a:rPr>
            <a:t>百万円</a:t>
          </a:r>
          <a:endParaRPr lang="ja-JP" altLang="ja-JP" sz="900">
            <a:effectLst/>
          </a:endParaRPr>
        </a:p>
        <a:p>
          <a:pPr algn="ctr"/>
          <a:endParaRPr kumimoji="1" lang="ja-JP" altLang="en-US" sz="900"/>
        </a:p>
      </xdr:txBody>
    </xdr:sp>
    <xdr:clientData/>
  </xdr:oneCellAnchor>
  <xdr:twoCellAnchor>
    <xdr:from>
      <xdr:col>38</xdr:col>
      <xdr:colOff>77229</xdr:colOff>
      <xdr:row>31</xdr:row>
      <xdr:rowOff>12871</xdr:rowOff>
    </xdr:from>
    <xdr:to>
      <xdr:col>41</xdr:col>
      <xdr:colOff>141588</xdr:colOff>
      <xdr:row>32</xdr:row>
      <xdr:rowOff>52002</xdr:rowOff>
    </xdr:to>
    <xdr:sp macro="" textlink="">
      <xdr:nvSpPr>
        <xdr:cNvPr id="3" name="正方形/長方形 2"/>
        <xdr:cNvSpPr/>
      </xdr:nvSpPr>
      <xdr:spPr>
        <a:xfrm>
          <a:off x="7903175" y="12369628"/>
          <a:ext cx="682197" cy="33517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46</xdr:col>
      <xdr:colOff>128718</xdr:colOff>
      <xdr:row>32</xdr:row>
      <xdr:rowOff>25744</xdr:rowOff>
    </xdr:from>
    <xdr:to>
      <xdr:col>50</xdr:col>
      <xdr:colOff>1</xdr:colOff>
      <xdr:row>33</xdr:row>
      <xdr:rowOff>64875</xdr:rowOff>
    </xdr:to>
    <xdr:sp macro="" textlink="">
      <xdr:nvSpPr>
        <xdr:cNvPr id="10" name="正方形/長方形 9"/>
        <xdr:cNvSpPr/>
      </xdr:nvSpPr>
      <xdr:spPr>
        <a:xfrm>
          <a:off x="9602232" y="12678548"/>
          <a:ext cx="991114" cy="33517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前年度より増</a:t>
          </a:r>
        </a:p>
      </xdr:txBody>
    </xdr:sp>
    <xdr:clientData/>
  </xdr:twoCellAnchor>
  <xdr:twoCellAnchor>
    <xdr:from>
      <xdr:col>38</xdr:col>
      <xdr:colOff>102973</xdr:colOff>
      <xdr:row>38</xdr:row>
      <xdr:rowOff>0</xdr:rowOff>
    </xdr:from>
    <xdr:to>
      <xdr:col>41</xdr:col>
      <xdr:colOff>167332</xdr:colOff>
      <xdr:row>39</xdr:row>
      <xdr:rowOff>39131</xdr:rowOff>
    </xdr:to>
    <xdr:sp macro="" textlink="">
      <xdr:nvSpPr>
        <xdr:cNvPr id="12" name="正方形/長方形 11"/>
        <xdr:cNvSpPr/>
      </xdr:nvSpPr>
      <xdr:spPr>
        <a:xfrm>
          <a:off x="7928919" y="14326115"/>
          <a:ext cx="682197" cy="33517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46</xdr:col>
      <xdr:colOff>0</xdr:colOff>
      <xdr:row>39</xdr:row>
      <xdr:rowOff>0</xdr:rowOff>
    </xdr:from>
    <xdr:to>
      <xdr:col>49</xdr:col>
      <xdr:colOff>373277</xdr:colOff>
      <xdr:row>40</xdr:row>
      <xdr:rowOff>39131</xdr:rowOff>
    </xdr:to>
    <xdr:sp macro="" textlink="">
      <xdr:nvSpPr>
        <xdr:cNvPr id="13" name="正方形/長方形 12"/>
        <xdr:cNvSpPr/>
      </xdr:nvSpPr>
      <xdr:spPr>
        <a:xfrm>
          <a:off x="9473514" y="14622162"/>
          <a:ext cx="991114" cy="33517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前年度より増</a:t>
          </a:r>
        </a:p>
      </xdr:txBody>
    </xdr:sp>
    <xdr:clientData/>
  </xdr:twoCellAnchor>
  <xdr:twoCellAnchor>
    <xdr:from>
      <xdr:col>38</xdr:col>
      <xdr:colOff>102973</xdr:colOff>
      <xdr:row>45</xdr:row>
      <xdr:rowOff>0</xdr:rowOff>
    </xdr:from>
    <xdr:to>
      <xdr:col>41</xdr:col>
      <xdr:colOff>167332</xdr:colOff>
      <xdr:row>46</xdr:row>
      <xdr:rowOff>39131</xdr:rowOff>
    </xdr:to>
    <xdr:sp macro="" textlink="">
      <xdr:nvSpPr>
        <xdr:cNvPr id="14" name="正方形/長方形 13"/>
        <xdr:cNvSpPr/>
      </xdr:nvSpPr>
      <xdr:spPr>
        <a:xfrm>
          <a:off x="7928919" y="16295473"/>
          <a:ext cx="682197" cy="33517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46</xdr:col>
      <xdr:colOff>0</xdr:colOff>
      <xdr:row>46</xdr:row>
      <xdr:rowOff>0</xdr:rowOff>
    </xdr:from>
    <xdr:to>
      <xdr:col>49</xdr:col>
      <xdr:colOff>360406</xdr:colOff>
      <xdr:row>47</xdr:row>
      <xdr:rowOff>39130</xdr:rowOff>
    </xdr:to>
    <xdr:sp macro="" textlink="">
      <xdr:nvSpPr>
        <xdr:cNvPr id="16" name="正方形/長方形 15"/>
        <xdr:cNvSpPr/>
      </xdr:nvSpPr>
      <xdr:spPr>
        <a:xfrm>
          <a:off x="9473514" y="16591520"/>
          <a:ext cx="978243" cy="33517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前年度より増</a:t>
          </a:r>
        </a:p>
      </xdr:txBody>
    </xdr:sp>
    <xdr:clientData/>
  </xdr:twoCellAnchor>
  <xdr:twoCellAnchor>
    <xdr:from>
      <xdr:col>38</xdr:col>
      <xdr:colOff>77229</xdr:colOff>
      <xdr:row>52</xdr:row>
      <xdr:rowOff>12872</xdr:rowOff>
    </xdr:from>
    <xdr:to>
      <xdr:col>41</xdr:col>
      <xdr:colOff>141588</xdr:colOff>
      <xdr:row>53</xdr:row>
      <xdr:rowOff>52003</xdr:rowOff>
    </xdr:to>
    <xdr:sp macro="" textlink="">
      <xdr:nvSpPr>
        <xdr:cNvPr id="17" name="正方形/長方形 16"/>
        <xdr:cNvSpPr/>
      </xdr:nvSpPr>
      <xdr:spPr>
        <a:xfrm>
          <a:off x="7903175" y="18277703"/>
          <a:ext cx="682197" cy="33517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102973</xdr:colOff>
      <xdr:row>100</xdr:row>
      <xdr:rowOff>25743</xdr:rowOff>
    </xdr:from>
    <xdr:to>
      <xdr:col>41</xdr:col>
      <xdr:colOff>167332</xdr:colOff>
      <xdr:row>101</xdr:row>
      <xdr:rowOff>64874</xdr:rowOff>
    </xdr:to>
    <xdr:sp macro="" textlink="">
      <xdr:nvSpPr>
        <xdr:cNvPr id="18" name="正方形/長方形 17"/>
        <xdr:cNvSpPr/>
      </xdr:nvSpPr>
      <xdr:spPr>
        <a:xfrm>
          <a:off x="7928919" y="20169831"/>
          <a:ext cx="682197" cy="33517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102973</xdr:colOff>
      <xdr:row>103</xdr:row>
      <xdr:rowOff>0</xdr:rowOff>
    </xdr:from>
    <xdr:to>
      <xdr:col>41</xdr:col>
      <xdr:colOff>167332</xdr:colOff>
      <xdr:row>104</xdr:row>
      <xdr:rowOff>39131</xdr:rowOff>
    </xdr:to>
    <xdr:sp macro="" textlink="">
      <xdr:nvSpPr>
        <xdr:cNvPr id="19" name="正方形/長方形 18"/>
        <xdr:cNvSpPr/>
      </xdr:nvSpPr>
      <xdr:spPr>
        <a:xfrm>
          <a:off x="7928919" y="21135203"/>
          <a:ext cx="682197" cy="33517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64358</xdr:colOff>
      <xdr:row>106</xdr:row>
      <xdr:rowOff>38615</xdr:rowOff>
    </xdr:from>
    <xdr:to>
      <xdr:col>41</xdr:col>
      <xdr:colOff>128717</xdr:colOff>
      <xdr:row>107</xdr:row>
      <xdr:rowOff>77746</xdr:rowOff>
    </xdr:to>
    <xdr:sp macro="" textlink="">
      <xdr:nvSpPr>
        <xdr:cNvPr id="20" name="正方形/長方形 19"/>
        <xdr:cNvSpPr/>
      </xdr:nvSpPr>
      <xdr:spPr>
        <a:xfrm>
          <a:off x="7890304" y="22164933"/>
          <a:ext cx="682197" cy="33517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64358</xdr:colOff>
      <xdr:row>133</xdr:row>
      <xdr:rowOff>90101</xdr:rowOff>
    </xdr:from>
    <xdr:to>
      <xdr:col>41</xdr:col>
      <xdr:colOff>128717</xdr:colOff>
      <xdr:row>133</xdr:row>
      <xdr:rowOff>425279</xdr:rowOff>
    </xdr:to>
    <xdr:sp macro="" textlink="">
      <xdr:nvSpPr>
        <xdr:cNvPr id="21" name="正方形/長方形 20"/>
        <xdr:cNvSpPr/>
      </xdr:nvSpPr>
      <xdr:spPr>
        <a:xfrm>
          <a:off x="7890304" y="26605642"/>
          <a:ext cx="682197" cy="33517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102974</xdr:colOff>
      <xdr:row>137</xdr:row>
      <xdr:rowOff>12872</xdr:rowOff>
    </xdr:from>
    <xdr:to>
      <xdr:col>41</xdr:col>
      <xdr:colOff>167333</xdr:colOff>
      <xdr:row>137</xdr:row>
      <xdr:rowOff>224225</xdr:rowOff>
    </xdr:to>
    <xdr:sp macro="" textlink="">
      <xdr:nvSpPr>
        <xdr:cNvPr id="22" name="正方形/長方形 21"/>
        <xdr:cNvSpPr/>
      </xdr:nvSpPr>
      <xdr:spPr>
        <a:xfrm>
          <a:off x="7928920" y="26258108"/>
          <a:ext cx="682197" cy="21135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0"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t="s">
        <v>344</v>
      </c>
      <c r="AP2" s="965"/>
      <c r="AQ2" s="965"/>
      <c r="AR2" s="78" t="str">
        <f>IF(OR(AO2="　", AO2=""), "", "-")</f>
        <v/>
      </c>
      <c r="AS2" s="966">
        <v>695</v>
      </c>
      <c r="AT2" s="966"/>
      <c r="AU2" s="966"/>
      <c r="AV2" s="51" t="str">
        <f>IF(AW2="", "", "-")</f>
        <v/>
      </c>
      <c r="AW2" s="911"/>
      <c r="AX2" s="911"/>
    </row>
    <row r="3" spans="1:50" ht="21" customHeight="1" thickBot="1" x14ac:dyDescent="0.2">
      <c r="A3" s="867" t="s">
        <v>428</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564</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563</v>
      </c>
      <c r="AF5" s="699"/>
      <c r="AG5" s="699"/>
      <c r="AH5" s="699"/>
      <c r="AI5" s="699"/>
      <c r="AJ5" s="699"/>
      <c r="AK5" s="699"/>
      <c r="AL5" s="699"/>
      <c r="AM5" s="699"/>
      <c r="AN5" s="699"/>
      <c r="AO5" s="699"/>
      <c r="AP5" s="700"/>
      <c r="AQ5" s="701" t="s">
        <v>626</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116.25" customHeight="1" x14ac:dyDescent="0.15">
      <c r="A7" s="498" t="s">
        <v>22</v>
      </c>
      <c r="B7" s="499"/>
      <c r="C7" s="499"/>
      <c r="D7" s="499"/>
      <c r="E7" s="499"/>
      <c r="F7" s="500"/>
      <c r="G7" s="501" t="s">
        <v>566</v>
      </c>
      <c r="H7" s="502"/>
      <c r="I7" s="502"/>
      <c r="J7" s="502"/>
      <c r="K7" s="502"/>
      <c r="L7" s="502"/>
      <c r="M7" s="502"/>
      <c r="N7" s="502"/>
      <c r="O7" s="502"/>
      <c r="P7" s="502"/>
      <c r="Q7" s="502"/>
      <c r="R7" s="502"/>
      <c r="S7" s="502"/>
      <c r="T7" s="502"/>
      <c r="U7" s="502"/>
      <c r="V7" s="502"/>
      <c r="W7" s="502"/>
      <c r="X7" s="503"/>
      <c r="Y7" s="922" t="s">
        <v>392</v>
      </c>
      <c r="Z7" s="446"/>
      <c r="AA7" s="446"/>
      <c r="AB7" s="446"/>
      <c r="AC7" s="446"/>
      <c r="AD7" s="923"/>
      <c r="AE7" s="912" t="s">
        <v>739</v>
      </c>
      <c r="AF7" s="913"/>
      <c r="AG7" s="913"/>
      <c r="AH7" s="913"/>
      <c r="AI7" s="913"/>
      <c r="AJ7" s="913"/>
      <c r="AK7" s="913"/>
      <c r="AL7" s="913"/>
      <c r="AM7" s="913"/>
      <c r="AN7" s="913"/>
      <c r="AO7" s="913"/>
      <c r="AP7" s="913"/>
      <c r="AQ7" s="913"/>
      <c r="AR7" s="913"/>
      <c r="AS7" s="913"/>
      <c r="AT7" s="913"/>
      <c r="AU7" s="913"/>
      <c r="AV7" s="913"/>
      <c r="AW7" s="913"/>
      <c r="AX7" s="914"/>
    </row>
    <row r="8" spans="1:50" ht="39" customHeight="1" x14ac:dyDescent="0.15">
      <c r="A8" s="498" t="s">
        <v>259</v>
      </c>
      <c r="B8" s="499"/>
      <c r="C8" s="499"/>
      <c r="D8" s="499"/>
      <c r="E8" s="499"/>
      <c r="F8" s="500"/>
      <c r="G8" s="933" t="str">
        <f>入力規則等!A27</f>
        <v>子ども・若者育成支援、男女共同参画</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738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251.25" customHeight="1" x14ac:dyDescent="0.15">
      <c r="A10" s="660" t="s">
        <v>30</v>
      </c>
      <c r="B10" s="661"/>
      <c r="C10" s="661"/>
      <c r="D10" s="661"/>
      <c r="E10" s="661"/>
      <c r="F10" s="661"/>
      <c r="G10" s="754" t="s">
        <v>750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27"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395</v>
      </c>
      <c r="Q12" s="419"/>
      <c r="R12" s="419"/>
      <c r="S12" s="419"/>
      <c r="T12" s="419"/>
      <c r="U12" s="419"/>
      <c r="V12" s="420"/>
      <c r="W12" s="418" t="s">
        <v>415</v>
      </c>
      <c r="X12" s="419"/>
      <c r="Y12" s="419"/>
      <c r="Z12" s="419"/>
      <c r="AA12" s="419"/>
      <c r="AB12" s="419"/>
      <c r="AC12" s="420"/>
      <c r="AD12" s="418" t="s">
        <v>422</v>
      </c>
      <c r="AE12" s="419"/>
      <c r="AF12" s="419"/>
      <c r="AG12" s="419"/>
      <c r="AH12" s="419"/>
      <c r="AI12" s="419"/>
      <c r="AJ12" s="420"/>
      <c r="AK12" s="418" t="s">
        <v>429</v>
      </c>
      <c r="AL12" s="419"/>
      <c r="AM12" s="419"/>
      <c r="AN12" s="419"/>
      <c r="AO12" s="419"/>
      <c r="AP12" s="419"/>
      <c r="AQ12" s="420"/>
      <c r="AR12" s="418" t="s">
        <v>430</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11429</v>
      </c>
      <c r="Q13" s="658"/>
      <c r="R13" s="658"/>
      <c r="S13" s="658"/>
      <c r="T13" s="658"/>
      <c r="U13" s="658"/>
      <c r="V13" s="659"/>
      <c r="W13" s="657">
        <v>12226</v>
      </c>
      <c r="X13" s="658"/>
      <c r="Y13" s="658"/>
      <c r="Z13" s="658"/>
      <c r="AA13" s="658"/>
      <c r="AB13" s="658"/>
      <c r="AC13" s="659"/>
      <c r="AD13" s="657">
        <v>15926</v>
      </c>
      <c r="AE13" s="658"/>
      <c r="AF13" s="658"/>
      <c r="AG13" s="658"/>
      <c r="AH13" s="658"/>
      <c r="AI13" s="658"/>
      <c r="AJ13" s="659"/>
      <c r="AK13" s="657">
        <v>13212</v>
      </c>
      <c r="AL13" s="658"/>
      <c r="AM13" s="658"/>
      <c r="AN13" s="658"/>
      <c r="AO13" s="658"/>
      <c r="AP13" s="658"/>
      <c r="AQ13" s="659"/>
      <c r="AR13" s="919">
        <v>14766</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568</v>
      </c>
      <c r="Q14" s="658"/>
      <c r="R14" s="658"/>
      <c r="S14" s="658"/>
      <c r="T14" s="658"/>
      <c r="U14" s="658"/>
      <c r="V14" s="659"/>
      <c r="W14" s="657">
        <v>4469</v>
      </c>
      <c r="X14" s="658"/>
      <c r="Y14" s="658"/>
      <c r="Z14" s="658"/>
      <c r="AA14" s="658"/>
      <c r="AB14" s="658"/>
      <c r="AC14" s="659"/>
      <c r="AD14" s="657" t="s">
        <v>569</v>
      </c>
      <c r="AE14" s="658"/>
      <c r="AF14" s="658"/>
      <c r="AG14" s="658"/>
      <c r="AH14" s="658"/>
      <c r="AI14" s="658"/>
      <c r="AJ14" s="659"/>
      <c r="AK14" s="657">
        <f>130+136544</f>
        <v>136674</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569</v>
      </c>
      <c r="Q15" s="658"/>
      <c r="R15" s="658"/>
      <c r="S15" s="658"/>
      <c r="T15" s="658"/>
      <c r="U15" s="658"/>
      <c r="V15" s="659"/>
      <c r="W15" s="657" t="s">
        <v>572</v>
      </c>
      <c r="X15" s="658"/>
      <c r="Y15" s="658"/>
      <c r="Z15" s="658"/>
      <c r="AA15" s="658"/>
      <c r="AB15" s="658"/>
      <c r="AC15" s="659"/>
      <c r="AD15" s="657">
        <v>3578</v>
      </c>
      <c r="AE15" s="658"/>
      <c r="AF15" s="658"/>
      <c r="AG15" s="658"/>
      <c r="AH15" s="658"/>
      <c r="AI15" s="658"/>
      <c r="AJ15" s="659"/>
      <c r="AK15" s="657">
        <v>2.4399999999999999E-3</v>
      </c>
      <c r="AL15" s="658"/>
      <c r="AM15" s="658"/>
      <c r="AN15" s="658"/>
      <c r="AO15" s="658"/>
      <c r="AP15" s="658"/>
      <c r="AQ15" s="659"/>
      <c r="AR15" s="657" t="s">
        <v>629</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570</v>
      </c>
      <c r="Q16" s="658"/>
      <c r="R16" s="658"/>
      <c r="S16" s="658"/>
      <c r="T16" s="658"/>
      <c r="U16" s="658"/>
      <c r="V16" s="659"/>
      <c r="W16" s="657">
        <v>-3578</v>
      </c>
      <c r="X16" s="658"/>
      <c r="Y16" s="658"/>
      <c r="Z16" s="658"/>
      <c r="AA16" s="658"/>
      <c r="AB16" s="658"/>
      <c r="AC16" s="659"/>
      <c r="AD16" s="657">
        <v>-2.4399999999999999E-3</v>
      </c>
      <c r="AE16" s="658"/>
      <c r="AF16" s="658"/>
      <c r="AG16" s="658"/>
      <c r="AH16" s="658"/>
      <c r="AI16" s="658"/>
      <c r="AJ16" s="659"/>
      <c r="AK16" s="657" t="s">
        <v>627</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571</v>
      </c>
      <c r="Q17" s="658"/>
      <c r="R17" s="658"/>
      <c r="S17" s="658"/>
      <c r="T17" s="658"/>
      <c r="U17" s="658"/>
      <c r="V17" s="659"/>
      <c r="W17" s="657" t="s">
        <v>572</v>
      </c>
      <c r="X17" s="658"/>
      <c r="Y17" s="658"/>
      <c r="Z17" s="658"/>
      <c r="AA17" s="658"/>
      <c r="AB17" s="658"/>
      <c r="AC17" s="659"/>
      <c r="AD17" s="657" t="s">
        <v>573</v>
      </c>
      <c r="AE17" s="658"/>
      <c r="AF17" s="658"/>
      <c r="AG17" s="658"/>
      <c r="AH17" s="658"/>
      <c r="AI17" s="658"/>
      <c r="AJ17" s="659"/>
      <c r="AK17" s="657" t="s">
        <v>628</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11429</v>
      </c>
      <c r="Q18" s="879"/>
      <c r="R18" s="879"/>
      <c r="S18" s="879"/>
      <c r="T18" s="879"/>
      <c r="U18" s="879"/>
      <c r="V18" s="880"/>
      <c r="W18" s="878">
        <f>SUM(W13:AC17)</f>
        <v>13117</v>
      </c>
      <c r="X18" s="879"/>
      <c r="Y18" s="879"/>
      <c r="Z18" s="879"/>
      <c r="AA18" s="879"/>
      <c r="AB18" s="879"/>
      <c r="AC18" s="880"/>
      <c r="AD18" s="878">
        <f>SUM(AD13:AJ17)</f>
        <v>19503.99756</v>
      </c>
      <c r="AE18" s="879"/>
      <c r="AF18" s="879"/>
      <c r="AG18" s="879"/>
      <c r="AH18" s="879"/>
      <c r="AI18" s="879"/>
      <c r="AJ18" s="880"/>
      <c r="AK18" s="878">
        <f>SUM(AK13:AQ17)</f>
        <v>149886.00244000001</v>
      </c>
      <c r="AL18" s="879"/>
      <c r="AM18" s="879"/>
      <c r="AN18" s="879"/>
      <c r="AO18" s="879"/>
      <c r="AP18" s="879"/>
      <c r="AQ18" s="880"/>
      <c r="AR18" s="878">
        <f>SUM(AR13:AX17)</f>
        <v>14766</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8204</v>
      </c>
      <c r="Q19" s="658"/>
      <c r="R19" s="658"/>
      <c r="S19" s="658"/>
      <c r="T19" s="658"/>
      <c r="U19" s="658"/>
      <c r="V19" s="659"/>
      <c r="W19" s="657">
        <v>10360</v>
      </c>
      <c r="X19" s="658"/>
      <c r="Y19" s="658"/>
      <c r="Z19" s="658"/>
      <c r="AA19" s="658"/>
      <c r="AB19" s="658"/>
      <c r="AC19" s="659"/>
      <c r="AD19" s="657">
        <v>13850</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f>IF(P18=0, "-", SUM(P19)/P18)</f>
        <v>0.71782308163443875</v>
      </c>
      <c r="Q20" s="316"/>
      <c r="R20" s="316"/>
      <c r="S20" s="316"/>
      <c r="T20" s="316"/>
      <c r="U20" s="316"/>
      <c r="V20" s="316"/>
      <c r="W20" s="316">
        <f t="shared" ref="W20" si="0">IF(W18=0, "-", SUM(W19)/W18)</f>
        <v>0.78981474422505149</v>
      </c>
      <c r="X20" s="316"/>
      <c r="Y20" s="316"/>
      <c r="Z20" s="316"/>
      <c r="AA20" s="316"/>
      <c r="AB20" s="316"/>
      <c r="AC20" s="316"/>
      <c r="AD20" s="316">
        <f t="shared" ref="AD20" si="1">IF(AD18=0, "-", SUM(AD19)/AD18)</f>
        <v>0.71011083535020703</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356</v>
      </c>
      <c r="H21" s="315"/>
      <c r="I21" s="315"/>
      <c r="J21" s="315"/>
      <c r="K21" s="315"/>
      <c r="L21" s="315"/>
      <c r="M21" s="315"/>
      <c r="N21" s="315"/>
      <c r="O21" s="315"/>
      <c r="P21" s="316">
        <f>IF(P19=0, "-", SUM(P19)/SUM(P13,P14))</f>
        <v>0.71782308163443875</v>
      </c>
      <c r="Q21" s="316"/>
      <c r="R21" s="316"/>
      <c r="S21" s="316"/>
      <c r="T21" s="316"/>
      <c r="U21" s="316"/>
      <c r="V21" s="316"/>
      <c r="W21" s="316">
        <f t="shared" ref="W21" si="2">IF(W19=0, "-", SUM(W19)/SUM(W13,W14))</f>
        <v>0.6205450733752621</v>
      </c>
      <c r="X21" s="316"/>
      <c r="Y21" s="316"/>
      <c r="Z21" s="316"/>
      <c r="AA21" s="316"/>
      <c r="AB21" s="316"/>
      <c r="AC21" s="316"/>
      <c r="AD21" s="316">
        <f t="shared" ref="AD21" si="3">IF(AD19=0, "-", SUM(AD19)/SUM(AD13,AD14))</f>
        <v>0.86964711792038174</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431</v>
      </c>
      <c r="B22" s="947"/>
      <c r="C22" s="947"/>
      <c r="D22" s="947"/>
      <c r="E22" s="947"/>
      <c r="F22" s="948"/>
      <c r="G22" s="984" t="s">
        <v>335</v>
      </c>
      <c r="H22" s="220"/>
      <c r="I22" s="220"/>
      <c r="J22" s="220"/>
      <c r="K22" s="220"/>
      <c r="L22" s="220"/>
      <c r="M22" s="220"/>
      <c r="N22" s="220"/>
      <c r="O22" s="221"/>
      <c r="P22" s="935" t="s">
        <v>432</v>
      </c>
      <c r="Q22" s="220"/>
      <c r="R22" s="220"/>
      <c r="S22" s="220"/>
      <c r="T22" s="220"/>
      <c r="U22" s="220"/>
      <c r="V22" s="221"/>
      <c r="W22" s="935" t="s">
        <v>433</v>
      </c>
      <c r="X22" s="220"/>
      <c r="Y22" s="220"/>
      <c r="Z22" s="220"/>
      <c r="AA22" s="220"/>
      <c r="AB22" s="220"/>
      <c r="AC22" s="221"/>
      <c r="AD22" s="935" t="s">
        <v>334</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574</v>
      </c>
      <c r="H23" s="986"/>
      <c r="I23" s="986"/>
      <c r="J23" s="986"/>
      <c r="K23" s="986"/>
      <c r="L23" s="986"/>
      <c r="M23" s="986"/>
      <c r="N23" s="986"/>
      <c r="O23" s="987"/>
      <c r="P23" s="919">
        <v>13212</v>
      </c>
      <c r="Q23" s="920"/>
      <c r="R23" s="920"/>
      <c r="S23" s="920"/>
      <c r="T23" s="920"/>
      <c r="U23" s="920"/>
      <c r="V23" s="936"/>
      <c r="W23" s="919">
        <v>14766</v>
      </c>
      <c r="X23" s="920"/>
      <c r="Y23" s="920"/>
      <c r="Z23" s="920"/>
      <c r="AA23" s="920"/>
      <c r="AB23" s="920"/>
      <c r="AC23" s="936"/>
      <c r="AD23" s="956" t="s">
        <v>751</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339</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336</v>
      </c>
      <c r="H29" s="944"/>
      <c r="I29" s="944"/>
      <c r="J29" s="944"/>
      <c r="K29" s="944"/>
      <c r="L29" s="944"/>
      <c r="M29" s="944"/>
      <c r="N29" s="944"/>
      <c r="O29" s="945"/>
      <c r="P29" s="657">
        <f>AK13</f>
        <v>13212</v>
      </c>
      <c r="Q29" s="658"/>
      <c r="R29" s="658"/>
      <c r="S29" s="658"/>
      <c r="T29" s="658"/>
      <c r="U29" s="658"/>
      <c r="V29" s="659"/>
      <c r="W29" s="967">
        <f>AR13</f>
        <v>14766</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351</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395</v>
      </c>
      <c r="AF30" s="859"/>
      <c r="AG30" s="859"/>
      <c r="AH30" s="860"/>
      <c r="AI30" s="858" t="s">
        <v>417</v>
      </c>
      <c r="AJ30" s="859"/>
      <c r="AK30" s="859"/>
      <c r="AL30" s="860"/>
      <c r="AM30" s="915" t="s">
        <v>422</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632</v>
      </c>
      <c r="AR31" s="199"/>
      <c r="AS31" s="132" t="s">
        <v>236</v>
      </c>
      <c r="AT31" s="133"/>
      <c r="AU31" s="198">
        <v>2</v>
      </c>
      <c r="AV31" s="198"/>
      <c r="AW31" s="398" t="s">
        <v>181</v>
      </c>
      <c r="AX31" s="399"/>
    </row>
    <row r="32" spans="1:50" ht="23.25" customHeight="1" x14ac:dyDescent="0.15">
      <c r="A32" s="403"/>
      <c r="B32" s="401"/>
      <c r="C32" s="401"/>
      <c r="D32" s="401"/>
      <c r="E32" s="401"/>
      <c r="F32" s="402"/>
      <c r="G32" s="564" t="s">
        <v>575</v>
      </c>
      <c r="H32" s="565"/>
      <c r="I32" s="565"/>
      <c r="J32" s="565"/>
      <c r="K32" s="565"/>
      <c r="L32" s="565"/>
      <c r="M32" s="565"/>
      <c r="N32" s="565"/>
      <c r="O32" s="566"/>
      <c r="P32" s="104" t="s">
        <v>576</v>
      </c>
      <c r="Q32" s="104"/>
      <c r="R32" s="104"/>
      <c r="S32" s="104"/>
      <c r="T32" s="104"/>
      <c r="U32" s="104"/>
      <c r="V32" s="104"/>
      <c r="W32" s="104"/>
      <c r="X32" s="105"/>
      <c r="Y32" s="474" t="s">
        <v>12</v>
      </c>
      <c r="Z32" s="534"/>
      <c r="AA32" s="535"/>
      <c r="AB32" s="464" t="s">
        <v>630</v>
      </c>
      <c r="AC32" s="464"/>
      <c r="AD32" s="464"/>
      <c r="AE32" s="216">
        <v>5497</v>
      </c>
      <c r="AF32" s="217"/>
      <c r="AG32" s="217"/>
      <c r="AH32" s="217"/>
      <c r="AI32" s="216">
        <v>4227</v>
      </c>
      <c r="AJ32" s="217"/>
      <c r="AK32" s="217"/>
      <c r="AL32" s="217"/>
      <c r="AM32" s="216"/>
      <c r="AN32" s="217"/>
      <c r="AO32" s="217"/>
      <c r="AP32" s="217"/>
      <c r="AQ32" s="340" t="s">
        <v>631</v>
      </c>
      <c r="AR32" s="206"/>
      <c r="AS32" s="206"/>
      <c r="AT32" s="341"/>
      <c r="AU32" s="217" t="s">
        <v>631</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630</v>
      </c>
      <c r="AC33" s="526"/>
      <c r="AD33" s="526"/>
      <c r="AE33" s="216">
        <v>5443</v>
      </c>
      <c r="AF33" s="217"/>
      <c r="AG33" s="217"/>
      <c r="AH33" s="217"/>
      <c r="AI33" s="216">
        <v>5497</v>
      </c>
      <c r="AJ33" s="217"/>
      <c r="AK33" s="217"/>
      <c r="AL33" s="217"/>
      <c r="AM33" s="216">
        <v>4227</v>
      </c>
      <c r="AN33" s="217"/>
      <c r="AO33" s="217"/>
      <c r="AP33" s="217"/>
      <c r="AQ33" s="340" t="s">
        <v>631</v>
      </c>
      <c r="AR33" s="206"/>
      <c r="AS33" s="206"/>
      <c r="AT33" s="341"/>
      <c r="AU33" s="217"/>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100</v>
      </c>
      <c r="AF34" s="217"/>
      <c r="AG34" s="217"/>
      <c r="AH34" s="217"/>
      <c r="AI34" s="216">
        <v>76.8</v>
      </c>
      <c r="AJ34" s="217"/>
      <c r="AK34" s="217"/>
      <c r="AL34" s="217"/>
      <c r="AM34" s="216" t="s">
        <v>631</v>
      </c>
      <c r="AN34" s="217"/>
      <c r="AO34" s="217"/>
      <c r="AP34" s="217"/>
      <c r="AQ34" s="340" t="s">
        <v>631</v>
      </c>
      <c r="AR34" s="206"/>
      <c r="AS34" s="206"/>
      <c r="AT34" s="341"/>
      <c r="AU34" s="217" t="s">
        <v>631</v>
      </c>
      <c r="AV34" s="217"/>
      <c r="AW34" s="217"/>
      <c r="AX34" s="219"/>
    </row>
    <row r="35" spans="1:50" ht="23.25" customHeight="1" x14ac:dyDescent="0.15">
      <c r="A35" s="224" t="s">
        <v>383</v>
      </c>
      <c r="B35" s="225"/>
      <c r="C35" s="225"/>
      <c r="D35" s="225"/>
      <c r="E35" s="225"/>
      <c r="F35" s="226"/>
      <c r="G35" s="230" t="s">
        <v>740</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customHeight="1" x14ac:dyDescent="0.15">
      <c r="A37" s="770" t="s">
        <v>351</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395</v>
      </c>
      <c r="AF37" s="243"/>
      <c r="AG37" s="243"/>
      <c r="AH37" s="244"/>
      <c r="AI37" s="242" t="s">
        <v>393</v>
      </c>
      <c r="AJ37" s="243"/>
      <c r="AK37" s="243"/>
      <c r="AL37" s="244"/>
      <c r="AM37" s="248" t="s">
        <v>422</v>
      </c>
      <c r="AN37" s="248"/>
      <c r="AO37" s="248"/>
      <c r="AP37" s="248"/>
      <c r="AQ37" s="150" t="s">
        <v>235</v>
      </c>
      <c r="AR37" s="151"/>
      <c r="AS37" s="151"/>
      <c r="AT37" s="152"/>
      <c r="AU37" s="414" t="s">
        <v>134</v>
      </c>
      <c r="AV37" s="414"/>
      <c r="AW37" s="414"/>
      <c r="AX37" s="910"/>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t="s">
        <v>631</v>
      </c>
      <c r="AR38" s="199"/>
      <c r="AS38" s="132" t="s">
        <v>236</v>
      </c>
      <c r="AT38" s="133"/>
      <c r="AU38" s="198">
        <v>2</v>
      </c>
      <c r="AV38" s="198"/>
      <c r="AW38" s="398" t="s">
        <v>181</v>
      </c>
      <c r="AX38" s="399"/>
    </row>
    <row r="39" spans="1:50" ht="23.25" customHeight="1" x14ac:dyDescent="0.15">
      <c r="A39" s="403"/>
      <c r="B39" s="401"/>
      <c r="C39" s="401"/>
      <c r="D39" s="401"/>
      <c r="E39" s="401"/>
      <c r="F39" s="402"/>
      <c r="G39" s="564" t="s">
        <v>577</v>
      </c>
      <c r="H39" s="565"/>
      <c r="I39" s="565"/>
      <c r="J39" s="565"/>
      <c r="K39" s="565"/>
      <c r="L39" s="565"/>
      <c r="M39" s="565"/>
      <c r="N39" s="565"/>
      <c r="O39" s="566"/>
      <c r="P39" s="104" t="s">
        <v>578</v>
      </c>
      <c r="Q39" s="104"/>
      <c r="R39" s="104"/>
      <c r="S39" s="104"/>
      <c r="T39" s="104"/>
      <c r="U39" s="104"/>
      <c r="V39" s="104"/>
      <c r="W39" s="104"/>
      <c r="X39" s="105"/>
      <c r="Y39" s="474" t="s">
        <v>12</v>
      </c>
      <c r="Z39" s="534"/>
      <c r="AA39" s="535"/>
      <c r="AB39" s="464" t="s">
        <v>374</v>
      </c>
      <c r="AC39" s="464"/>
      <c r="AD39" s="464"/>
      <c r="AE39" s="216">
        <v>56.3</v>
      </c>
      <c r="AF39" s="217"/>
      <c r="AG39" s="217"/>
      <c r="AH39" s="217"/>
      <c r="AI39" s="216">
        <v>56.4</v>
      </c>
      <c r="AJ39" s="217"/>
      <c r="AK39" s="217"/>
      <c r="AL39" s="217"/>
      <c r="AM39" s="216"/>
      <c r="AN39" s="217"/>
      <c r="AO39" s="217"/>
      <c r="AP39" s="217"/>
      <c r="AQ39" s="340" t="s">
        <v>634</v>
      </c>
      <c r="AR39" s="206"/>
      <c r="AS39" s="206"/>
      <c r="AT39" s="341"/>
      <c r="AU39" s="217" t="s">
        <v>633</v>
      </c>
      <c r="AV39" s="217"/>
      <c r="AW39" s="217"/>
      <c r="AX39" s="219"/>
    </row>
    <row r="40" spans="1:50" ht="23.25"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t="s">
        <v>374</v>
      </c>
      <c r="AC40" s="526"/>
      <c r="AD40" s="526"/>
      <c r="AE40" s="216">
        <v>52.5</v>
      </c>
      <c r="AF40" s="217"/>
      <c r="AG40" s="217"/>
      <c r="AH40" s="217"/>
      <c r="AI40" s="216">
        <v>56.3</v>
      </c>
      <c r="AJ40" s="217"/>
      <c r="AK40" s="217"/>
      <c r="AL40" s="217"/>
      <c r="AM40" s="216">
        <v>56.4</v>
      </c>
      <c r="AN40" s="217"/>
      <c r="AO40" s="217"/>
      <c r="AP40" s="217"/>
      <c r="AQ40" s="340" t="s">
        <v>632</v>
      </c>
      <c r="AR40" s="206"/>
      <c r="AS40" s="206"/>
      <c r="AT40" s="341"/>
      <c r="AU40" s="217"/>
      <c r="AV40" s="217"/>
      <c r="AW40" s="217"/>
      <c r="AX40" s="219"/>
    </row>
    <row r="41" spans="1:50" ht="23.25"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v>100</v>
      </c>
      <c r="AF41" s="217"/>
      <c r="AG41" s="217"/>
      <c r="AH41" s="217"/>
      <c r="AI41" s="216">
        <v>100</v>
      </c>
      <c r="AJ41" s="217"/>
      <c r="AK41" s="217"/>
      <c r="AL41" s="217"/>
      <c r="AM41" s="216" t="s">
        <v>633</v>
      </c>
      <c r="AN41" s="217"/>
      <c r="AO41" s="217"/>
      <c r="AP41" s="217"/>
      <c r="AQ41" s="340" t="s">
        <v>631</v>
      </c>
      <c r="AR41" s="206"/>
      <c r="AS41" s="206"/>
      <c r="AT41" s="341"/>
      <c r="AU41" s="217" t="s">
        <v>631</v>
      </c>
      <c r="AV41" s="217"/>
      <c r="AW41" s="217"/>
      <c r="AX41" s="219"/>
    </row>
    <row r="42" spans="1:50" ht="23.25" customHeight="1" x14ac:dyDescent="0.15">
      <c r="A42" s="224" t="s">
        <v>383</v>
      </c>
      <c r="B42" s="225"/>
      <c r="C42" s="225"/>
      <c r="D42" s="225"/>
      <c r="E42" s="225"/>
      <c r="F42" s="226"/>
      <c r="G42" s="230" t="s">
        <v>740</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770" t="s">
        <v>351</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395</v>
      </c>
      <c r="AF44" s="243"/>
      <c r="AG44" s="243"/>
      <c r="AH44" s="244"/>
      <c r="AI44" s="242" t="s">
        <v>393</v>
      </c>
      <c r="AJ44" s="243"/>
      <c r="AK44" s="243"/>
      <c r="AL44" s="244"/>
      <c r="AM44" s="248" t="s">
        <v>422</v>
      </c>
      <c r="AN44" s="248"/>
      <c r="AO44" s="248"/>
      <c r="AP44" s="248"/>
      <c r="AQ44" s="150" t="s">
        <v>235</v>
      </c>
      <c r="AR44" s="151"/>
      <c r="AS44" s="151"/>
      <c r="AT44" s="152"/>
      <c r="AU44" s="414" t="s">
        <v>134</v>
      </c>
      <c r="AV44" s="414"/>
      <c r="AW44" s="414"/>
      <c r="AX44" s="910"/>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t="s">
        <v>635</v>
      </c>
      <c r="AR45" s="199"/>
      <c r="AS45" s="132" t="s">
        <v>236</v>
      </c>
      <c r="AT45" s="133"/>
      <c r="AU45" s="198">
        <v>2</v>
      </c>
      <c r="AV45" s="198"/>
      <c r="AW45" s="398" t="s">
        <v>181</v>
      </c>
      <c r="AX45" s="399"/>
    </row>
    <row r="46" spans="1:50" ht="23.25" customHeight="1" x14ac:dyDescent="0.15">
      <c r="A46" s="403"/>
      <c r="B46" s="401"/>
      <c r="C46" s="401"/>
      <c r="D46" s="401"/>
      <c r="E46" s="401"/>
      <c r="F46" s="402"/>
      <c r="G46" s="564" t="s">
        <v>579</v>
      </c>
      <c r="H46" s="565"/>
      <c r="I46" s="565"/>
      <c r="J46" s="565"/>
      <c r="K46" s="565"/>
      <c r="L46" s="565"/>
      <c r="M46" s="565"/>
      <c r="N46" s="565"/>
      <c r="O46" s="566"/>
      <c r="P46" s="104" t="s">
        <v>580</v>
      </c>
      <c r="Q46" s="104"/>
      <c r="R46" s="104"/>
      <c r="S46" s="104"/>
      <c r="T46" s="104"/>
      <c r="U46" s="104"/>
      <c r="V46" s="104"/>
      <c r="W46" s="104"/>
      <c r="X46" s="105"/>
      <c r="Y46" s="474" t="s">
        <v>12</v>
      </c>
      <c r="Z46" s="534"/>
      <c r="AA46" s="535"/>
      <c r="AB46" s="464" t="s">
        <v>374</v>
      </c>
      <c r="AC46" s="464"/>
      <c r="AD46" s="464"/>
      <c r="AE46" s="216">
        <v>100</v>
      </c>
      <c r="AF46" s="217"/>
      <c r="AG46" s="217"/>
      <c r="AH46" s="217"/>
      <c r="AI46" s="216">
        <v>96.8</v>
      </c>
      <c r="AJ46" s="217"/>
      <c r="AK46" s="217"/>
      <c r="AL46" s="217"/>
      <c r="AM46" s="216"/>
      <c r="AN46" s="217"/>
      <c r="AO46" s="217"/>
      <c r="AP46" s="217"/>
      <c r="AQ46" s="340" t="s">
        <v>634</v>
      </c>
      <c r="AR46" s="206"/>
      <c r="AS46" s="206"/>
      <c r="AT46" s="341"/>
      <c r="AU46" s="217" t="s">
        <v>636</v>
      </c>
      <c r="AV46" s="217"/>
      <c r="AW46" s="217"/>
      <c r="AX46" s="219"/>
    </row>
    <row r="47" spans="1:50" ht="23.25"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t="s">
        <v>374</v>
      </c>
      <c r="AC47" s="526"/>
      <c r="AD47" s="526"/>
      <c r="AE47" s="216">
        <v>97.6</v>
      </c>
      <c r="AF47" s="217"/>
      <c r="AG47" s="217"/>
      <c r="AH47" s="217"/>
      <c r="AI47" s="216">
        <v>100</v>
      </c>
      <c r="AJ47" s="217"/>
      <c r="AK47" s="217"/>
      <c r="AL47" s="217"/>
      <c r="AM47" s="216">
        <v>96.8</v>
      </c>
      <c r="AN47" s="217"/>
      <c r="AO47" s="217"/>
      <c r="AP47" s="217"/>
      <c r="AQ47" s="340" t="s">
        <v>632</v>
      </c>
      <c r="AR47" s="206"/>
      <c r="AS47" s="206"/>
      <c r="AT47" s="341"/>
      <c r="AU47" s="217"/>
      <c r="AV47" s="217"/>
      <c r="AW47" s="217"/>
      <c r="AX47" s="219"/>
    </row>
    <row r="48" spans="1:50" ht="23.25"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v>100</v>
      </c>
      <c r="AF48" s="217"/>
      <c r="AG48" s="217"/>
      <c r="AH48" s="217"/>
      <c r="AI48" s="216">
        <v>96.8</v>
      </c>
      <c r="AJ48" s="217"/>
      <c r="AK48" s="217"/>
      <c r="AL48" s="217"/>
      <c r="AM48" s="216" t="s">
        <v>631</v>
      </c>
      <c r="AN48" s="217"/>
      <c r="AO48" s="217"/>
      <c r="AP48" s="217"/>
      <c r="AQ48" s="340" t="s">
        <v>631</v>
      </c>
      <c r="AR48" s="206"/>
      <c r="AS48" s="206"/>
      <c r="AT48" s="341"/>
      <c r="AU48" s="217" t="s">
        <v>637</v>
      </c>
      <c r="AV48" s="217"/>
      <c r="AW48" s="217"/>
      <c r="AX48" s="219"/>
    </row>
    <row r="49" spans="1:50" ht="23.25" customHeight="1" x14ac:dyDescent="0.15">
      <c r="A49" s="224" t="s">
        <v>383</v>
      </c>
      <c r="B49" s="225"/>
      <c r="C49" s="225"/>
      <c r="D49" s="225"/>
      <c r="E49" s="225"/>
      <c r="F49" s="226"/>
      <c r="G49" s="230" t="s">
        <v>740</v>
      </c>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351</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395</v>
      </c>
      <c r="AF51" s="243"/>
      <c r="AG51" s="243"/>
      <c r="AH51" s="244"/>
      <c r="AI51" s="242" t="s">
        <v>393</v>
      </c>
      <c r="AJ51" s="243"/>
      <c r="AK51" s="243"/>
      <c r="AL51" s="244"/>
      <c r="AM51" s="248" t="s">
        <v>422</v>
      </c>
      <c r="AN51" s="248"/>
      <c r="AO51" s="248"/>
      <c r="AP51" s="248"/>
      <c r="AQ51" s="150" t="s">
        <v>235</v>
      </c>
      <c r="AR51" s="151"/>
      <c r="AS51" s="151"/>
      <c r="AT51" s="152"/>
      <c r="AU51" s="924" t="s">
        <v>134</v>
      </c>
      <c r="AV51" s="924"/>
      <c r="AW51" s="924"/>
      <c r="AX51" s="925"/>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t="s">
        <v>633</v>
      </c>
      <c r="AR52" s="199"/>
      <c r="AS52" s="132" t="s">
        <v>236</v>
      </c>
      <c r="AT52" s="133"/>
      <c r="AU52" s="198">
        <v>2</v>
      </c>
      <c r="AV52" s="198"/>
      <c r="AW52" s="398" t="s">
        <v>181</v>
      </c>
      <c r="AX52" s="399"/>
    </row>
    <row r="53" spans="1:50" ht="23.25" customHeight="1" x14ac:dyDescent="0.15">
      <c r="A53" s="403"/>
      <c r="B53" s="401"/>
      <c r="C53" s="401"/>
      <c r="D53" s="401"/>
      <c r="E53" s="401"/>
      <c r="F53" s="402"/>
      <c r="G53" s="564" t="s">
        <v>581</v>
      </c>
      <c r="H53" s="565"/>
      <c r="I53" s="565"/>
      <c r="J53" s="565"/>
      <c r="K53" s="565"/>
      <c r="L53" s="565"/>
      <c r="M53" s="565"/>
      <c r="N53" s="565"/>
      <c r="O53" s="566"/>
      <c r="P53" s="104" t="s">
        <v>582</v>
      </c>
      <c r="Q53" s="104"/>
      <c r="R53" s="104"/>
      <c r="S53" s="104"/>
      <c r="T53" s="104"/>
      <c r="U53" s="104"/>
      <c r="V53" s="104"/>
      <c r="W53" s="104"/>
      <c r="X53" s="105"/>
      <c r="Y53" s="474" t="s">
        <v>12</v>
      </c>
      <c r="Z53" s="534"/>
      <c r="AA53" s="535"/>
      <c r="AB53" s="464" t="s">
        <v>374</v>
      </c>
      <c r="AC53" s="464"/>
      <c r="AD53" s="464"/>
      <c r="AE53" s="216">
        <v>90</v>
      </c>
      <c r="AF53" s="217"/>
      <c r="AG53" s="217"/>
      <c r="AH53" s="217"/>
      <c r="AI53" s="216">
        <v>89.1</v>
      </c>
      <c r="AJ53" s="217"/>
      <c r="AK53" s="217"/>
      <c r="AL53" s="217"/>
      <c r="AM53" s="216"/>
      <c r="AN53" s="217"/>
      <c r="AO53" s="217"/>
      <c r="AP53" s="217"/>
      <c r="AQ53" s="340" t="s">
        <v>638</v>
      </c>
      <c r="AR53" s="206"/>
      <c r="AS53" s="206"/>
      <c r="AT53" s="341"/>
      <c r="AU53" s="217" t="s">
        <v>631</v>
      </c>
      <c r="AV53" s="217"/>
      <c r="AW53" s="217"/>
      <c r="AX53" s="219"/>
    </row>
    <row r="54" spans="1:50" ht="23.25"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t="s">
        <v>374</v>
      </c>
      <c r="AC54" s="526"/>
      <c r="AD54" s="526"/>
      <c r="AE54" s="216">
        <v>90</v>
      </c>
      <c r="AF54" s="217"/>
      <c r="AG54" s="217"/>
      <c r="AH54" s="217"/>
      <c r="AI54" s="216">
        <v>90</v>
      </c>
      <c r="AJ54" s="217"/>
      <c r="AK54" s="217"/>
      <c r="AL54" s="217"/>
      <c r="AM54" s="216">
        <v>90</v>
      </c>
      <c r="AN54" s="217"/>
      <c r="AO54" s="217"/>
      <c r="AP54" s="217"/>
      <c r="AQ54" s="340" t="s">
        <v>631</v>
      </c>
      <c r="AR54" s="206"/>
      <c r="AS54" s="206"/>
      <c r="AT54" s="341"/>
      <c r="AU54" s="217">
        <v>90</v>
      </c>
      <c r="AV54" s="217"/>
      <c r="AW54" s="217"/>
      <c r="AX54" s="219"/>
    </row>
    <row r="55" spans="1:50" ht="23.25"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v>100</v>
      </c>
      <c r="AF55" s="217"/>
      <c r="AG55" s="217"/>
      <c r="AH55" s="217"/>
      <c r="AI55" s="216">
        <v>99</v>
      </c>
      <c r="AJ55" s="217"/>
      <c r="AK55" s="217"/>
      <c r="AL55" s="217"/>
      <c r="AM55" s="216" t="s">
        <v>631</v>
      </c>
      <c r="AN55" s="217"/>
      <c r="AO55" s="217"/>
      <c r="AP55" s="217"/>
      <c r="AQ55" s="340" t="s">
        <v>631</v>
      </c>
      <c r="AR55" s="206"/>
      <c r="AS55" s="206"/>
      <c r="AT55" s="341"/>
      <c r="AU55" s="217" t="s">
        <v>633</v>
      </c>
      <c r="AV55" s="217"/>
      <c r="AW55" s="217"/>
      <c r="AX55" s="219"/>
    </row>
    <row r="56" spans="1:50" ht="23.25" customHeight="1" x14ac:dyDescent="0.15">
      <c r="A56" s="224" t="s">
        <v>383</v>
      </c>
      <c r="B56" s="225"/>
      <c r="C56" s="225"/>
      <c r="D56" s="225"/>
      <c r="E56" s="225"/>
      <c r="F56" s="226"/>
      <c r="G56" s="230" t="s">
        <v>740</v>
      </c>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customHeight="1" thickBot="1" x14ac:dyDescent="0.2">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351</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395</v>
      </c>
      <c r="AF58" s="243"/>
      <c r="AG58" s="243"/>
      <c r="AH58" s="244"/>
      <c r="AI58" s="242" t="s">
        <v>393</v>
      </c>
      <c r="AJ58" s="243"/>
      <c r="AK58" s="243"/>
      <c r="AL58" s="244"/>
      <c r="AM58" s="248" t="s">
        <v>422</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352</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347</v>
      </c>
      <c r="X65" s="491"/>
      <c r="Y65" s="494"/>
      <c r="Z65" s="494"/>
      <c r="AA65" s="495"/>
      <c r="AB65" s="236" t="s">
        <v>11</v>
      </c>
      <c r="AC65" s="237"/>
      <c r="AD65" s="238"/>
      <c r="AE65" s="242" t="s">
        <v>395</v>
      </c>
      <c r="AF65" s="243"/>
      <c r="AG65" s="243"/>
      <c r="AH65" s="244"/>
      <c r="AI65" s="242" t="s">
        <v>393</v>
      </c>
      <c r="AJ65" s="243"/>
      <c r="AK65" s="243"/>
      <c r="AL65" s="244"/>
      <c r="AM65" s="248" t="s">
        <v>422</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350</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373</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373</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374</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357</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372</v>
      </c>
      <c r="X70" s="309"/>
      <c r="Y70" s="268" t="s">
        <v>12</v>
      </c>
      <c r="Z70" s="268"/>
      <c r="AA70" s="269"/>
      <c r="AB70" s="270" t="s">
        <v>373</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373</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374</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352</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395</v>
      </c>
      <c r="AF73" s="243"/>
      <c r="AG73" s="243"/>
      <c r="AH73" s="244"/>
      <c r="AI73" s="242" t="s">
        <v>393</v>
      </c>
      <c r="AJ73" s="243"/>
      <c r="AK73" s="243"/>
      <c r="AL73" s="244"/>
      <c r="AM73" s="248" t="s">
        <v>422</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386</v>
      </c>
      <c r="B78" s="335"/>
      <c r="C78" s="335"/>
      <c r="D78" s="335"/>
      <c r="E78" s="332" t="s">
        <v>330</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346</v>
      </c>
      <c r="AP79" s="277"/>
      <c r="AQ79" s="277"/>
      <c r="AR79" s="80" t="s">
        <v>344</v>
      </c>
      <c r="AS79" s="276"/>
      <c r="AT79" s="277"/>
      <c r="AU79" s="277"/>
      <c r="AV79" s="277"/>
      <c r="AW79" s="277"/>
      <c r="AX79" s="980"/>
    </row>
    <row r="80" spans="1:50" ht="18.75" hidden="1" customHeight="1" x14ac:dyDescent="0.15">
      <c r="A80" s="864" t="s">
        <v>147</v>
      </c>
      <c r="B80" s="527" t="s">
        <v>343</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434</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395</v>
      </c>
      <c r="AF85" s="243"/>
      <c r="AG85" s="243"/>
      <c r="AH85" s="244"/>
      <c r="AI85" s="242" t="s">
        <v>393</v>
      </c>
      <c r="AJ85" s="243"/>
      <c r="AK85" s="243"/>
      <c r="AL85" s="244"/>
      <c r="AM85" s="248" t="s">
        <v>422</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395</v>
      </c>
      <c r="AF90" s="243"/>
      <c r="AG90" s="243"/>
      <c r="AH90" s="244"/>
      <c r="AI90" s="242" t="s">
        <v>393</v>
      </c>
      <c r="AJ90" s="243"/>
      <c r="AK90" s="243"/>
      <c r="AL90" s="244"/>
      <c r="AM90" s="248" t="s">
        <v>422</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395</v>
      </c>
      <c r="AF95" s="243"/>
      <c r="AG95" s="243"/>
      <c r="AH95" s="244"/>
      <c r="AI95" s="242" t="s">
        <v>393</v>
      </c>
      <c r="AJ95" s="243"/>
      <c r="AK95" s="243"/>
      <c r="AL95" s="244"/>
      <c r="AM95" s="248" t="s">
        <v>422</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353</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395</v>
      </c>
      <c r="AF100" s="543"/>
      <c r="AG100" s="543"/>
      <c r="AH100" s="544"/>
      <c r="AI100" s="542" t="s">
        <v>415</v>
      </c>
      <c r="AJ100" s="543"/>
      <c r="AK100" s="543"/>
      <c r="AL100" s="544"/>
      <c r="AM100" s="542" t="s">
        <v>422</v>
      </c>
      <c r="AN100" s="543"/>
      <c r="AO100" s="543"/>
      <c r="AP100" s="544"/>
      <c r="AQ100" s="318" t="s">
        <v>435</v>
      </c>
      <c r="AR100" s="319"/>
      <c r="AS100" s="319"/>
      <c r="AT100" s="320"/>
      <c r="AU100" s="318" t="s">
        <v>436</v>
      </c>
      <c r="AV100" s="319"/>
      <c r="AW100" s="319"/>
      <c r="AX100" s="321"/>
    </row>
    <row r="101" spans="1:60" ht="23.25" customHeight="1" x14ac:dyDescent="0.15">
      <c r="A101" s="425"/>
      <c r="B101" s="426"/>
      <c r="C101" s="426"/>
      <c r="D101" s="426"/>
      <c r="E101" s="426"/>
      <c r="F101" s="427"/>
      <c r="G101" s="104" t="s">
        <v>583</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630</v>
      </c>
      <c r="AC101" s="464"/>
      <c r="AD101" s="464"/>
      <c r="AE101" s="216">
        <v>75537</v>
      </c>
      <c r="AF101" s="217"/>
      <c r="AG101" s="217"/>
      <c r="AH101" s="218"/>
      <c r="AI101" s="216">
        <v>75918</v>
      </c>
      <c r="AJ101" s="217"/>
      <c r="AK101" s="217"/>
      <c r="AL101" s="218"/>
      <c r="AM101" s="216"/>
      <c r="AN101" s="217"/>
      <c r="AO101" s="217"/>
      <c r="AP101" s="218"/>
      <c r="AQ101" s="216" t="s">
        <v>633</v>
      </c>
      <c r="AR101" s="217"/>
      <c r="AS101" s="217"/>
      <c r="AT101" s="218"/>
      <c r="AU101" s="216" t="s">
        <v>631</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630</v>
      </c>
      <c r="AC102" s="464"/>
      <c r="AD102" s="464"/>
      <c r="AE102" s="421">
        <v>78848</v>
      </c>
      <c r="AF102" s="421"/>
      <c r="AG102" s="421"/>
      <c r="AH102" s="421"/>
      <c r="AI102" s="421">
        <v>75537</v>
      </c>
      <c r="AJ102" s="421"/>
      <c r="AK102" s="421"/>
      <c r="AL102" s="421"/>
      <c r="AM102" s="421">
        <v>75918</v>
      </c>
      <c r="AN102" s="421"/>
      <c r="AO102" s="421"/>
      <c r="AP102" s="421"/>
      <c r="AQ102" s="271">
        <v>75918</v>
      </c>
      <c r="AR102" s="272"/>
      <c r="AS102" s="272"/>
      <c r="AT102" s="317"/>
      <c r="AU102" s="271">
        <v>75918</v>
      </c>
      <c r="AV102" s="272"/>
      <c r="AW102" s="272"/>
      <c r="AX102" s="317"/>
    </row>
    <row r="103" spans="1:60" ht="31.5" customHeight="1" x14ac:dyDescent="0.15">
      <c r="A103" s="422" t="s">
        <v>353</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395</v>
      </c>
      <c r="AF103" s="419"/>
      <c r="AG103" s="419"/>
      <c r="AH103" s="420"/>
      <c r="AI103" s="418" t="s">
        <v>393</v>
      </c>
      <c r="AJ103" s="419"/>
      <c r="AK103" s="419"/>
      <c r="AL103" s="420"/>
      <c r="AM103" s="418" t="s">
        <v>422</v>
      </c>
      <c r="AN103" s="419"/>
      <c r="AO103" s="419"/>
      <c r="AP103" s="420"/>
      <c r="AQ103" s="282" t="s">
        <v>435</v>
      </c>
      <c r="AR103" s="283"/>
      <c r="AS103" s="283"/>
      <c r="AT103" s="322"/>
      <c r="AU103" s="282" t="s">
        <v>436</v>
      </c>
      <c r="AV103" s="283"/>
      <c r="AW103" s="283"/>
      <c r="AX103" s="284"/>
    </row>
    <row r="104" spans="1:60" ht="23.25" customHeight="1" x14ac:dyDescent="0.15">
      <c r="A104" s="425"/>
      <c r="B104" s="426"/>
      <c r="C104" s="426"/>
      <c r="D104" s="426"/>
      <c r="E104" s="426"/>
      <c r="F104" s="427"/>
      <c r="G104" s="104" t="s">
        <v>584</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t="s">
        <v>630</v>
      </c>
      <c r="AC104" s="549"/>
      <c r="AD104" s="550"/>
      <c r="AE104" s="216">
        <v>6702</v>
      </c>
      <c r="AF104" s="217"/>
      <c r="AG104" s="217"/>
      <c r="AH104" s="218"/>
      <c r="AI104" s="216">
        <v>6195</v>
      </c>
      <c r="AJ104" s="217"/>
      <c r="AK104" s="217"/>
      <c r="AL104" s="218"/>
      <c r="AM104" s="216"/>
      <c r="AN104" s="217"/>
      <c r="AO104" s="217"/>
      <c r="AP104" s="218"/>
      <c r="AQ104" s="216" t="s">
        <v>631</v>
      </c>
      <c r="AR104" s="217"/>
      <c r="AS104" s="217"/>
      <c r="AT104" s="218"/>
      <c r="AU104" s="216" t="s">
        <v>631</v>
      </c>
      <c r="AV104" s="217"/>
      <c r="AW104" s="217"/>
      <c r="AX104" s="218"/>
    </row>
    <row r="105" spans="1:60" ht="23.25"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t="s">
        <v>630</v>
      </c>
      <c r="AC105" s="472"/>
      <c r="AD105" s="473"/>
      <c r="AE105" s="421">
        <v>10015</v>
      </c>
      <c r="AF105" s="421"/>
      <c r="AG105" s="421"/>
      <c r="AH105" s="421"/>
      <c r="AI105" s="421">
        <v>10015</v>
      </c>
      <c r="AJ105" s="421"/>
      <c r="AK105" s="421"/>
      <c r="AL105" s="421"/>
      <c r="AM105" s="421">
        <v>10015</v>
      </c>
      <c r="AN105" s="421"/>
      <c r="AO105" s="421"/>
      <c r="AP105" s="421"/>
      <c r="AQ105" s="216">
        <v>10015</v>
      </c>
      <c r="AR105" s="217"/>
      <c r="AS105" s="217"/>
      <c r="AT105" s="218"/>
      <c r="AU105" s="271">
        <v>10015</v>
      </c>
      <c r="AV105" s="272"/>
      <c r="AW105" s="272"/>
      <c r="AX105" s="317"/>
    </row>
    <row r="106" spans="1:60" ht="31.5" customHeight="1" x14ac:dyDescent="0.15">
      <c r="A106" s="422" t="s">
        <v>353</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395</v>
      </c>
      <c r="AF106" s="419"/>
      <c r="AG106" s="419"/>
      <c r="AH106" s="420"/>
      <c r="AI106" s="418" t="s">
        <v>393</v>
      </c>
      <c r="AJ106" s="419"/>
      <c r="AK106" s="419"/>
      <c r="AL106" s="420"/>
      <c r="AM106" s="418" t="s">
        <v>422</v>
      </c>
      <c r="AN106" s="419"/>
      <c r="AO106" s="419"/>
      <c r="AP106" s="420"/>
      <c r="AQ106" s="282" t="s">
        <v>435</v>
      </c>
      <c r="AR106" s="283"/>
      <c r="AS106" s="283"/>
      <c r="AT106" s="322"/>
      <c r="AU106" s="282" t="s">
        <v>436</v>
      </c>
      <c r="AV106" s="283"/>
      <c r="AW106" s="283"/>
      <c r="AX106" s="284"/>
    </row>
    <row r="107" spans="1:60" ht="23.25" customHeight="1" x14ac:dyDescent="0.15">
      <c r="A107" s="425"/>
      <c r="B107" s="426"/>
      <c r="C107" s="426"/>
      <c r="D107" s="426"/>
      <c r="E107" s="426"/>
      <c r="F107" s="427"/>
      <c r="G107" s="104" t="s">
        <v>585</v>
      </c>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t="s">
        <v>630</v>
      </c>
      <c r="AC107" s="549"/>
      <c r="AD107" s="550"/>
      <c r="AE107" s="421">
        <v>7312</v>
      </c>
      <c r="AF107" s="421"/>
      <c r="AG107" s="421"/>
      <c r="AH107" s="421"/>
      <c r="AI107" s="421">
        <v>7990</v>
      </c>
      <c r="AJ107" s="421"/>
      <c r="AK107" s="421"/>
      <c r="AL107" s="421"/>
      <c r="AM107" s="421"/>
      <c r="AN107" s="421"/>
      <c r="AO107" s="421"/>
      <c r="AP107" s="421"/>
      <c r="AQ107" s="216" t="s">
        <v>640</v>
      </c>
      <c r="AR107" s="217"/>
      <c r="AS107" s="217"/>
      <c r="AT107" s="218"/>
      <c r="AU107" s="216" t="s">
        <v>631</v>
      </c>
      <c r="AV107" s="217"/>
      <c r="AW107" s="217"/>
      <c r="AX107" s="218"/>
    </row>
    <row r="108" spans="1:60" ht="23.25"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t="s">
        <v>630</v>
      </c>
      <c r="AC108" s="472"/>
      <c r="AD108" s="473"/>
      <c r="AE108" s="421">
        <v>8299</v>
      </c>
      <c r="AF108" s="421"/>
      <c r="AG108" s="421"/>
      <c r="AH108" s="421"/>
      <c r="AI108" s="421">
        <v>7312</v>
      </c>
      <c r="AJ108" s="421"/>
      <c r="AK108" s="421"/>
      <c r="AL108" s="421"/>
      <c r="AM108" s="421">
        <v>7990</v>
      </c>
      <c r="AN108" s="421"/>
      <c r="AO108" s="421"/>
      <c r="AP108" s="421"/>
      <c r="AQ108" s="216">
        <v>7990</v>
      </c>
      <c r="AR108" s="217"/>
      <c r="AS108" s="217"/>
      <c r="AT108" s="218"/>
      <c r="AU108" s="271">
        <v>7990</v>
      </c>
      <c r="AV108" s="272"/>
      <c r="AW108" s="272"/>
      <c r="AX108" s="317"/>
    </row>
    <row r="109" spans="1:60" ht="31.5" customHeight="1" x14ac:dyDescent="0.15">
      <c r="A109" s="422" t="s">
        <v>353</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395</v>
      </c>
      <c r="AF109" s="419"/>
      <c r="AG109" s="419"/>
      <c r="AH109" s="420"/>
      <c r="AI109" s="418" t="s">
        <v>393</v>
      </c>
      <c r="AJ109" s="419"/>
      <c r="AK109" s="419"/>
      <c r="AL109" s="420"/>
      <c r="AM109" s="418" t="s">
        <v>422</v>
      </c>
      <c r="AN109" s="419"/>
      <c r="AO109" s="419"/>
      <c r="AP109" s="420"/>
      <c r="AQ109" s="282" t="s">
        <v>435</v>
      </c>
      <c r="AR109" s="283"/>
      <c r="AS109" s="283"/>
      <c r="AT109" s="322"/>
      <c r="AU109" s="282" t="s">
        <v>436</v>
      </c>
      <c r="AV109" s="283"/>
      <c r="AW109" s="283"/>
      <c r="AX109" s="284"/>
    </row>
    <row r="110" spans="1:60" ht="23.25" customHeight="1" x14ac:dyDescent="0.15">
      <c r="A110" s="425"/>
      <c r="B110" s="426"/>
      <c r="C110" s="426"/>
      <c r="D110" s="426"/>
      <c r="E110" s="426"/>
      <c r="F110" s="427"/>
      <c r="G110" s="104" t="s">
        <v>586</v>
      </c>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t="s">
        <v>630</v>
      </c>
      <c r="AC110" s="549"/>
      <c r="AD110" s="550"/>
      <c r="AE110" s="421">
        <v>872</v>
      </c>
      <c r="AF110" s="421"/>
      <c r="AG110" s="421"/>
      <c r="AH110" s="421"/>
      <c r="AI110" s="421">
        <v>877</v>
      </c>
      <c r="AJ110" s="421"/>
      <c r="AK110" s="421"/>
      <c r="AL110" s="421"/>
      <c r="AM110" s="421">
        <v>875</v>
      </c>
      <c r="AN110" s="421"/>
      <c r="AO110" s="421"/>
      <c r="AP110" s="421"/>
      <c r="AQ110" s="216" t="s">
        <v>641</v>
      </c>
      <c r="AR110" s="217"/>
      <c r="AS110" s="217"/>
      <c r="AT110" s="218"/>
      <c r="AU110" s="216" t="s">
        <v>631</v>
      </c>
      <c r="AV110" s="217"/>
      <c r="AW110" s="217"/>
      <c r="AX110" s="218"/>
    </row>
    <row r="111" spans="1:60" ht="23.25"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t="s">
        <v>630</v>
      </c>
      <c r="AC111" s="472"/>
      <c r="AD111" s="473"/>
      <c r="AE111" s="421">
        <v>873</v>
      </c>
      <c r="AF111" s="421"/>
      <c r="AG111" s="421"/>
      <c r="AH111" s="421"/>
      <c r="AI111" s="421">
        <v>873</v>
      </c>
      <c r="AJ111" s="421"/>
      <c r="AK111" s="421"/>
      <c r="AL111" s="421"/>
      <c r="AM111" s="421">
        <v>877</v>
      </c>
      <c r="AN111" s="421"/>
      <c r="AO111" s="421"/>
      <c r="AP111" s="421"/>
      <c r="AQ111" s="216">
        <v>875</v>
      </c>
      <c r="AR111" s="217"/>
      <c r="AS111" s="217"/>
      <c r="AT111" s="218"/>
      <c r="AU111" s="271">
        <v>875</v>
      </c>
      <c r="AV111" s="272"/>
      <c r="AW111" s="272"/>
      <c r="AX111" s="317"/>
    </row>
    <row r="112" spans="1:60" ht="31.5" hidden="1" customHeight="1" x14ac:dyDescent="0.15">
      <c r="A112" s="422" t="s">
        <v>353</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395</v>
      </c>
      <c r="AF112" s="419"/>
      <c r="AG112" s="419"/>
      <c r="AH112" s="420"/>
      <c r="AI112" s="418" t="s">
        <v>393</v>
      </c>
      <c r="AJ112" s="419"/>
      <c r="AK112" s="419"/>
      <c r="AL112" s="420"/>
      <c r="AM112" s="418" t="s">
        <v>422</v>
      </c>
      <c r="AN112" s="419"/>
      <c r="AO112" s="419"/>
      <c r="AP112" s="420"/>
      <c r="AQ112" s="282" t="s">
        <v>435</v>
      </c>
      <c r="AR112" s="283"/>
      <c r="AS112" s="283"/>
      <c r="AT112" s="322"/>
      <c r="AU112" s="282" t="s">
        <v>436</v>
      </c>
      <c r="AV112" s="283"/>
      <c r="AW112" s="283"/>
      <c r="AX112" s="284"/>
    </row>
    <row r="113" spans="1:50" ht="23.25" hidden="1" customHeight="1" x14ac:dyDescent="0.15">
      <c r="A113" s="425"/>
      <c r="B113" s="426"/>
      <c r="C113" s="426"/>
      <c r="D113" s="426"/>
      <c r="E113" s="426"/>
      <c r="F113" s="427"/>
      <c r="G113" s="104" t="s">
        <v>587</v>
      </c>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t="s">
        <v>630</v>
      </c>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t="s">
        <v>630</v>
      </c>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395</v>
      </c>
      <c r="AF115" s="419"/>
      <c r="AG115" s="419"/>
      <c r="AH115" s="420"/>
      <c r="AI115" s="418" t="s">
        <v>393</v>
      </c>
      <c r="AJ115" s="419"/>
      <c r="AK115" s="419"/>
      <c r="AL115" s="420"/>
      <c r="AM115" s="418" t="s">
        <v>422</v>
      </c>
      <c r="AN115" s="419"/>
      <c r="AO115" s="419"/>
      <c r="AP115" s="420"/>
      <c r="AQ115" s="591" t="s">
        <v>437</v>
      </c>
      <c r="AR115" s="592"/>
      <c r="AS115" s="592"/>
      <c r="AT115" s="592"/>
      <c r="AU115" s="592"/>
      <c r="AV115" s="592"/>
      <c r="AW115" s="592"/>
      <c r="AX115" s="593"/>
    </row>
    <row r="116" spans="1:50" ht="23.25" customHeight="1" x14ac:dyDescent="0.15">
      <c r="A116" s="442"/>
      <c r="B116" s="443"/>
      <c r="C116" s="443"/>
      <c r="D116" s="443"/>
      <c r="E116" s="443"/>
      <c r="F116" s="444"/>
      <c r="G116" s="393" t="s">
        <v>588</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639</v>
      </c>
      <c r="AC116" s="466"/>
      <c r="AD116" s="467"/>
      <c r="AE116" s="421">
        <v>10017914</v>
      </c>
      <c r="AF116" s="421"/>
      <c r="AG116" s="421"/>
      <c r="AH116" s="421"/>
      <c r="AI116" s="421">
        <v>11814189</v>
      </c>
      <c r="AJ116" s="421"/>
      <c r="AK116" s="421"/>
      <c r="AL116" s="421"/>
      <c r="AM116" s="421">
        <v>15801445</v>
      </c>
      <c r="AN116" s="421"/>
      <c r="AO116" s="421"/>
      <c r="AP116" s="421"/>
      <c r="AQ116" s="216">
        <v>15213679</v>
      </c>
      <c r="AR116" s="217"/>
      <c r="AS116" s="217"/>
      <c r="AT116" s="217"/>
      <c r="AU116" s="217"/>
      <c r="AV116" s="217"/>
      <c r="AW116" s="217"/>
      <c r="AX116" s="219"/>
    </row>
    <row r="117" spans="1:50" ht="32.2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745</v>
      </c>
      <c r="AC117" s="476"/>
      <c r="AD117" s="477"/>
      <c r="AE117" s="554" t="s">
        <v>643</v>
      </c>
      <c r="AF117" s="554"/>
      <c r="AG117" s="554"/>
      <c r="AH117" s="554"/>
      <c r="AI117" s="554" t="s">
        <v>642</v>
      </c>
      <c r="AJ117" s="554"/>
      <c r="AK117" s="554"/>
      <c r="AL117" s="554"/>
      <c r="AM117" s="554" t="s">
        <v>649</v>
      </c>
      <c r="AN117" s="554"/>
      <c r="AO117" s="554"/>
      <c r="AP117" s="554"/>
      <c r="AQ117" s="554" t="s">
        <v>742</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395</v>
      </c>
      <c r="AF118" s="419"/>
      <c r="AG118" s="419"/>
      <c r="AH118" s="420"/>
      <c r="AI118" s="418" t="s">
        <v>393</v>
      </c>
      <c r="AJ118" s="419"/>
      <c r="AK118" s="419"/>
      <c r="AL118" s="420"/>
      <c r="AM118" s="418" t="s">
        <v>422</v>
      </c>
      <c r="AN118" s="419"/>
      <c r="AO118" s="419"/>
      <c r="AP118" s="420"/>
      <c r="AQ118" s="591" t="s">
        <v>437</v>
      </c>
      <c r="AR118" s="592"/>
      <c r="AS118" s="592"/>
      <c r="AT118" s="592"/>
      <c r="AU118" s="592"/>
      <c r="AV118" s="592"/>
      <c r="AW118" s="592"/>
      <c r="AX118" s="593"/>
    </row>
    <row r="119" spans="1:50" ht="23.25" hidden="1" customHeight="1" x14ac:dyDescent="0.15">
      <c r="A119" s="442"/>
      <c r="B119" s="443"/>
      <c r="C119" s="443"/>
      <c r="D119" s="443"/>
      <c r="E119" s="443"/>
      <c r="F119" s="444"/>
      <c r="G119" s="393" t="s">
        <v>361</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360</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395</v>
      </c>
      <c r="AF121" s="419"/>
      <c r="AG121" s="419"/>
      <c r="AH121" s="420"/>
      <c r="AI121" s="418" t="s">
        <v>393</v>
      </c>
      <c r="AJ121" s="419"/>
      <c r="AK121" s="419"/>
      <c r="AL121" s="420"/>
      <c r="AM121" s="418" t="s">
        <v>422</v>
      </c>
      <c r="AN121" s="419"/>
      <c r="AO121" s="419"/>
      <c r="AP121" s="420"/>
      <c r="AQ121" s="591" t="s">
        <v>437</v>
      </c>
      <c r="AR121" s="592"/>
      <c r="AS121" s="592"/>
      <c r="AT121" s="592"/>
      <c r="AU121" s="592"/>
      <c r="AV121" s="592"/>
      <c r="AW121" s="592"/>
      <c r="AX121" s="593"/>
    </row>
    <row r="122" spans="1:50" ht="23.25" hidden="1" customHeight="1" x14ac:dyDescent="0.15">
      <c r="A122" s="442"/>
      <c r="B122" s="443"/>
      <c r="C122" s="443"/>
      <c r="D122" s="443"/>
      <c r="E122" s="443"/>
      <c r="F122" s="444"/>
      <c r="G122" s="393" t="s">
        <v>362</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363</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395</v>
      </c>
      <c r="AF124" s="419"/>
      <c r="AG124" s="419"/>
      <c r="AH124" s="420"/>
      <c r="AI124" s="418" t="s">
        <v>393</v>
      </c>
      <c r="AJ124" s="419"/>
      <c r="AK124" s="419"/>
      <c r="AL124" s="420"/>
      <c r="AM124" s="418" t="s">
        <v>422</v>
      </c>
      <c r="AN124" s="419"/>
      <c r="AO124" s="419"/>
      <c r="AP124" s="420"/>
      <c r="AQ124" s="591" t="s">
        <v>437</v>
      </c>
      <c r="AR124" s="592"/>
      <c r="AS124" s="592"/>
      <c r="AT124" s="592"/>
      <c r="AU124" s="592"/>
      <c r="AV124" s="592"/>
      <c r="AW124" s="592"/>
      <c r="AX124" s="593"/>
    </row>
    <row r="125" spans="1:50" ht="23.25" hidden="1" customHeight="1" x14ac:dyDescent="0.15">
      <c r="A125" s="442"/>
      <c r="B125" s="443"/>
      <c r="C125" s="443"/>
      <c r="D125" s="443"/>
      <c r="E125" s="443"/>
      <c r="F125" s="444"/>
      <c r="G125" s="393" t="s">
        <v>362</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360</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395</v>
      </c>
      <c r="AF127" s="419"/>
      <c r="AG127" s="419"/>
      <c r="AH127" s="420"/>
      <c r="AI127" s="418" t="s">
        <v>393</v>
      </c>
      <c r="AJ127" s="419"/>
      <c r="AK127" s="419"/>
      <c r="AL127" s="420"/>
      <c r="AM127" s="418" t="s">
        <v>422</v>
      </c>
      <c r="AN127" s="419"/>
      <c r="AO127" s="419"/>
      <c r="AP127" s="420"/>
      <c r="AQ127" s="591" t="s">
        <v>437</v>
      </c>
      <c r="AR127" s="592"/>
      <c r="AS127" s="592"/>
      <c r="AT127" s="592"/>
      <c r="AU127" s="592"/>
      <c r="AV127" s="592"/>
      <c r="AW127" s="592"/>
      <c r="AX127" s="593"/>
    </row>
    <row r="128" spans="1:50" ht="23.25" hidden="1" customHeight="1" x14ac:dyDescent="0.15">
      <c r="A128" s="442"/>
      <c r="B128" s="443"/>
      <c r="C128" s="443"/>
      <c r="D128" s="443"/>
      <c r="E128" s="443"/>
      <c r="F128" s="444"/>
      <c r="G128" s="393" t="s">
        <v>362</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360</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30.75" customHeight="1" x14ac:dyDescent="0.15">
      <c r="A130" s="187" t="s">
        <v>410</v>
      </c>
      <c r="B130" s="184"/>
      <c r="C130" s="183" t="s">
        <v>239</v>
      </c>
      <c r="D130" s="184"/>
      <c r="E130" s="168" t="s">
        <v>268</v>
      </c>
      <c r="F130" s="169"/>
      <c r="G130" s="170" t="s">
        <v>590</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30.75" customHeight="1" x14ac:dyDescent="0.15">
      <c r="A131" s="188"/>
      <c r="B131" s="185"/>
      <c r="C131" s="179"/>
      <c r="D131" s="185"/>
      <c r="E131" s="173" t="s">
        <v>267</v>
      </c>
      <c r="F131" s="174"/>
      <c r="G131" s="109" t="s">
        <v>589</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395</v>
      </c>
      <c r="AF132" s="154"/>
      <c r="AG132" s="154"/>
      <c r="AH132" s="154"/>
      <c r="AI132" s="154" t="s">
        <v>415</v>
      </c>
      <c r="AJ132" s="154"/>
      <c r="AK132" s="154"/>
      <c r="AL132" s="154"/>
      <c r="AM132" s="154" t="s">
        <v>422</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631</v>
      </c>
      <c r="AR133" s="198"/>
      <c r="AS133" s="132" t="s">
        <v>236</v>
      </c>
      <c r="AT133" s="133"/>
      <c r="AU133" s="199" t="s">
        <v>631</v>
      </c>
      <c r="AV133" s="199"/>
      <c r="AW133" s="132" t="s">
        <v>181</v>
      </c>
      <c r="AX133" s="194"/>
    </row>
    <row r="134" spans="1:50" ht="26.25" customHeight="1" x14ac:dyDescent="0.15">
      <c r="A134" s="188"/>
      <c r="B134" s="185"/>
      <c r="C134" s="179"/>
      <c r="D134" s="185"/>
      <c r="E134" s="179"/>
      <c r="F134" s="180"/>
      <c r="G134" s="103" t="s">
        <v>591</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644</v>
      </c>
      <c r="AC134" s="204"/>
      <c r="AD134" s="204"/>
      <c r="AE134" s="205">
        <v>90</v>
      </c>
      <c r="AF134" s="206"/>
      <c r="AG134" s="206"/>
      <c r="AH134" s="206"/>
      <c r="AI134" s="205">
        <v>89.1</v>
      </c>
      <c r="AJ134" s="206"/>
      <c r="AK134" s="206"/>
      <c r="AL134" s="206"/>
      <c r="AM134" s="205"/>
      <c r="AN134" s="206"/>
      <c r="AO134" s="206"/>
      <c r="AP134" s="206"/>
      <c r="AQ134" s="205" t="s">
        <v>650</v>
      </c>
      <c r="AR134" s="206"/>
      <c r="AS134" s="206"/>
      <c r="AT134" s="206"/>
      <c r="AU134" s="205" t="s">
        <v>631</v>
      </c>
      <c r="AV134" s="206"/>
      <c r="AW134" s="206"/>
      <c r="AX134" s="207"/>
    </row>
    <row r="135" spans="1:50" ht="23.2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644</v>
      </c>
      <c r="AC135" s="212"/>
      <c r="AD135" s="212"/>
      <c r="AE135" s="205">
        <v>90</v>
      </c>
      <c r="AF135" s="206"/>
      <c r="AG135" s="206"/>
      <c r="AH135" s="206"/>
      <c r="AI135" s="205">
        <v>90</v>
      </c>
      <c r="AJ135" s="206"/>
      <c r="AK135" s="206"/>
      <c r="AL135" s="206"/>
      <c r="AM135" s="205">
        <v>90</v>
      </c>
      <c r="AN135" s="206"/>
      <c r="AO135" s="206"/>
      <c r="AP135" s="206"/>
      <c r="AQ135" s="205">
        <v>90</v>
      </c>
      <c r="AR135" s="206"/>
      <c r="AS135" s="206"/>
      <c r="AT135" s="206"/>
      <c r="AU135" s="205">
        <v>90</v>
      </c>
      <c r="AV135" s="206"/>
      <c r="AW135" s="206"/>
      <c r="AX135" s="207"/>
    </row>
    <row r="136" spans="1:50" ht="18.7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395</v>
      </c>
      <c r="AF136" s="154"/>
      <c r="AG136" s="154"/>
      <c r="AH136" s="154"/>
      <c r="AI136" s="154" t="s">
        <v>393</v>
      </c>
      <c r="AJ136" s="154"/>
      <c r="AK136" s="154"/>
      <c r="AL136" s="154"/>
      <c r="AM136" s="154" t="s">
        <v>422</v>
      </c>
      <c r="AN136" s="154"/>
      <c r="AO136" s="154"/>
      <c r="AP136" s="150"/>
      <c r="AQ136" s="150" t="s">
        <v>235</v>
      </c>
      <c r="AR136" s="151"/>
      <c r="AS136" s="151"/>
      <c r="AT136" s="152"/>
      <c r="AU136" s="195" t="s">
        <v>251</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t="s">
        <v>645</v>
      </c>
      <c r="AR137" s="198"/>
      <c r="AS137" s="132" t="s">
        <v>236</v>
      </c>
      <c r="AT137" s="133"/>
      <c r="AU137" s="199" t="s">
        <v>631</v>
      </c>
      <c r="AV137" s="199"/>
      <c r="AW137" s="132" t="s">
        <v>181</v>
      </c>
      <c r="AX137" s="194"/>
    </row>
    <row r="138" spans="1:50" ht="21" customHeight="1" x14ac:dyDescent="0.15">
      <c r="A138" s="188"/>
      <c r="B138" s="185"/>
      <c r="C138" s="179"/>
      <c r="D138" s="185"/>
      <c r="E138" s="179"/>
      <c r="F138" s="180"/>
      <c r="G138" s="103" t="s">
        <v>592</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630</v>
      </c>
      <c r="AC138" s="204"/>
      <c r="AD138" s="204"/>
      <c r="AE138" s="205">
        <v>6702</v>
      </c>
      <c r="AF138" s="206"/>
      <c r="AG138" s="206"/>
      <c r="AH138" s="206"/>
      <c r="AI138" s="205">
        <v>6195</v>
      </c>
      <c r="AJ138" s="206"/>
      <c r="AK138" s="206"/>
      <c r="AL138" s="206"/>
      <c r="AM138" s="205"/>
      <c r="AN138" s="206"/>
      <c r="AO138" s="206"/>
      <c r="AP138" s="206"/>
      <c r="AQ138" s="205" t="s">
        <v>651</v>
      </c>
      <c r="AR138" s="206"/>
      <c r="AS138" s="206"/>
      <c r="AT138" s="206"/>
      <c r="AU138" s="205" t="s">
        <v>652</v>
      </c>
      <c r="AV138" s="206"/>
      <c r="AW138" s="206"/>
      <c r="AX138" s="207"/>
    </row>
    <row r="139" spans="1:50" ht="22.5"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630</v>
      </c>
      <c r="AC139" s="212"/>
      <c r="AD139" s="212"/>
      <c r="AE139" s="205">
        <v>10015</v>
      </c>
      <c r="AF139" s="206"/>
      <c r="AG139" s="206"/>
      <c r="AH139" s="206"/>
      <c r="AI139" s="205">
        <v>10015</v>
      </c>
      <c r="AJ139" s="206"/>
      <c r="AK139" s="206"/>
      <c r="AL139" s="206"/>
      <c r="AM139" s="205">
        <v>10015</v>
      </c>
      <c r="AN139" s="206"/>
      <c r="AO139" s="206"/>
      <c r="AP139" s="206"/>
      <c r="AQ139" s="205">
        <v>10015</v>
      </c>
      <c r="AR139" s="206"/>
      <c r="AS139" s="206"/>
      <c r="AT139" s="206"/>
      <c r="AU139" s="205">
        <v>10015</v>
      </c>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395</v>
      </c>
      <c r="AF140" s="154"/>
      <c r="AG140" s="154"/>
      <c r="AH140" s="154"/>
      <c r="AI140" s="154" t="s">
        <v>393</v>
      </c>
      <c r="AJ140" s="154"/>
      <c r="AK140" s="154"/>
      <c r="AL140" s="154"/>
      <c r="AM140" s="154" t="s">
        <v>422</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395</v>
      </c>
      <c r="AF144" s="154"/>
      <c r="AG144" s="154"/>
      <c r="AH144" s="154"/>
      <c r="AI144" s="154" t="s">
        <v>393</v>
      </c>
      <c r="AJ144" s="154"/>
      <c r="AK144" s="154"/>
      <c r="AL144" s="154"/>
      <c r="AM144" s="154" t="s">
        <v>422</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395</v>
      </c>
      <c r="AF148" s="154"/>
      <c r="AG148" s="154"/>
      <c r="AH148" s="154"/>
      <c r="AI148" s="154" t="s">
        <v>393</v>
      </c>
      <c r="AJ148" s="154"/>
      <c r="AK148" s="154"/>
      <c r="AL148" s="154"/>
      <c r="AM148" s="154" t="s">
        <v>422</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337</v>
      </c>
      <c r="R152" s="129"/>
      <c r="S152" s="129"/>
      <c r="T152" s="129"/>
      <c r="U152" s="129"/>
      <c r="V152" s="129"/>
      <c r="W152" s="129"/>
      <c r="X152" s="129"/>
      <c r="Y152" s="129"/>
      <c r="Z152" s="129"/>
      <c r="AA152" s="129"/>
      <c r="AB152" s="128" t="s">
        <v>338</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7.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15.75" customHeight="1" x14ac:dyDescent="0.15">
      <c r="A154" s="188"/>
      <c r="B154" s="185"/>
      <c r="C154" s="179"/>
      <c r="D154" s="185"/>
      <c r="E154" s="179"/>
      <c r="F154" s="180"/>
      <c r="G154" s="103" t="s">
        <v>593</v>
      </c>
      <c r="H154" s="104"/>
      <c r="I154" s="104"/>
      <c r="J154" s="104"/>
      <c r="K154" s="104"/>
      <c r="L154" s="104"/>
      <c r="M154" s="104"/>
      <c r="N154" s="104"/>
      <c r="O154" s="104"/>
      <c r="P154" s="105"/>
      <c r="Q154" s="124" t="s">
        <v>594</v>
      </c>
      <c r="R154" s="104"/>
      <c r="S154" s="104"/>
      <c r="T154" s="104"/>
      <c r="U154" s="104"/>
      <c r="V154" s="104"/>
      <c r="W154" s="104"/>
      <c r="X154" s="104"/>
      <c r="Y154" s="104"/>
      <c r="Z154" s="104"/>
      <c r="AA154" s="291"/>
      <c r="AB154" s="140" t="s">
        <v>595</v>
      </c>
      <c r="AC154" s="141"/>
      <c r="AD154" s="141"/>
      <c r="AE154" s="146" t="s">
        <v>596</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3"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1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1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595</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5.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337</v>
      </c>
      <c r="R159" s="129"/>
      <c r="S159" s="129"/>
      <c r="T159" s="129"/>
      <c r="U159" s="129"/>
      <c r="V159" s="129"/>
      <c r="W159" s="129"/>
      <c r="X159" s="129"/>
      <c r="Y159" s="129"/>
      <c r="Z159" s="129"/>
      <c r="AA159" s="129"/>
      <c r="AB159" s="128" t="s">
        <v>338</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337</v>
      </c>
      <c r="R166" s="129"/>
      <c r="S166" s="129"/>
      <c r="T166" s="129"/>
      <c r="U166" s="129"/>
      <c r="V166" s="129"/>
      <c r="W166" s="129"/>
      <c r="X166" s="129"/>
      <c r="Y166" s="129"/>
      <c r="Z166" s="129"/>
      <c r="AA166" s="129"/>
      <c r="AB166" s="128" t="s">
        <v>338</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337</v>
      </c>
      <c r="R173" s="129"/>
      <c r="S173" s="129"/>
      <c r="T173" s="129"/>
      <c r="U173" s="129"/>
      <c r="V173" s="129"/>
      <c r="W173" s="129"/>
      <c r="X173" s="129"/>
      <c r="Y173" s="129"/>
      <c r="Z173" s="129"/>
      <c r="AA173" s="129"/>
      <c r="AB173" s="128" t="s">
        <v>338</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337</v>
      </c>
      <c r="R180" s="129"/>
      <c r="S180" s="129"/>
      <c r="T180" s="129"/>
      <c r="U180" s="129"/>
      <c r="V180" s="129"/>
      <c r="W180" s="129"/>
      <c r="X180" s="129"/>
      <c r="Y180" s="129"/>
      <c r="Z180" s="129"/>
      <c r="AA180" s="129"/>
      <c r="AB180" s="128" t="s">
        <v>338</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746</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395</v>
      </c>
      <c r="AF192" s="154"/>
      <c r="AG192" s="154"/>
      <c r="AH192" s="154"/>
      <c r="AI192" s="154" t="s">
        <v>393</v>
      </c>
      <c r="AJ192" s="154"/>
      <c r="AK192" s="154"/>
      <c r="AL192" s="154"/>
      <c r="AM192" s="154" t="s">
        <v>422</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395</v>
      </c>
      <c r="AF196" s="154"/>
      <c r="AG196" s="154"/>
      <c r="AH196" s="154"/>
      <c r="AI196" s="154" t="s">
        <v>393</v>
      </c>
      <c r="AJ196" s="154"/>
      <c r="AK196" s="154"/>
      <c r="AL196" s="154"/>
      <c r="AM196" s="154" t="s">
        <v>422</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395</v>
      </c>
      <c r="AF200" s="154"/>
      <c r="AG200" s="154"/>
      <c r="AH200" s="154"/>
      <c r="AI200" s="154" t="s">
        <v>393</v>
      </c>
      <c r="AJ200" s="154"/>
      <c r="AK200" s="154"/>
      <c r="AL200" s="154"/>
      <c r="AM200" s="154" t="s">
        <v>422</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395</v>
      </c>
      <c r="AF204" s="154"/>
      <c r="AG204" s="154"/>
      <c r="AH204" s="154"/>
      <c r="AI204" s="154" t="s">
        <v>393</v>
      </c>
      <c r="AJ204" s="154"/>
      <c r="AK204" s="154"/>
      <c r="AL204" s="154"/>
      <c r="AM204" s="154" t="s">
        <v>422</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395</v>
      </c>
      <c r="AF208" s="154"/>
      <c r="AG208" s="154"/>
      <c r="AH208" s="154"/>
      <c r="AI208" s="154" t="s">
        <v>393</v>
      </c>
      <c r="AJ208" s="154"/>
      <c r="AK208" s="154"/>
      <c r="AL208" s="154"/>
      <c r="AM208" s="154" t="s">
        <v>422</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337</v>
      </c>
      <c r="R212" s="129"/>
      <c r="S212" s="129"/>
      <c r="T212" s="129"/>
      <c r="U212" s="129"/>
      <c r="V212" s="129"/>
      <c r="W212" s="129"/>
      <c r="X212" s="129"/>
      <c r="Y212" s="129"/>
      <c r="Z212" s="129"/>
      <c r="AA212" s="129"/>
      <c r="AB212" s="128" t="s">
        <v>338</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337</v>
      </c>
      <c r="R219" s="129"/>
      <c r="S219" s="129"/>
      <c r="T219" s="129"/>
      <c r="U219" s="129"/>
      <c r="V219" s="129"/>
      <c r="W219" s="129"/>
      <c r="X219" s="129"/>
      <c r="Y219" s="129"/>
      <c r="Z219" s="129"/>
      <c r="AA219" s="129"/>
      <c r="AB219" s="128" t="s">
        <v>338</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337</v>
      </c>
      <c r="R226" s="129"/>
      <c r="S226" s="129"/>
      <c r="T226" s="129"/>
      <c r="U226" s="129"/>
      <c r="V226" s="129"/>
      <c r="W226" s="129"/>
      <c r="X226" s="129"/>
      <c r="Y226" s="129"/>
      <c r="Z226" s="129"/>
      <c r="AA226" s="129"/>
      <c r="AB226" s="128" t="s">
        <v>338</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337</v>
      </c>
      <c r="R233" s="129"/>
      <c r="S233" s="129"/>
      <c r="T233" s="129"/>
      <c r="U233" s="129"/>
      <c r="V233" s="129"/>
      <c r="W233" s="129"/>
      <c r="X233" s="129"/>
      <c r="Y233" s="129"/>
      <c r="Z233" s="129"/>
      <c r="AA233" s="129"/>
      <c r="AB233" s="128" t="s">
        <v>338</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337</v>
      </c>
      <c r="R240" s="129"/>
      <c r="S240" s="129"/>
      <c r="T240" s="129"/>
      <c r="U240" s="129"/>
      <c r="V240" s="129"/>
      <c r="W240" s="129"/>
      <c r="X240" s="129"/>
      <c r="Y240" s="129"/>
      <c r="Z240" s="129"/>
      <c r="AA240" s="129"/>
      <c r="AB240" s="128" t="s">
        <v>338</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395</v>
      </c>
      <c r="AF252" s="154"/>
      <c r="AG252" s="154"/>
      <c r="AH252" s="154"/>
      <c r="AI252" s="154" t="s">
        <v>393</v>
      </c>
      <c r="AJ252" s="154"/>
      <c r="AK252" s="154"/>
      <c r="AL252" s="154"/>
      <c r="AM252" s="154" t="s">
        <v>422</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395</v>
      </c>
      <c r="AF256" s="154"/>
      <c r="AG256" s="154"/>
      <c r="AH256" s="154"/>
      <c r="AI256" s="154" t="s">
        <v>393</v>
      </c>
      <c r="AJ256" s="154"/>
      <c r="AK256" s="154"/>
      <c r="AL256" s="154"/>
      <c r="AM256" s="154" t="s">
        <v>422</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395</v>
      </c>
      <c r="AF260" s="154"/>
      <c r="AG260" s="154"/>
      <c r="AH260" s="154"/>
      <c r="AI260" s="154" t="s">
        <v>393</v>
      </c>
      <c r="AJ260" s="154"/>
      <c r="AK260" s="154"/>
      <c r="AL260" s="154"/>
      <c r="AM260" s="154" t="s">
        <v>422</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395</v>
      </c>
      <c r="AF264" s="154"/>
      <c r="AG264" s="154"/>
      <c r="AH264" s="154"/>
      <c r="AI264" s="154" t="s">
        <v>393</v>
      </c>
      <c r="AJ264" s="154"/>
      <c r="AK264" s="154"/>
      <c r="AL264" s="154"/>
      <c r="AM264" s="154" t="s">
        <v>422</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395</v>
      </c>
      <c r="AF268" s="154"/>
      <c r="AG268" s="154"/>
      <c r="AH268" s="154"/>
      <c r="AI268" s="154" t="s">
        <v>393</v>
      </c>
      <c r="AJ268" s="154"/>
      <c r="AK268" s="154"/>
      <c r="AL268" s="154"/>
      <c r="AM268" s="154" t="s">
        <v>422</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337</v>
      </c>
      <c r="R272" s="129"/>
      <c r="S272" s="129"/>
      <c r="T272" s="129"/>
      <c r="U272" s="129"/>
      <c r="V272" s="129"/>
      <c r="W272" s="129"/>
      <c r="X272" s="129"/>
      <c r="Y272" s="129"/>
      <c r="Z272" s="129"/>
      <c r="AA272" s="129"/>
      <c r="AB272" s="128" t="s">
        <v>338</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337</v>
      </c>
      <c r="R279" s="129"/>
      <c r="S279" s="129"/>
      <c r="T279" s="129"/>
      <c r="U279" s="129"/>
      <c r="V279" s="129"/>
      <c r="W279" s="129"/>
      <c r="X279" s="129"/>
      <c r="Y279" s="129"/>
      <c r="Z279" s="129"/>
      <c r="AA279" s="129"/>
      <c r="AB279" s="128" t="s">
        <v>338</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337</v>
      </c>
      <c r="R286" s="129"/>
      <c r="S286" s="129"/>
      <c r="T286" s="129"/>
      <c r="U286" s="129"/>
      <c r="V286" s="129"/>
      <c r="W286" s="129"/>
      <c r="X286" s="129"/>
      <c r="Y286" s="129"/>
      <c r="Z286" s="129"/>
      <c r="AA286" s="129"/>
      <c r="AB286" s="128" t="s">
        <v>338</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337</v>
      </c>
      <c r="R293" s="129"/>
      <c r="S293" s="129"/>
      <c r="T293" s="129"/>
      <c r="U293" s="129"/>
      <c r="V293" s="129"/>
      <c r="W293" s="129"/>
      <c r="X293" s="129"/>
      <c r="Y293" s="129"/>
      <c r="Z293" s="129"/>
      <c r="AA293" s="129"/>
      <c r="AB293" s="128" t="s">
        <v>338</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337</v>
      </c>
      <c r="R300" s="129"/>
      <c r="S300" s="129"/>
      <c r="T300" s="129"/>
      <c r="U300" s="129"/>
      <c r="V300" s="129"/>
      <c r="W300" s="129"/>
      <c r="X300" s="129"/>
      <c r="Y300" s="129"/>
      <c r="Z300" s="129"/>
      <c r="AA300" s="129"/>
      <c r="AB300" s="128" t="s">
        <v>338</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395</v>
      </c>
      <c r="AF312" s="154"/>
      <c r="AG312" s="154"/>
      <c r="AH312" s="154"/>
      <c r="AI312" s="154" t="s">
        <v>393</v>
      </c>
      <c r="AJ312" s="154"/>
      <c r="AK312" s="154"/>
      <c r="AL312" s="154"/>
      <c r="AM312" s="154" t="s">
        <v>422</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395</v>
      </c>
      <c r="AF316" s="154"/>
      <c r="AG316" s="154"/>
      <c r="AH316" s="154"/>
      <c r="AI316" s="154" t="s">
        <v>393</v>
      </c>
      <c r="AJ316" s="154"/>
      <c r="AK316" s="154"/>
      <c r="AL316" s="154"/>
      <c r="AM316" s="154" t="s">
        <v>422</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395</v>
      </c>
      <c r="AF320" s="154"/>
      <c r="AG320" s="154"/>
      <c r="AH320" s="154"/>
      <c r="AI320" s="154" t="s">
        <v>393</v>
      </c>
      <c r="AJ320" s="154"/>
      <c r="AK320" s="154"/>
      <c r="AL320" s="154"/>
      <c r="AM320" s="154" t="s">
        <v>422</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395</v>
      </c>
      <c r="AF324" s="154"/>
      <c r="AG324" s="154"/>
      <c r="AH324" s="154"/>
      <c r="AI324" s="154" t="s">
        <v>393</v>
      </c>
      <c r="AJ324" s="154"/>
      <c r="AK324" s="154"/>
      <c r="AL324" s="154"/>
      <c r="AM324" s="154" t="s">
        <v>422</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395</v>
      </c>
      <c r="AF328" s="154"/>
      <c r="AG328" s="154"/>
      <c r="AH328" s="154"/>
      <c r="AI328" s="154" t="s">
        <v>393</v>
      </c>
      <c r="AJ328" s="154"/>
      <c r="AK328" s="154"/>
      <c r="AL328" s="154"/>
      <c r="AM328" s="154" t="s">
        <v>422</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337</v>
      </c>
      <c r="R332" s="129"/>
      <c r="S332" s="129"/>
      <c r="T332" s="129"/>
      <c r="U332" s="129"/>
      <c r="V332" s="129"/>
      <c r="W332" s="129"/>
      <c r="X332" s="129"/>
      <c r="Y332" s="129"/>
      <c r="Z332" s="129"/>
      <c r="AA332" s="129"/>
      <c r="AB332" s="128" t="s">
        <v>338</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337</v>
      </c>
      <c r="R339" s="129"/>
      <c r="S339" s="129"/>
      <c r="T339" s="129"/>
      <c r="U339" s="129"/>
      <c r="V339" s="129"/>
      <c r="W339" s="129"/>
      <c r="X339" s="129"/>
      <c r="Y339" s="129"/>
      <c r="Z339" s="129"/>
      <c r="AA339" s="129"/>
      <c r="AB339" s="128" t="s">
        <v>338</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337</v>
      </c>
      <c r="R346" s="129"/>
      <c r="S346" s="129"/>
      <c r="T346" s="129"/>
      <c r="U346" s="129"/>
      <c r="V346" s="129"/>
      <c r="W346" s="129"/>
      <c r="X346" s="129"/>
      <c r="Y346" s="129"/>
      <c r="Z346" s="129"/>
      <c r="AA346" s="129"/>
      <c r="AB346" s="128" t="s">
        <v>338</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337</v>
      </c>
      <c r="R353" s="129"/>
      <c r="S353" s="129"/>
      <c r="T353" s="129"/>
      <c r="U353" s="129"/>
      <c r="V353" s="129"/>
      <c r="W353" s="129"/>
      <c r="X353" s="129"/>
      <c r="Y353" s="129"/>
      <c r="Z353" s="129"/>
      <c r="AA353" s="129"/>
      <c r="AB353" s="128" t="s">
        <v>338</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337</v>
      </c>
      <c r="R360" s="129"/>
      <c r="S360" s="129"/>
      <c r="T360" s="129"/>
      <c r="U360" s="129"/>
      <c r="V360" s="129"/>
      <c r="W360" s="129"/>
      <c r="X360" s="129"/>
      <c r="Y360" s="129"/>
      <c r="Z360" s="129"/>
      <c r="AA360" s="129"/>
      <c r="AB360" s="128" t="s">
        <v>338</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395</v>
      </c>
      <c r="AF372" s="154"/>
      <c r="AG372" s="154"/>
      <c r="AH372" s="154"/>
      <c r="AI372" s="154" t="s">
        <v>393</v>
      </c>
      <c r="AJ372" s="154"/>
      <c r="AK372" s="154"/>
      <c r="AL372" s="154"/>
      <c r="AM372" s="154" t="s">
        <v>422</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395</v>
      </c>
      <c r="AF376" s="154"/>
      <c r="AG376" s="154"/>
      <c r="AH376" s="154"/>
      <c r="AI376" s="154" t="s">
        <v>393</v>
      </c>
      <c r="AJ376" s="154"/>
      <c r="AK376" s="154"/>
      <c r="AL376" s="154"/>
      <c r="AM376" s="154" t="s">
        <v>422</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395</v>
      </c>
      <c r="AF380" s="154"/>
      <c r="AG380" s="154"/>
      <c r="AH380" s="154"/>
      <c r="AI380" s="154" t="s">
        <v>393</v>
      </c>
      <c r="AJ380" s="154"/>
      <c r="AK380" s="154"/>
      <c r="AL380" s="154"/>
      <c r="AM380" s="154" t="s">
        <v>422</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395</v>
      </c>
      <c r="AF384" s="154"/>
      <c r="AG384" s="154"/>
      <c r="AH384" s="154"/>
      <c r="AI384" s="154" t="s">
        <v>393</v>
      </c>
      <c r="AJ384" s="154"/>
      <c r="AK384" s="154"/>
      <c r="AL384" s="154"/>
      <c r="AM384" s="154" t="s">
        <v>422</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395</v>
      </c>
      <c r="AF388" s="154"/>
      <c r="AG388" s="154"/>
      <c r="AH388" s="154"/>
      <c r="AI388" s="154" t="s">
        <v>393</v>
      </c>
      <c r="AJ388" s="154"/>
      <c r="AK388" s="154"/>
      <c r="AL388" s="154"/>
      <c r="AM388" s="154" t="s">
        <v>422</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337</v>
      </c>
      <c r="R392" s="129"/>
      <c r="S392" s="129"/>
      <c r="T392" s="129"/>
      <c r="U392" s="129"/>
      <c r="V392" s="129"/>
      <c r="W392" s="129"/>
      <c r="X392" s="129"/>
      <c r="Y392" s="129"/>
      <c r="Z392" s="129"/>
      <c r="AA392" s="129"/>
      <c r="AB392" s="128" t="s">
        <v>338</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337</v>
      </c>
      <c r="R399" s="129"/>
      <c r="S399" s="129"/>
      <c r="T399" s="129"/>
      <c r="U399" s="129"/>
      <c r="V399" s="129"/>
      <c r="W399" s="129"/>
      <c r="X399" s="129"/>
      <c r="Y399" s="129"/>
      <c r="Z399" s="129"/>
      <c r="AA399" s="129"/>
      <c r="AB399" s="128" t="s">
        <v>338</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337</v>
      </c>
      <c r="R406" s="129"/>
      <c r="S406" s="129"/>
      <c r="T406" s="129"/>
      <c r="U406" s="129"/>
      <c r="V406" s="129"/>
      <c r="W406" s="129"/>
      <c r="X406" s="129"/>
      <c r="Y406" s="129"/>
      <c r="Z406" s="129"/>
      <c r="AA406" s="129"/>
      <c r="AB406" s="128" t="s">
        <v>338</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337</v>
      </c>
      <c r="R413" s="129"/>
      <c r="S413" s="129"/>
      <c r="T413" s="129"/>
      <c r="U413" s="129"/>
      <c r="V413" s="129"/>
      <c r="W413" s="129"/>
      <c r="X413" s="129"/>
      <c r="Y413" s="129"/>
      <c r="Z413" s="129"/>
      <c r="AA413" s="129"/>
      <c r="AB413" s="128" t="s">
        <v>338</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337</v>
      </c>
      <c r="R420" s="129"/>
      <c r="S420" s="129"/>
      <c r="T420" s="129"/>
      <c r="U420" s="129"/>
      <c r="V420" s="129"/>
      <c r="W420" s="129"/>
      <c r="X420" s="129"/>
      <c r="Y420" s="129"/>
      <c r="Z420" s="129"/>
      <c r="AA420" s="129"/>
      <c r="AB420" s="128" t="s">
        <v>338</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425</v>
      </c>
      <c r="D430" s="931"/>
      <c r="E430" s="173" t="s">
        <v>403</v>
      </c>
      <c r="F430" s="898"/>
      <c r="G430" s="899" t="s">
        <v>255</v>
      </c>
      <c r="H430" s="122"/>
      <c r="I430" s="122"/>
      <c r="J430" s="900" t="s">
        <v>567</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5.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416</v>
      </c>
      <c r="AJ431" s="339"/>
      <c r="AK431" s="339"/>
      <c r="AL431" s="158"/>
      <c r="AM431" s="339" t="s">
        <v>429</v>
      </c>
      <c r="AN431" s="339"/>
      <c r="AO431" s="339"/>
      <c r="AP431" s="158"/>
      <c r="AQ431" s="158" t="s">
        <v>235</v>
      </c>
      <c r="AR431" s="129"/>
      <c r="AS431" s="129"/>
      <c r="AT431" s="130"/>
      <c r="AU431" s="135" t="s">
        <v>134</v>
      </c>
      <c r="AV431" s="135"/>
      <c r="AW431" s="135"/>
      <c r="AX431" s="136"/>
    </row>
    <row r="432" spans="1:50" ht="1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569</v>
      </c>
      <c r="AF432" s="199"/>
      <c r="AG432" s="132" t="s">
        <v>236</v>
      </c>
      <c r="AH432" s="133"/>
      <c r="AI432" s="155"/>
      <c r="AJ432" s="155"/>
      <c r="AK432" s="155"/>
      <c r="AL432" s="153"/>
      <c r="AM432" s="155"/>
      <c r="AN432" s="155"/>
      <c r="AO432" s="155"/>
      <c r="AP432" s="153"/>
      <c r="AQ432" s="590" t="s">
        <v>598</v>
      </c>
      <c r="AR432" s="199"/>
      <c r="AS432" s="132" t="s">
        <v>236</v>
      </c>
      <c r="AT432" s="133"/>
      <c r="AU432" s="199" t="s">
        <v>600</v>
      </c>
      <c r="AV432" s="199"/>
      <c r="AW432" s="132" t="s">
        <v>181</v>
      </c>
      <c r="AX432" s="194"/>
    </row>
    <row r="433" spans="1:50" ht="16.5" customHeight="1" x14ac:dyDescent="0.15">
      <c r="A433" s="188"/>
      <c r="B433" s="185"/>
      <c r="C433" s="179"/>
      <c r="D433" s="185"/>
      <c r="E433" s="342"/>
      <c r="F433" s="343"/>
      <c r="G433" s="103" t="s">
        <v>593</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569</v>
      </c>
      <c r="AC433" s="212"/>
      <c r="AD433" s="212"/>
      <c r="AE433" s="340" t="s">
        <v>598</v>
      </c>
      <c r="AF433" s="206"/>
      <c r="AG433" s="206"/>
      <c r="AH433" s="206"/>
      <c r="AI433" s="340" t="s">
        <v>569</v>
      </c>
      <c r="AJ433" s="206"/>
      <c r="AK433" s="206"/>
      <c r="AL433" s="206"/>
      <c r="AM433" s="340" t="s">
        <v>569</v>
      </c>
      <c r="AN433" s="206"/>
      <c r="AO433" s="206"/>
      <c r="AP433" s="341"/>
      <c r="AQ433" s="340" t="s">
        <v>601</v>
      </c>
      <c r="AR433" s="206"/>
      <c r="AS433" s="206"/>
      <c r="AT433" s="341"/>
      <c r="AU433" s="206" t="s">
        <v>569</v>
      </c>
      <c r="AV433" s="206"/>
      <c r="AW433" s="206"/>
      <c r="AX433" s="207"/>
    </row>
    <row r="434" spans="1:50" ht="17.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569</v>
      </c>
      <c r="AC434" s="204"/>
      <c r="AD434" s="204"/>
      <c r="AE434" s="340" t="s">
        <v>599</v>
      </c>
      <c r="AF434" s="206"/>
      <c r="AG434" s="206"/>
      <c r="AH434" s="341"/>
      <c r="AI434" s="340" t="s">
        <v>598</v>
      </c>
      <c r="AJ434" s="206"/>
      <c r="AK434" s="206"/>
      <c r="AL434" s="206"/>
      <c r="AM434" s="340" t="s">
        <v>569</v>
      </c>
      <c r="AN434" s="206"/>
      <c r="AO434" s="206"/>
      <c r="AP434" s="341"/>
      <c r="AQ434" s="340" t="s">
        <v>602</v>
      </c>
      <c r="AR434" s="206"/>
      <c r="AS434" s="206"/>
      <c r="AT434" s="341"/>
      <c r="AU434" s="206" t="s">
        <v>569</v>
      </c>
      <c r="AV434" s="206"/>
      <c r="AW434" s="206"/>
      <c r="AX434" s="207"/>
    </row>
    <row r="435" spans="1:50" ht="18"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569</v>
      </c>
      <c r="AF435" s="206"/>
      <c r="AG435" s="206"/>
      <c r="AH435" s="341"/>
      <c r="AI435" s="340" t="s">
        <v>600</v>
      </c>
      <c r="AJ435" s="206"/>
      <c r="AK435" s="206"/>
      <c r="AL435" s="206"/>
      <c r="AM435" s="340" t="s">
        <v>569</v>
      </c>
      <c r="AN435" s="206"/>
      <c r="AO435" s="206"/>
      <c r="AP435" s="341"/>
      <c r="AQ435" s="340" t="s">
        <v>599</v>
      </c>
      <c r="AR435" s="206"/>
      <c r="AS435" s="206"/>
      <c r="AT435" s="341"/>
      <c r="AU435" s="206" t="s">
        <v>602</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416</v>
      </c>
      <c r="AJ436" s="339"/>
      <c r="AK436" s="339"/>
      <c r="AL436" s="158"/>
      <c r="AM436" s="339" t="s">
        <v>429</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416</v>
      </c>
      <c r="AJ441" s="339"/>
      <c r="AK441" s="339"/>
      <c r="AL441" s="158"/>
      <c r="AM441" s="339" t="s">
        <v>429</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416</v>
      </c>
      <c r="AJ446" s="339"/>
      <c r="AK446" s="339"/>
      <c r="AL446" s="158"/>
      <c r="AM446" s="339" t="s">
        <v>429</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416</v>
      </c>
      <c r="AJ451" s="339"/>
      <c r="AK451" s="339"/>
      <c r="AL451" s="158"/>
      <c r="AM451" s="339" t="s">
        <v>429</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416</v>
      </c>
      <c r="AJ456" s="339"/>
      <c r="AK456" s="339"/>
      <c r="AL456" s="158"/>
      <c r="AM456" s="339" t="s">
        <v>429</v>
      </c>
      <c r="AN456" s="339"/>
      <c r="AO456" s="339"/>
      <c r="AP456" s="158"/>
      <c r="AQ456" s="158" t="s">
        <v>235</v>
      </c>
      <c r="AR456" s="129"/>
      <c r="AS456" s="129"/>
      <c r="AT456" s="130"/>
      <c r="AU456" s="135" t="s">
        <v>134</v>
      </c>
      <c r="AV456" s="135"/>
      <c r="AW456" s="135"/>
      <c r="AX456" s="136"/>
    </row>
    <row r="457" spans="1:50" ht="1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569</v>
      </c>
      <c r="AF457" s="199"/>
      <c r="AG457" s="132" t="s">
        <v>236</v>
      </c>
      <c r="AH457" s="133"/>
      <c r="AI457" s="155"/>
      <c r="AJ457" s="155"/>
      <c r="AK457" s="155"/>
      <c r="AL457" s="153"/>
      <c r="AM457" s="155"/>
      <c r="AN457" s="155"/>
      <c r="AO457" s="155"/>
      <c r="AP457" s="153"/>
      <c r="AQ457" s="590" t="s">
        <v>602</v>
      </c>
      <c r="AR457" s="199"/>
      <c r="AS457" s="132" t="s">
        <v>236</v>
      </c>
      <c r="AT457" s="133"/>
      <c r="AU457" s="199" t="s">
        <v>571</v>
      </c>
      <c r="AV457" s="199"/>
      <c r="AW457" s="132" t="s">
        <v>181</v>
      </c>
      <c r="AX457" s="194"/>
    </row>
    <row r="458" spans="1:50" ht="20.25" customHeight="1" x14ac:dyDescent="0.15">
      <c r="A458" s="188"/>
      <c r="B458" s="185"/>
      <c r="C458" s="179"/>
      <c r="D458" s="185"/>
      <c r="E458" s="342"/>
      <c r="F458" s="343"/>
      <c r="G458" s="103" t="s">
        <v>597</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602</v>
      </c>
      <c r="AC458" s="212"/>
      <c r="AD458" s="212"/>
      <c r="AE458" s="340" t="s">
        <v>600</v>
      </c>
      <c r="AF458" s="206"/>
      <c r="AG458" s="206"/>
      <c r="AH458" s="206"/>
      <c r="AI458" s="340" t="s">
        <v>598</v>
      </c>
      <c r="AJ458" s="206"/>
      <c r="AK458" s="206"/>
      <c r="AL458" s="206"/>
      <c r="AM458" s="340" t="s">
        <v>603</v>
      </c>
      <c r="AN458" s="206"/>
      <c r="AO458" s="206"/>
      <c r="AP458" s="341"/>
      <c r="AQ458" s="340" t="s">
        <v>603</v>
      </c>
      <c r="AR458" s="206"/>
      <c r="AS458" s="206"/>
      <c r="AT458" s="341"/>
      <c r="AU458" s="206" t="s">
        <v>569</v>
      </c>
      <c r="AV458" s="206"/>
      <c r="AW458" s="206"/>
      <c r="AX458" s="207"/>
    </row>
    <row r="459" spans="1:50" ht="14.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603</v>
      </c>
      <c r="AC459" s="204"/>
      <c r="AD459" s="204"/>
      <c r="AE459" s="340" t="s">
        <v>604</v>
      </c>
      <c r="AF459" s="206"/>
      <c r="AG459" s="206"/>
      <c r="AH459" s="341"/>
      <c r="AI459" s="340" t="s">
        <v>569</v>
      </c>
      <c r="AJ459" s="206"/>
      <c r="AK459" s="206"/>
      <c r="AL459" s="206"/>
      <c r="AM459" s="340" t="s">
        <v>569</v>
      </c>
      <c r="AN459" s="206"/>
      <c r="AO459" s="206"/>
      <c r="AP459" s="341"/>
      <c r="AQ459" s="340" t="s">
        <v>598</v>
      </c>
      <c r="AR459" s="206"/>
      <c r="AS459" s="206"/>
      <c r="AT459" s="341"/>
      <c r="AU459" s="206" t="s">
        <v>569</v>
      </c>
      <c r="AV459" s="206"/>
      <c r="AW459" s="206"/>
      <c r="AX459" s="207"/>
    </row>
    <row r="460" spans="1:50" ht="18"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569</v>
      </c>
      <c r="AF460" s="206"/>
      <c r="AG460" s="206"/>
      <c r="AH460" s="341"/>
      <c r="AI460" s="340" t="s">
        <v>569</v>
      </c>
      <c r="AJ460" s="206"/>
      <c r="AK460" s="206"/>
      <c r="AL460" s="206"/>
      <c r="AM460" s="340" t="s">
        <v>569</v>
      </c>
      <c r="AN460" s="206"/>
      <c r="AO460" s="206"/>
      <c r="AP460" s="341"/>
      <c r="AQ460" s="340" t="s">
        <v>600</v>
      </c>
      <c r="AR460" s="206"/>
      <c r="AS460" s="206"/>
      <c r="AT460" s="341"/>
      <c r="AU460" s="206" t="s">
        <v>569</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416</v>
      </c>
      <c r="AJ461" s="339"/>
      <c r="AK461" s="339"/>
      <c r="AL461" s="158"/>
      <c r="AM461" s="339" t="s">
        <v>429</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416</v>
      </c>
      <c r="AJ466" s="339"/>
      <c r="AK466" s="339"/>
      <c r="AL466" s="158"/>
      <c r="AM466" s="339" t="s">
        <v>429</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416</v>
      </c>
      <c r="AJ471" s="339"/>
      <c r="AK471" s="339"/>
      <c r="AL471" s="158"/>
      <c r="AM471" s="339" t="s">
        <v>429</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416</v>
      </c>
      <c r="AJ476" s="339"/>
      <c r="AK476" s="339"/>
      <c r="AL476" s="158"/>
      <c r="AM476" s="339" t="s">
        <v>429</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412</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18.75"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13.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407</v>
      </c>
      <c r="F484" s="174"/>
      <c r="G484" s="899" t="s">
        <v>255</v>
      </c>
      <c r="H484" s="122"/>
      <c r="I484" s="122"/>
      <c r="J484" s="900" t="s">
        <v>567</v>
      </c>
      <c r="K484" s="901"/>
      <c r="L484" s="901"/>
      <c r="M484" s="901"/>
      <c r="N484" s="901"/>
      <c r="O484" s="901"/>
      <c r="P484" s="901"/>
      <c r="Q484" s="901"/>
      <c r="R484" s="901"/>
      <c r="S484" s="901"/>
      <c r="T484" s="902"/>
      <c r="U484" s="588" t="s">
        <v>569</v>
      </c>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416</v>
      </c>
      <c r="AJ485" s="339"/>
      <c r="AK485" s="339"/>
      <c r="AL485" s="158"/>
      <c r="AM485" s="339" t="s">
        <v>429</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416</v>
      </c>
      <c r="AJ490" s="339"/>
      <c r="AK490" s="339"/>
      <c r="AL490" s="158"/>
      <c r="AM490" s="339" t="s">
        <v>429</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416</v>
      </c>
      <c r="AJ495" s="339"/>
      <c r="AK495" s="339"/>
      <c r="AL495" s="158"/>
      <c r="AM495" s="339" t="s">
        <v>429</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416</v>
      </c>
      <c r="AJ500" s="339"/>
      <c r="AK500" s="339"/>
      <c r="AL500" s="158"/>
      <c r="AM500" s="339" t="s">
        <v>429</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416</v>
      </c>
      <c r="AJ505" s="339"/>
      <c r="AK505" s="339"/>
      <c r="AL505" s="158"/>
      <c r="AM505" s="339" t="s">
        <v>429</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416</v>
      </c>
      <c r="AJ510" s="339"/>
      <c r="AK510" s="339"/>
      <c r="AL510" s="158"/>
      <c r="AM510" s="339" t="s">
        <v>429</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416</v>
      </c>
      <c r="AJ515" s="339"/>
      <c r="AK515" s="339"/>
      <c r="AL515" s="158"/>
      <c r="AM515" s="339" t="s">
        <v>429</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416</v>
      </c>
      <c r="AJ520" s="339"/>
      <c r="AK520" s="339"/>
      <c r="AL520" s="158"/>
      <c r="AM520" s="339" t="s">
        <v>429</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416</v>
      </c>
      <c r="AJ525" s="339"/>
      <c r="AK525" s="339"/>
      <c r="AL525" s="158"/>
      <c r="AM525" s="339" t="s">
        <v>429</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416</v>
      </c>
      <c r="AJ530" s="339"/>
      <c r="AK530" s="339"/>
      <c r="AL530" s="158"/>
      <c r="AM530" s="339" t="s">
        <v>429</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413</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408</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416</v>
      </c>
      <c r="AJ539" s="339"/>
      <c r="AK539" s="339"/>
      <c r="AL539" s="158"/>
      <c r="AM539" s="339" t="s">
        <v>429</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416</v>
      </c>
      <c r="AJ544" s="339"/>
      <c r="AK544" s="339"/>
      <c r="AL544" s="158"/>
      <c r="AM544" s="339" t="s">
        <v>429</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416</v>
      </c>
      <c r="AJ549" s="339"/>
      <c r="AK549" s="339"/>
      <c r="AL549" s="158"/>
      <c r="AM549" s="339" t="s">
        <v>429</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416</v>
      </c>
      <c r="AJ554" s="339"/>
      <c r="AK554" s="339"/>
      <c r="AL554" s="158"/>
      <c r="AM554" s="339" t="s">
        <v>429</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416</v>
      </c>
      <c r="AJ559" s="339"/>
      <c r="AK559" s="339"/>
      <c r="AL559" s="158"/>
      <c r="AM559" s="339" t="s">
        <v>429</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416</v>
      </c>
      <c r="AJ564" s="339"/>
      <c r="AK564" s="339"/>
      <c r="AL564" s="158"/>
      <c r="AM564" s="339" t="s">
        <v>429</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416</v>
      </c>
      <c r="AJ569" s="339"/>
      <c r="AK569" s="339"/>
      <c r="AL569" s="158"/>
      <c r="AM569" s="339" t="s">
        <v>429</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416</v>
      </c>
      <c r="AJ574" s="339"/>
      <c r="AK574" s="339"/>
      <c r="AL574" s="158"/>
      <c r="AM574" s="339" t="s">
        <v>429</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416</v>
      </c>
      <c r="AJ579" s="339"/>
      <c r="AK579" s="339"/>
      <c r="AL579" s="158"/>
      <c r="AM579" s="339" t="s">
        <v>429</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416</v>
      </c>
      <c r="AJ584" s="339"/>
      <c r="AK584" s="339"/>
      <c r="AL584" s="158"/>
      <c r="AM584" s="339" t="s">
        <v>429</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413</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407</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416</v>
      </c>
      <c r="AJ593" s="339"/>
      <c r="AK593" s="339"/>
      <c r="AL593" s="158"/>
      <c r="AM593" s="339" t="s">
        <v>429</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416</v>
      </c>
      <c r="AJ598" s="339"/>
      <c r="AK598" s="339"/>
      <c r="AL598" s="158"/>
      <c r="AM598" s="339" t="s">
        <v>429</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416</v>
      </c>
      <c r="AJ603" s="339"/>
      <c r="AK603" s="339"/>
      <c r="AL603" s="158"/>
      <c r="AM603" s="339" t="s">
        <v>429</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416</v>
      </c>
      <c r="AJ608" s="339"/>
      <c r="AK608" s="339"/>
      <c r="AL608" s="158"/>
      <c r="AM608" s="339" t="s">
        <v>429</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416</v>
      </c>
      <c r="AJ613" s="339"/>
      <c r="AK613" s="339"/>
      <c r="AL613" s="158"/>
      <c r="AM613" s="339" t="s">
        <v>429</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416</v>
      </c>
      <c r="AJ618" s="339"/>
      <c r="AK618" s="339"/>
      <c r="AL618" s="158"/>
      <c r="AM618" s="339" t="s">
        <v>429</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416</v>
      </c>
      <c r="AJ623" s="339"/>
      <c r="AK623" s="339"/>
      <c r="AL623" s="158"/>
      <c r="AM623" s="339" t="s">
        <v>429</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416</v>
      </c>
      <c r="AJ628" s="339"/>
      <c r="AK628" s="339"/>
      <c r="AL628" s="158"/>
      <c r="AM628" s="339" t="s">
        <v>429</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416</v>
      </c>
      <c r="AJ633" s="339"/>
      <c r="AK633" s="339"/>
      <c r="AL633" s="158"/>
      <c r="AM633" s="339" t="s">
        <v>429</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416</v>
      </c>
      <c r="AJ638" s="339"/>
      <c r="AK638" s="339"/>
      <c r="AL638" s="158"/>
      <c r="AM638" s="339" t="s">
        <v>429</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413</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408</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416</v>
      </c>
      <c r="AJ647" s="339"/>
      <c r="AK647" s="339"/>
      <c r="AL647" s="158"/>
      <c r="AM647" s="339" t="s">
        <v>429</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416</v>
      </c>
      <c r="AJ652" s="339"/>
      <c r="AK652" s="339"/>
      <c r="AL652" s="158"/>
      <c r="AM652" s="339" t="s">
        <v>429</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416</v>
      </c>
      <c r="AJ657" s="339"/>
      <c r="AK657" s="339"/>
      <c r="AL657" s="158"/>
      <c r="AM657" s="339" t="s">
        <v>429</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416</v>
      </c>
      <c r="AJ662" s="339"/>
      <c r="AK662" s="339"/>
      <c r="AL662" s="158"/>
      <c r="AM662" s="339" t="s">
        <v>429</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416</v>
      </c>
      <c r="AJ667" s="339"/>
      <c r="AK667" s="339"/>
      <c r="AL667" s="158"/>
      <c r="AM667" s="339" t="s">
        <v>429</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416</v>
      </c>
      <c r="AJ672" s="339"/>
      <c r="AK672" s="339"/>
      <c r="AL672" s="158"/>
      <c r="AM672" s="339" t="s">
        <v>429</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416</v>
      </c>
      <c r="AJ677" s="339"/>
      <c r="AK677" s="339"/>
      <c r="AL677" s="158"/>
      <c r="AM677" s="339" t="s">
        <v>429</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416</v>
      </c>
      <c r="AJ682" s="339"/>
      <c r="AK682" s="339"/>
      <c r="AL682" s="158"/>
      <c r="AM682" s="339" t="s">
        <v>429</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416</v>
      </c>
      <c r="AJ687" s="339"/>
      <c r="AK687" s="339"/>
      <c r="AL687" s="158"/>
      <c r="AM687" s="339" t="s">
        <v>429</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416</v>
      </c>
      <c r="AJ692" s="339"/>
      <c r="AK692" s="339"/>
      <c r="AL692" s="158"/>
      <c r="AM692" s="339" t="s">
        <v>429</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413</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78"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565</v>
      </c>
      <c r="AE702" s="346"/>
      <c r="AF702" s="346"/>
      <c r="AG702" s="385" t="s">
        <v>605</v>
      </c>
      <c r="AH702" s="386"/>
      <c r="AI702" s="386"/>
      <c r="AJ702" s="386"/>
      <c r="AK702" s="386"/>
      <c r="AL702" s="386"/>
      <c r="AM702" s="386"/>
      <c r="AN702" s="386"/>
      <c r="AO702" s="386"/>
      <c r="AP702" s="386"/>
      <c r="AQ702" s="386"/>
      <c r="AR702" s="386"/>
      <c r="AS702" s="386"/>
      <c r="AT702" s="386"/>
      <c r="AU702" s="386"/>
      <c r="AV702" s="386"/>
      <c r="AW702" s="386"/>
      <c r="AX702" s="387"/>
    </row>
    <row r="703" spans="1:50" ht="100.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565</v>
      </c>
      <c r="AE703" s="327"/>
      <c r="AF703" s="327"/>
      <c r="AG703" s="100" t="s">
        <v>606</v>
      </c>
      <c r="AH703" s="101"/>
      <c r="AI703" s="101"/>
      <c r="AJ703" s="101"/>
      <c r="AK703" s="101"/>
      <c r="AL703" s="101"/>
      <c r="AM703" s="101"/>
      <c r="AN703" s="101"/>
      <c r="AO703" s="101"/>
      <c r="AP703" s="101"/>
      <c r="AQ703" s="101"/>
      <c r="AR703" s="101"/>
      <c r="AS703" s="101"/>
      <c r="AT703" s="101"/>
      <c r="AU703" s="101"/>
      <c r="AV703" s="101"/>
      <c r="AW703" s="101"/>
      <c r="AX703" s="102"/>
    </row>
    <row r="704" spans="1:50" ht="83.2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565</v>
      </c>
      <c r="AE704" s="783"/>
      <c r="AF704" s="783"/>
      <c r="AG704" s="166" t="s">
        <v>743</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607</v>
      </c>
      <c r="AE705" s="715"/>
      <c r="AF705" s="715"/>
      <c r="AG705" s="124" t="s">
        <v>609</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384</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608</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608</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38.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565</v>
      </c>
      <c r="AE708" s="605"/>
      <c r="AF708" s="605"/>
      <c r="AG708" s="742" t="s">
        <v>610</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565</v>
      </c>
      <c r="AE709" s="327"/>
      <c r="AF709" s="327"/>
      <c r="AG709" s="100" t="s">
        <v>611</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607</v>
      </c>
      <c r="AE710" s="327"/>
      <c r="AF710" s="327"/>
      <c r="AG710" s="100" t="s">
        <v>601</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565</v>
      </c>
      <c r="AE711" s="327"/>
      <c r="AF711" s="327"/>
      <c r="AG711" s="100" t="s">
        <v>612</v>
      </c>
      <c r="AH711" s="101"/>
      <c r="AI711" s="101"/>
      <c r="AJ711" s="101"/>
      <c r="AK711" s="101"/>
      <c r="AL711" s="101"/>
      <c r="AM711" s="101"/>
      <c r="AN711" s="101"/>
      <c r="AO711" s="101"/>
      <c r="AP711" s="101"/>
      <c r="AQ711" s="101"/>
      <c r="AR711" s="101"/>
      <c r="AS711" s="101"/>
      <c r="AT711" s="101"/>
      <c r="AU711" s="101"/>
      <c r="AV711" s="101"/>
      <c r="AW711" s="101"/>
      <c r="AX711" s="102"/>
    </row>
    <row r="712" spans="1:50" ht="30" customHeight="1" x14ac:dyDescent="0.15">
      <c r="A712" s="642"/>
      <c r="B712" s="644"/>
      <c r="C712" s="391" t="s">
        <v>348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565</v>
      </c>
      <c r="AE712" s="783"/>
      <c r="AF712" s="783"/>
      <c r="AG712" s="810" t="s">
        <v>613</v>
      </c>
      <c r="AH712" s="811"/>
      <c r="AI712" s="811"/>
      <c r="AJ712" s="811"/>
      <c r="AK712" s="811"/>
      <c r="AL712" s="811"/>
      <c r="AM712" s="811"/>
      <c r="AN712" s="811"/>
      <c r="AO712" s="811"/>
      <c r="AP712" s="811"/>
      <c r="AQ712" s="811"/>
      <c r="AR712" s="811"/>
      <c r="AS712" s="811"/>
      <c r="AT712" s="811"/>
      <c r="AU712" s="811"/>
      <c r="AV712" s="811"/>
      <c r="AW712" s="811"/>
      <c r="AX712" s="812"/>
    </row>
    <row r="713" spans="1:50" ht="51.75" customHeight="1" x14ac:dyDescent="0.15">
      <c r="A713" s="642"/>
      <c r="B713" s="644"/>
      <c r="C713" s="981" t="s">
        <v>349</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607</v>
      </c>
      <c r="AE713" s="327"/>
      <c r="AF713" s="663"/>
      <c r="AG713" s="100" t="s">
        <v>646</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326</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607</v>
      </c>
      <c r="AE714" s="808"/>
      <c r="AF714" s="809"/>
      <c r="AG714" s="736" t="s">
        <v>570</v>
      </c>
      <c r="AH714" s="737"/>
      <c r="AI714" s="737"/>
      <c r="AJ714" s="737"/>
      <c r="AK714" s="737"/>
      <c r="AL714" s="737"/>
      <c r="AM714" s="737"/>
      <c r="AN714" s="737"/>
      <c r="AO714" s="737"/>
      <c r="AP714" s="737"/>
      <c r="AQ714" s="737"/>
      <c r="AR714" s="737"/>
      <c r="AS714" s="737"/>
      <c r="AT714" s="737"/>
      <c r="AU714" s="737"/>
      <c r="AV714" s="737"/>
      <c r="AW714" s="737"/>
      <c r="AX714" s="738"/>
    </row>
    <row r="715" spans="1:50" ht="40.5" customHeight="1" x14ac:dyDescent="0.15">
      <c r="A715" s="640" t="s">
        <v>40</v>
      </c>
      <c r="B715" s="784"/>
      <c r="C715" s="785" t="s">
        <v>327</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565</v>
      </c>
      <c r="AE715" s="605"/>
      <c r="AF715" s="656"/>
      <c r="AG715" s="742" t="s">
        <v>741</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607</v>
      </c>
      <c r="AE716" s="627"/>
      <c r="AF716" s="627"/>
      <c r="AG716" s="100" t="s">
        <v>614</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565</v>
      </c>
      <c r="AE717" s="327"/>
      <c r="AF717" s="327"/>
      <c r="AG717" s="100" t="s">
        <v>615</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607</v>
      </c>
      <c r="AE718" s="327"/>
      <c r="AF718" s="327"/>
      <c r="AG718" s="126" t="s">
        <v>570</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565</v>
      </c>
      <c r="AE719" s="605"/>
      <c r="AF719" s="605"/>
      <c r="AG719" s="124" t="s">
        <v>647</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341</v>
      </c>
      <c r="D720" s="298"/>
      <c r="E720" s="298"/>
      <c r="F720" s="301"/>
      <c r="G720" s="297" t="s">
        <v>342</v>
      </c>
      <c r="H720" s="298"/>
      <c r="I720" s="298"/>
      <c r="J720" s="298"/>
      <c r="K720" s="298"/>
      <c r="L720" s="298"/>
      <c r="M720" s="298"/>
      <c r="N720" s="297" t="s">
        <v>345</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t="s">
        <v>560</v>
      </c>
      <c r="D721" s="295"/>
      <c r="E721" s="295"/>
      <c r="F721" s="296"/>
      <c r="G721" s="285"/>
      <c r="H721" s="286"/>
      <c r="I721" s="82" t="str">
        <f>IF(OR(G721="　", G721=""), "", "-")</f>
        <v/>
      </c>
      <c r="J721" s="289">
        <v>695</v>
      </c>
      <c r="K721" s="289"/>
      <c r="L721" s="82" t="str">
        <f>IF(M721="","","-")</f>
        <v/>
      </c>
      <c r="M721" s="83"/>
      <c r="N721" s="302" t="s">
        <v>616</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8"/>
      <c r="B722" s="779"/>
      <c r="C722" s="294" t="s">
        <v>560</v>
      </c>
      <c r="D722" s="295"/>
      <c r="E722" s="295"/>
      <c r="F722" s="296"/>
      <c r="G722" s="285"/>
      <c r="H722" s="286"/>
      <c r="I722" s="82" t="str">
        <f t="shared" ref="I722:I725" si="4">IF(OR(G722="　", G722=""), "", "-")</f>
        <v/>
      </c>
      <c r="J722" s="289">
        <v>698</v>
      </c>
      <c r="K722" s="289"/>
      <c r="L722" s="82" t="str">
        <f t="shared" ref="L722:L725" si="5">IF(M722="","","-")</f>
        <v/>
      </c>
      <c r="M722" s="83"/>
      <c r="N722" s="302" t="s">
        <v>617</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78"/>
      <c r="B723" s="779"/>
      <c r="C723" s="294" t="s">
        <v>560</v>
      </c>
      <c r="D723" s="295"/>
      <c r="E723" s="295"/>
      <c r="F723" s="296"/>
      <c r="G723" s="285"/>
      <c r="H723" s="286"/>
      <c r="I723" s="82" t="str">
        <f t="shared" si="4"/>
        <v/>
      </c>
      <c r="J723" s="289">
        <v>699</v>
      </c>
      <c r="K723" s="289"/>
      <c r="L723" s="82" t="str">
        <f t="shared" si="5"/>
        <v/>
      </c>
      <c r="M723" s="83"/>
      <c r="N723" s="302" t="s">
        <v>618</v>
      </c>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121.5" customHeight="1" x14ac:dyDescent="0.15">
      <c r="A726" s="640" t="s">
        <v>48</v>
      </c>
      <c r="B726" s="802"/>
      <c r="C726" s="815" t="s">
        <v>53</v>
      </c>
      <c r="D726" s="837"/>
      <c r="E726" s="837"/>
      <c r="F726" s="838"/>
      <c r="G726" s="577" t="s">
        <v>653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744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747</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137</v>
      </c>
      <c r="B731" s="800"/>
      <c r="C731" s="800"/>
      <c r="D731" s="800"/>
      <c r="E731" s="801"/>
      <c r="F731" s="729" t="s">
        <v>748</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138</v>
      </c>
      <c r="B733" s="674"/>
      <c r="C733" s="674"/>
      <c r="D733" s="674"/>
      <c r="E733" s="675"/>
      <c r="F733" s="637" t="s">
        <v>749</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354</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406</v>
      </c>
      <c r="B737" s="209"/>
      <c r="C737" s="209"/>
      <c r="D737" s="210"/>
      <c r="E737" s="989" t="s">
        <v>569</v>
      </c>
      <c r="F737" s="989"/>
      <c r="G737" s="989"/>
      <c r="H737" s="989"/>
      <c r="I737" s="989"/>
      <c r="J737" s="989"/>
      <c r="K737" s="989"/>
      <c r="L737" s="989"/>
      <c r="M737" s="989"/>
      <c r="N737" s="365" t="s">
        <v>401</v>
      </c>
      <c r="O737" s="365"/>
      <c r="P737" s="365"/>
      <c r="Q737" s="365"/>
      <c r="R737" s="989" t="s">
        <v>619</v>
      </c>
      <c r="S737" s="989"/>
      <c r="T737" s="989"/>
      <c r="U737" s="989"/>
      <c r="V737" s="989"/>
      <c r="W737" s="989"/>
      <c r="X737" s="989"/>
      <c r="Y737" s="989"/>
      <c r="Z737" s="989"/>
      <c r="AA737" s="365" t="s">
        <v>400</v>
      </c>
      <c r="AB737" s="365"/>
      <c r="AC737" s="365"/>
      <c r="AD737" s="365"/>
      <c r="AE737" s="989" t="s">
        <v>620</v>
      </c>
      <c r="AF737" s="989"/>
      <c r="AG737" s="989"/>
      <c r="AH737" s="989"/>
      <c r="AI737" s="989"/>
      <c r="AJ737" s="989"/>
      <c r="AK737" s="989"/>
      <c r="AL737" s="989"/>
      <c r="AM737" s="989"/>
      <c r="AN737" s="365" t="s">
        <v>399</v>
      </c>
      <c r="AO737" s="365"/>
      <c r="AP737" s="365"/>
      <c r="AQ737" s="365"/>
      <c r="AR737" s="995" t="s">
        <v>621</v>
      </c>
      <c r="AS737" s="996"/>
      <c r="AT737" s="996"/>
      <c r="AU737" s="996"/>
      <c r="AV737" s="996"/>
      <c r="AW737" s="996"/>
      <c r="AX737" s="997"/>
      <c r="AY737" s="88"/>
      <c r="AZ737" s="88"/>
    </row>
    <row r="738" spans="1:52" ht="24.75" customHeight="1" x14ac:dyDescent="0.15">
      <c r="A738" s="988" t="s">
        <v>398</v>
      </c>
      <c r="B738" s="209"/>
      <c r="C738" s="209"/>
      <c r="D738" s="210"/>
      <c r="E738" s="989" t="s">
        <v>622</v>
      </c>
      <c r="F738" s="989"/>
      <c r="G738" s="989"/>
      <c r="H738" s="989"/>
      <c r="I738" s="989"/>
      <c r="J738" s="989"/>
      <c r="K738" s="989"/>
      <c r="L738" s="989"/>
      <c r="M738" s="989"/>
      <c r="N738" s="365" t="s">
        <v>397</v>
      </c>
      <c r="O738" s="365"/>
      <c r="P738" s="365"/>
      <c r="Q738" s="365"/>
      <c r="R738" s="989" t="s">
        <v>623</v>
      </c>
      <c r="S738" s="989"/>
      <c r="T738" s="989"/>
      <c r="U738" s="989"/>
      <c r="V738" s="989"/>
      <c r="W738" s="989"/>
      <c r="X738" s="989"/>
      <c r="Y738" s="989"/>
      <c r="Z738" s="989"/>
      <c r="AA738" s="365" t="s">
        <v>396</v>
      </c>
      <c r="AB738" s="365"/>
      <c r="AC738" s="365"/>
      <c r="AD738" s="365"/>
      <c r="AE738" s="989" t="s">
        <v>624</v>
      </c>
      <c r="AF738" s="989"/>
      <c r="AG738" s="989"/>
      <c r="AH738" s="989"/>
      <c r="AI738" s="989"/>
      <c r="AJ738" s="989"/>
      <c r="AK738" s="989"/>
      <c r="AL738" s="989"/>
      <c r="AM738" s="989"/>
      <c r="AN738" s="365" t="s">
        <v>395</v>
      </c>
      <c r="AO738" s="365"/>
      <c r="AP738" s="365"/>
      <c r="AQ738" s="365"/>
      <c r="AR738" s="995" t="s">
        <v>625</v>
      </c>
      <c r="AS738" s="996"/>
      <c r="AT738" s="996"/>
      <c r="AU738" s="996"/>
      <c r="AV738" s="996"/>
      <c r="AW738" s="996"/>
      <c r="AX738" s="997"/>
    </row>
    <row r="739" spans="1:52" ht="24.75" customHeight="1" x14ac:dyDescent="0.15">
      <c r="A739" s="988" t="s">
        <v>394</v>
      </c>
      <c r="B739" s="209"/>
      <c r="C739" s="209"/>
      <c r="D739" s="210"/>
      <c r="E739" s="989" t="s">
        <v>648</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418</v>
      </c>
      <c r="B740" s="971"/>
      <c r="C740" s="971"/>
      <c r="D740" s="972"/>
      <c r="E740" s="973" t="s">
        <v>560</v>
      </c>
      <c r="F740" s="974"/>
      <c r="G740" s="974"/>
      <c r="H740" s="92" t="str">
        <f>IF(E740="", "", "(")</f>
        <v>(</v>
      </c>
      <c r="I740" s="974"/>
      <c r="J740" s="974"/>
      <c r="K740" s="92" t="str">
        <f>IF(OR(I740="　", I740=""), "", "-")</f>
        <v/>
      </c>
      <c r="L740" s="975">
        <v>680</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387</v>
      </c>
      <c r="B741" s="615"/>
      <c r="C741" s="615"/>
      <c r="D741" s="615"/>
      <c r="E741" s="615"/>
      <c r="F741" s="616"/>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V750" s="46"/>
      <c r="W750" s="46"/>
      <c r="X750" s="46"/>
      <c r="Y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389</v>
      </c>
      <c r="B780" s="629"/>
      <c r="C780" s="629"/>
      <c r="D780" s="629"/>
      <c r="E780" s="629"/>
      <c r="F780" s="630"/>
      <c r="G780" s="595" t="s">
        <v>654</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63" customHeight="1" x14ac:dyDescent="0.15">
      <c r="A782" s="631"/>
      <c r="B782" s="632"/>
      <c r="C782" s="632"/>
      <c r="D782" s="632"/>
      <c r="E782" s="632"/>
      <c r="F782" s="633"/>
      <c r="G782" s="670" t="s">
        <v>655</v>
      </c>
      <c r="H782" s="671"/>
      <c r="I782" s="671"/>
      <c r="J782" s="671"/>
      <c r="K782" s="672"/>
      <c r="L782" s="664" t="s">
        <v>655</v>
      </c>
      <c r="M782" s="665"/>
      <c r="N782" s="665"/>
      <c r="O782" s="665"/>
      <c r="P782" s="665"/>
      <c r="Q782" s="665"/>
      <c r="R782" s="665"/>
      <c r="S782" s="665"/>
      <c r="T782" s="665"/>
      <c r="U782" s="665"/>
      <c r="V782" s="665"/>
      <c r="W782" s="665"/>
      <c r="X782" s="666"/>
      <c r="Y782" s="388">
        <v>302</v>
      </c>
      <c r="Z782" s="389"/>
      <c r="AA782" s="389"/>
      <c r="AB782" s="805"/>
      <c r="AC782" s="670" t="s">
        <v>668</v>
      </c>
      <c r="AD782" s="671"/>
      <c r="AE782" s="671"/>
      <c r="AF782" s="671"/>
      <c r="AG782" s="672"/>
      <c r="AH782" s="664" t="s">
        <v>669</v>
      </c>
      <c r="AI782" s="665"/>
      <c r="AJ782" s="665"/>
      <c r="AK782" s="665"/>
      <c r="AL782" s="665"/>
      <c r="AM782" s="665"/>
      <c r="AN782" s="665"/>
      <c r="AO782" s="665"/>
      <c r="AP782" s="665"/>
      <c r="AQ782" s="665"/>
      <c r="AR782" s="665"/>
      <c r="AS782" s="665"/>
      <c r="AT782" s="666"/>
      <c r="AU782" s="388">
        <v>81</v>
      </c>
      <c r="AV782" s="389"/>
      <c r="AW782" s="389"/>
      <c r="AX782" s="390"/>
    </row>
    <row r="783" spans="1:50" ht="112.5" customHeight="1" x14ac:dyDescent="0.15">
      <c r="A783" s="631"/>
      <c r="B783" s="632"/>
      <c r="C783" s="632"/>
      <c r="D783" s="632"/>
      <c r="E783" s="632"/>
      <c r="F783" s="633"/>
      <c r="G783" s="606" t="s">
        <v>656</v>
      </c>
      <c r="H783" s="607"/>
      <c r="I783" s="607"/>
      <c r="J783" s="607"/>
      <c r="K783" s="608"/>
      <c r="L783" s="598" t="s">
        <v>657</v>
      </c>
      <c r="M783" s="599"/>
      <c r="N783" s="599"/>
      <c r="O783" s="599"/>
      <c r="P783" s="599"/>
      <c r="Q783" s="599"/>
      <c r="R783" s="599"/>
      <c r="S783" s="599"/>
      <c r="T783" s="599"/>
      <c r="U783" s="599"/>
      <c r="V783" s="599"/>
      <c r="W783" s="599"/>
      <c r="X783" s="600"/>
      <c r="Y783" s="601">
        <v>91</v>
      </c>
      <c r="Z783" s="602"/>
      <c r="AA783" s="602"/>
      <c r="AB783" s="612"/>
      <c r="AC783" s="606" t="s">
        <v>670</v>
      </c>
      <c r="AD783" s="607"/>
      <c r="AE783" s="607"/>
      <c r="AF783" s="607"/>
      <c r="AG783" s="608"/>
      <c r="AH783" s="598" t="s">
        <v>671</v>
      </c>
      <c r="AI783" s="599"/>
      <c r="AJ783" s="599"/>
      <c r="AK783" s="599"/>
      <c r="AL783" s="599"/>
      <c r="AM783" s="599"/>
      <c r="AN783" s="599"/>
      <c r="AO783" s="599"/>
      <c r="AP783" s="599"/>
      <c r="AQ783" s="599"/>
      <c r="AR783" s="599"/>
      <c r="AS783" s="599"/>
      <c r="AT783" s="600"/>
      <c r="AU783" s="601">
        <v>6</v>
      </c>
      <c r="AV783" s="602"/>
      <c r="AW783" s="602"/>
      <c r="AX783" s="603"/>
    </row>
    <row r="784" spans="1:50" ht="84.75" customHeight="1" x14ac:dyDescent="0.15">
      <c r="A784" s="631"/>
      <c r="B784" s="632"/>
      <c r="C784" s="632"/>
      <c r="D784" s="632"/>
      <c r="E784" s="632"/>
      <c r="F784" s="633"/>
      <c r="G784" s="606" t="s">
        <v>658</v>
      </c>
      <c r="H784" s="607"/>
      <c r="I784" s="607"/>
      <c r="J784" s="607"/>
      <c r="K784" s="608"/>
      <c r="L784" s="598" t="s">
        <v>659</v>
      </c>
      <c r="M784" s="599"/>
      <c r="N784" s="599"/>
      <c r="O784" s="599"/>
      <c r="P784" s="599"/>
      <c r="Q784" s="599"/>
      <c r="R784" s="599"/>
      <c r="S784" s="599"/>
      <c r="T784" s="599"/>
      <c r="U784" s="599"/>
      <c r="V784" s="599"/>
      <c r="W784" s="599"/>
      <c r="X784" s="600"/>
      <c r="Y784" s="601">
        <v>32</v>
      </c>
      <c r="Z784" s="602"/>
      <c r="AA784" s="602"/>
      <c r="AB784" s="612"/>
      <c r="AC784" s="606" t="s">
        <v>672</v>
      </c>
      <c r="AD784" s="607"/>
      <c r="AE784" s="607"/>
      <c r="AF784" s="607"/>
      <c r="AG784" s="608"/>
      <c r="AH784" s="598" t="s">
        <v>673</v>
      </c>
      <c r="AI784" s="599"/>
      <c r="AJ784" s="599"/>
      <c r="AK784" s="599"/>
      <c r="AL784" s="599"/>
      <c r="AM784" s="599"/>
      <c r="AN784" s="599"/>
      <c r="AO784" s="599"/>
      <c r="AP784" s="599"/>
      <c r="AQ784" s="599"/>
      <c r="AR784" s="599"/>
      <c r="AS784" s="599"/>
      <c r="AT784" s="600"/>
      <c r="AU784" s="601">
        <v>1</v>
      </c>
      <c r="AV784" s="602"/>
      <c r="AW784" s="602"/>
      <c r="AX784" s="603"/>
    </row>
    <row r="785" spans="1:50" ht="54" customHeight="1" x14ac:dyDescent="0.15">
      <c r="A785" s="631"/>
      <c r="B785" s="632"/>
      <c r="C785" s="632"/>
      <c r="D785" s="632"/>
      <c r="E785" s="632"/>
      <c r="F785" s="633"/>
      <c r="G785" s="606" t="s">
        <v>660</v>
      </c>
      <c r="H785" s="607"/>
      <c r="I785" s="607"/>
      <c r="J785" s="607"/>
      <c r="K785" s="608"/>
      <c r="L785" s="598" t="s">
        <v>661</v>
      </c>
      <c r="M785" s="599"/>
      <c r="N785" s="599"/>
      <c r="O785" s="599"/>
      <c r="P785" s="599"/>
      <c r="Q785" s="599"/>
      <c r="R785" s="599"/>
      <c r="S785" s="599"/>
      <c r="T785" s="599"/>
      <c r="U785" s="599"/>
      <c r="V785" s="599"/>
      <c r="W785" s="599"/>
      <c r="X785" s="600"/>
      <c r="Y785" s="601">
        <v>18</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42.75" customHeight="1" x14ac:dyDescent="0.15">
      <c r="A786" s="631"/>
      <c r="B786" s="632"/>
      <c r="C786" s="632"/>
      <c r="D786" s="632"/>
      <c r="E786" s="632"/>
      <c r="F786" s="633"/>
      <c r="G786" s="606" t="s">
        <v>662</v>
      </c>
      <c r="H786" s="607"/>
      <c r="I786" s="607"/>
      <c r="J786" s="607"/>
      <c r="K786" s="608"/>
      <c r="L786" s="598" t="s">
        <v>662</v>
      </c>
      <c r="M786" s="599"/>
      <c r="N786" s="599"/>
      <c r="O786" s="599"/>
      <c r="P786" s="599"/>
      <c r="Q786" s="599"/>
      <c r="R786" s="599"/>
      <c r="S786" s="599"/>
      <c r="T786" s="599"/>
      <c r="U786" s="599"/>
      <c r="V786" s="599"/>
      <c r="W786" s="599"/>
      <c r="X786" s="600"/>
      <c r="Y786" s="601">
        <v>10</v>
      </c>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48" customHeight="1" x14ac:dyDescent="0.15">
      <c r="A787" s="631"/>
      <c r="B787" s="632"/>
      <c r="C787" s="632"/>
      <c r="D787" s="632"/>
      <c r="E787" s="632"/>
      <c r="F787" s="633"/>
      <c r="G787" s="606" t="s">
        <v>663</v>
      </c>
      <c r="H787" s="607"/>
      <c r="I787" s="607"/>
      <c r="J787" s="607"/>
      <c r="K787" s="608"/>
      <c r="L787" s="598" t="s">
        <v>664</v>
      </c>
      <c r="M787" s="599"/>
      <c r="N787" s="599"/>
      <c r="O787" s="599"/>
      <c r="P787" s="599"/>
      <c r="Q787" s="599"/>
      <c r="R787" s="599"/>
      <c r="S787" s="599"/>
      <c r="T787" s="599"/>
      <c r="U787" s="599"/>
      <c r="V787" s="599"/>
      <c r="W787" s="599"/>
      <c r="X787" s="600"/>
      <c r="Y787" s="601">
        <v>2</v>
      </c>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57" customHeight="1" x14ac:dyDescent="0.15">
      <c r="A788" s="631"/>
      <c r="B788" s="632"/>
      <c r="C788" s="632"/>
      <c r="D788" s="632"/>
      <c r="E788" s="632"/>
      <c r="F788" s="633"/>
      <c r="G788" s="606" t="s">
        <v>665</v>
      </c>
      <c r="H788" s="607"/>
      <c r="I788" s="607"/>
      <c r="J788" s="607"/>
      <c r="K788" s="608"/>
      <c r="L788" s="598" t="s">
        <v>666</v>
      </c>
      <c r="M788" s="599"/>
      <c r="N788" s="599"/>
      <c r="O788" s="599"/>
      <c r="P788" s="599"/>
      <c r="Q788" s="599"/>
      <c r="R788" s="599"/>
      <c r="S788" s="599"/>
      <c r="T788" s="599"/>
      <c r="U788" s="599"/>
      <c r="V788" s="599"/>
      <c r="W788" s="599"/>
      <c r="X788" s="600"/>
      <c r="Y788" s="601">
        <v>1</v>
      </c>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thickBot="1" x14ac:dyDescent="0.2">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456</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88</v>
      </c>
      <c r="AV792" s="832"/>
      <c r="AW792" s="832"/>
      <c r="AX792" s="834"/>
    </row>
    <row r="793" spans="1:50" ht="24.75" customHeight="1" x14ac:dyDescent="0.15">
      <c r="A793" s="631"/>
      <c r="B793" s="632"/>
      <c r="C793" s="632"/>
      <c r="D793" s="632"/>
      <c r="E793" s="632"/>
      <c r="F793" s="633"/>
      <c r="G793" s="595" t="s">
        <v>733</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734</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77.25" customHeight="1" x14ac:dyDescent="0.15">
      <c r="A795" s="631"/>
      <c r="B795" s="632"/>
      <c r="C795" s="632"/>
      <c r="D795" s="632"/>
      <c r="E795" s="632"/>
      <c r="F795" s="633"/>
      <c r="G795" s="670" t="s">
        <v>735</v>
      </c>
      <c r="H795" s="671"/>
      <c r="I795" s="671"/>
      <c r="J795" s="671"/>
      <c r="K795" s="672"/>
      <c r="L795" s="664" t="s">
        <v>736</v>
      </c>
      <c r="M795" s="665"/>
      <c r="N795" s="665"/>
      <c r="O795" s="665"/>
      <c r="P795" s="665"/>
      <c r="Q795" s="665"/>
      <c r="R795" s="665"/>
      <c r="S795" s="665"/>
      <c r="T795" s="665"/>
      <c r="U795" s="665"/>
      <c r="V795" s="665"/>
      <c r="W795" s="665"/>
      <c r="X795" s="666"/>
      <c r="Y795" s="388">
        <v>0.95579999999999998</v>
      </c>
      <c r="Z795" s="389"/>
      <c r="AA795" s="389"/>
      <c r="AB795" s="805"/>
      <c r="AC795" s="670" t="s">
        <v>737</v>
      </c>
      <c r="AD795" s="671"/>
      <c r="AE795" s="671"/>
      <c r="AF795" s="671"/>
      <c r="AG795" s="672"/>
      <c r="AH795" s="664" t="s">
        <v>737</v>
      </c>
      <c r="AI795" s="665"/>
      <c r="AJ795" s="665"/>
      <c r="AK795" s="665"/>
      <c r="AL795" s="665"/>
      <c r="AM795" s="665"/>
      <c r="AN795" s="665"/>
      <c r="AO795" s="665"/>
      <c r="AP795" s="665"/>
      <c r="AQ795" s="665"/>
      <c r="AR795" s="665"/>
      <c r="AS795" s="665"/>
      <c r="AT795" s="666"/>
      <c r="AU795" s="388">
        <v>65.52</v>
      </c>
      <c r="AV795" s="389"/>
      <c r="AW795" s="389"/>
      <c r="AX795" s="390"/>
    </row>
    <row r="796" spans="1:50"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customHeight="1" x14ac:dyDescent="0.15">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0.95579999999999998</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65.52</v>
      </c>
      <c r="AV805" s="832"/>
      <c r="AW805" s="832"/>
      <c r="AX805" s="834"/>
    </row>
    <row r="806" spans="1:50" ht="24.75" hidden="1" customHeight="1" x14ac:dyDescent="0.15">
      <c r="A806" s="631"/>
      <c r="B806" s="632"/>
      <c r="C806" s="632"/>
      <c r="D806" s="632"/>
      <c r="E806" s="632"/>
      <c r="F806" s="633"/>
      <c r="G806" s="595" t="s">
        <v>321</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322</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346</v>
      </c>
      <c r="AM832" s="279"/>
      <c r="AN832" s="279"/>
      <c r="AO832" s="81" t="s">
        <v>344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340</v>
      </c>
      <c r="AD837" s="148"/>
      <c r="AE837" s="148"/>
      <c r="AF837" s="148"/>
      <c r="AG837" s="148"/>
      <c r="AH837" s="367" t="s">
        <v>370</v>
      </c>
      <c r="AI837" s="364"/>
      <c r="AJ837" s="364"/>
      <c r="AK837" s="364"/>
      <c r="AL837" s="364" t="s">
        <v>21</v>
      </c>
      <c r="AM837" s="364"/>
      <c r="AN837" s="364"/>
      <c r="AO837" s="369"/>
      <c r="AP837" s="370" t="s">
        <v>301</v>
      </c>
      <c r="AQ837" s="370"/>
      <c r="AR837" s="370"/>
      <c r="AS837" s="370"/>
      <c r="AT837" s="370"/>
      <c r="AU837" s="370"/>
      <c r="AV837" s="370"/>
      <c r="AW837" s="370"/>
      <c r="AX837" s="370"/>
    </row>
    <row r="838" spans="1:50" ht="183.75" customHeight="1" x14ac:dyDescent="0.15">
      <c r="A838" s="376">
        <v>1</v>
      </c>
      <c r="B838" s="376">
        <v>1</v>
      </c>
      <c r="C838" s="361" t="s">
        <v>702</v>
      </c>
      <c r="D838" s="347"/>
      <c r="E838" s="347"/>
      <c r="F838" s="347"/>
      <c r="G838" s="347"/>
      <c r="H838" s="347"/>
      <c r="I838" s="347"/>
      <c r="J838" s="348">
        <v>3000020231002</v>
      </c>
      <c r="K838" s="349"/>
      <c r="L838" s="349"/>
      <c r="M838" s="349"/>
      <c r="N838" s="349"/>
      <c r="O838" s="349"/>
      <c r="P838" s="362" t="s">
        <v>708</v>
      </c>
      <c r="Q838" s="350"/>
      <c r="R838" s="350"/>
      <c r="S838" s="350"/>
      <c r="T838" s="350"/>
      <c r="U838" s="350"/>
      <c r="V838" s="350"/>
      <c r="W838" s="350"/>
      <c r="X838" s="350"/>
      <c r="Y838" s="351">
        <v>455</v>
      </c>
      <c r="Z838" s="352"/>
      <c r="AA838" s="352"/>
      <c r="AB838" s="353"/>
      <c r="AC838" s="363" t="s">
        <v>676</v>
      </c>
      <c r="AD838" s="371"/>
      <c r="AE838" s="371"/>
      <c r="AF838" s="371"/>
      <c r="AG838" s="371"/>
      <c r="AH838" s="372" t="s">
        <v>678</v>
      </c>
      <c r="AI838" s="373"/>
      <c r="AJ838" s="373"/>
      <c r="AK838" s="373"/>
      <c r="AL838" s="357" t="s">
        <v>678</v>
      </c>
      <c r="AM838" s="358"/>
      <c r="AN838" s="358"/>
      <c r="AO838" s="359"/>
      <c r="AP838" s="360" t="s">
        <v>684</v>
      </c>
      <c r="AQ838" s="360"/>
      <c r="AR838" s="360"/>
      <c r="AS838" s="360"/>
      <c r="AT838" s="360"/>
      <c r="AU838" s="360"/>
      <c r="AV838" s="360"/>
      <c r="AW838" s="360"/>
      <c r="AX838" s="360"/>
    </row>
    <row r="839" spans="1:50" ht="187.5" customHeight="1" x14ac:dyDescent="0.15">
      <c r="A839" s="376">
        <v>2</v>
      </c>
      <c r="B839" s="376">
        <v>1</v>
      </c>
      <c r="C839" s="361" t="s">
        <v>679</v>
      </c>
      <c r="D839" s="347"/>
      <c r="E839" s="347"/>
      <c r="F839" s="347"/>
      <c r="G839" s="347"/>
      <c r="H839" s="347"/>
      <c r="I839" s="347"/>
      <c r="J839" s="348">
        <v>6000020271004</v>
      </c>
      <c r="K839" s="349"/>
      <c r="L839" s="349"/>
      <c r="M839" s="349"/>
      <c r="N839" s="349"/>
      <c r="O839" s="349"/>
      <c r="P839" s="362" t="s">
        <v>708</v>
      </c>
      <c r="Q839" s="350"/>
      <c r="R839" s="350"/>
      <c r="S839" s="350"/>
      <c r="T839" s="350"/>
      <c r="U839" s="350"/>
      <c r="V839" s="350"/>
      <c r="W839" s="350"/>
      <c r="X839" s="350"/>
      <c r="Y839" s="351">
        <v>344</v>
      </c>
      <c r="Z839" s="352"/>
      <c r="AA839" s="352"/>
      <c r="AB839" s="353"/>
      <c r="AC839" s="363" t="s">
        <v>676</v>
      </c>
      <c r="AD839" s="371"/>
      <c r="AE839" s="371"/>
      <c r="AF839" s="371"/>
      <c r="AG839" s="371"/>
      <c r="AH839" s="372" t="s">
        <v>678</v>
      </c>
      <c r="AI839" s="373"/>
      <c r="AJ839" s="373"/>
      <c r="AK839" s="373"/>
      <c r="AL839" s="357" t="s">
        <v>678</v>
      </c>
      <c r="AM839" s="358"/>
      <c r="AN839" s="358"/>
      <c r="AO839" s="359"/>
      <c r="AP839" s="360" t="s">
        <v>684</v>
      </c>
      <c r="AQ839" s="360"/>
      <c r="AR839" s="360"/>
      <c r="AS839" s="360"/>
      <c r="AT839" s="360"/>
      <c r="AU839" s="360"/>
      <c r="AV839" s="360"/>
      <c r="AW839" s="360"/>
      <c r="AX839" s="360"/>
    </row>
    <row r="840" spans="1:50" ht="186" customHeight="1" x14ac:dyDescent="0.15">
      <c r="A840" s="376">
        <v>3</v>
      </c>
      <c r="B840" s="376">
        <v>1</v>
      </c>
      <c r="C840" s="361" t="s">
        <v>703</v>
      </c>
      <c r="D840" s="347"/>
      <c r="E840" s="347"/>
      <c r="F840" s="347"/>
      <c r="G840" s="347"/>
      <c r="H840" s="347"/>
      <c r="I840" s="347"/>
      <c r="J840" s="348">
        <v>8000020130001</v>
      </c>
      <c r="K840" s="349"/>
      <c r="L840" s="349"/>
      <c r="M840" s="349"/>
      <c r="N840" s="349"/>
      <c r="O840" s="349"/>
      <c r="P840" s="362" t="s">
        <v>708</v>
      </c>
      <c r="Q840" s="350"/>
      <c r="R840" s="350"/>
      <c r="S840" s="350"/>
      <c r="T840" s="350"/>
      <c r="U840" s="350"/>
      <c r="V840" s="350"/>
      <c r="W840" s="350"/>
      <c r="X840" s="350"/>
      <c r="Y840" s="351">
        <v>228</v>
      </c>
      <c r="Z840" s="352"/>
      <c r="AA840" s="352"/>
      <c r="AB840" s="353"/>
      <c r="AC840" s="363" t="s">
        <v>676</v>
      </c>
      <c r="AD840" s="371"/>
      <c r="AE840" s="371"/>
      <c r="AF840" s="371"/>
      <c r="AG840" s="371"/>
      <c r="AH840" s="372" t="s">
        <v>678</v>
      </c>
      <c r="AI840" s="373"/>
      <c r="AJ840" s="373"/>
      <c r="AK840" s="373"/>
      <c r="AL840" s="357" t="s">
        <v>678</v>
      </c>
      <c r="AM840" s="358"/>
      <c r="AN840" s="358"/>
      <c r="AO840" s="359"/>
      <c r="AP840" s="360" t="s">
        <v>684</v>
      </c>
      <c r="AQ840" s="360"/>
      <c r="AR840" s="360"/>
      <c r="AS840" s="360"/>
      <c r="AT840" s="360"/>
      <c r="AU840" s="360"/>
      <c r="AV840" s="360"/>
      <c r="AW840" s="360"/>
      <c r="AX840" s="360"/>
    </row>
    <row r="841" spans="1:50" ht="180" customHeight="1" x14ac:dyDescent="0.15">
      <c r="A841" s="376">
        <v>4</v>
      </c>
      <c r="B841" s="376">
        <v>1</v>
      </c>
      <c r="C841" s="361" t="s">
        <v>704</v>
      </c>
      <c r="D841" s="347"/>
      <c r="E841" s="347"/>
      <c r="F841" s="347"/>
      <c r="G841" s="347"/>
      <c r="H841" s="347"/>
      <c r="I841" s="347"/>
      <c r="J841" s="348">
        <v>1000020110001</v>
      </c>
      <c r="K841" s="349"/>
      <c r="L841" s="349"/>
      <c r="M841" s="349"/>
      <c r="N841" s="349"/>
      <c r="O841" s="349"/>
      <c r="P841" s="362" t="s">
        <v>708</v>
      </c>
      <c r="Q841" s="350"/>
      <c r="R841" s="350"/>
      <c r="S841" s="350"/>
      <c r="T841" s="350"/>
      <c r="U841" s="350"/>
      <c r="V841" s="350"/>
      <c r="W841" s="350"/>
      <c r="X841" s="350"/>
      <c r="Y841" s="351">
        <v>179</v>
      </c>
      <c r="Z841" s="352"/>
      <c r="AA841" s="352"/>
      <c r="AB841" s="353"/>
      <c r="AC841" s="363" t="s">
        <v>676</v>
      </c>
      <c r="AD841" s="371"/>
      <c r="AE841" s="371"/>
      <c r="AF841" s="371"/>
      <c r="AG841" s="371"/>
      <c r="AH841" s="372" t="s">
        <v>678</v>
      </c>
      <c r="AI841" s="373"/>
      <c r="AJ841" s="373"/>
      <c r="AK841" s="373"/>
      <c r="AL841" s="357" t="s">
        <v>678</v>
      </c>
      <c r="AM841" s="358"/>
      <c r="AN841" s="358"/>
      <c r="AO841" s="359"/>
      <c r="AP841" s="360" t="s">
        <v>684</v>
      </c>
      <c r="AQ841" s="360"/>
      <c r="AR841" s="360"/>
      <c r="AS841" s="360"/>
      <c r="AT841" s="360"/>
      <c r="AU841" s="360"/>
      <c r="AV841" s="360"/>
      <c r="AW841" s="360"/>
      <c r="AX841" s="360"/>
    </row>
    <row r="842" spans="1:50" ht="196.5" customHeight="1" x14ac:dyDescent="0.15">
      <c r="A842" s="376">
        <v>5</v>
      </c>
      <c r="B842" s="376">
        <v>1</v>
      </c>
      <c r="C842" s="361" t="s">
        <v>705</v>
      </c>
      <c r="D842" s="347"/>
      <c r="E842" s="347"/>
      <c r="F842" s="347"/>
      <c r="G842" s="347"/>
      <c r="H842" s="347"/>
      <c r="I842" s="347"/>
      <c r="J842" s="348">
        <v>8000020401005</v>
      </c>
      <c r="K842" s="349"/>
      <c r="L842" s="349"/>
      <c r="M842" s="349"/>
      <c r="N842" s="349"/>
      <c r="O842" s="349"/>
      <c r="P842" s="362" t="s">
        <v>708</v>
      </c>
      <c r="Q842" s="350"/>
      <c r="R842" s="350"/>
      <c r="S842" s="350"/>
      <c r="T842" s="350"/>
      <c r="U842" s="350"/>
      <c r="V842" s="350"/>
      <c r="W842" s="350"/>
      <c r="X842" s="350"/>
      <c r="Y842" s="351">
        <v>159</v>
      </c>
      <c r="Z842" s="352"/>
      <c r="AA842" s="352"/>
      <c r="AB842" s="353"/>
      <c r="AC842" s="363" t="s">
        <v>676</v>
      </c>
      <c r="AD842" s="371"/>
      <c r="AE842" s="371"/>
      <c r="AF842" s="371"/>
      <c r="AG842" s="371"/>
      <c r="AH842" s="372" t="s">
        <v>678</v>
      </c>
      <c r="AI842" s="373"/>
      <c r="AJ842" s="373"/>
      <c r="AK842" s="373"/>
      <c r="AL842" s="357" t="s">
        <v>678</v>
      </c>
      <c r="AM842" s="358"/>
      <c r="AN842" s="358"/>
      <c r="AO842" s="359"/>
      <c r="AP842" s="360" t="s">
        <v>684</v>
      </c>
      <c r="AQ842" s="360"/>
      <c r="AR842" s="360"/>
      <c r="AS842" s="360"/>
      <c r="AT842" s="360"/>
      <c r="AU842" s="360"/>
      <c r="AV842" s="360"/>
      <c r="AW842" s="360"/>
      <c r="AX842" s="360"/>
    </row>
    <row r="843" spans="1:50" ht="153" customHeight="1" x14ac:dyDescent="0.15">
      <c r="A843" s="376">
        <v>6</v>
      </c>
      <c r="B843" s="376">
        <v>1</v>
      </c>
      <c r="C843" s="361" t="s">
        <v>706</v>
      </c>
      <c r="D843" s="347"/>
      <c r="E843" s="347"/>
      <c r="F843" s="347"/>
      <c r="G843" s="347"/>
      <c r="H843" s="347"/>
      <c r="I843" s="347"/>
      <c r="J843" s="348">
        <v>9000020011002</v>
      </c>
      <c r="K843" s="349"/>
      <c r="L843" s="349"/>
      <c r="M843" s="349"/>
      <c r="N843" s="349"/>
      <c r="O843" s="349"/>
      <c r="P843" s="362" t="s">
        <v>709</v>
      </c>
      <c r="Q843" s="350"/>
      <c r="R843" s="350"/>
      <c r="S843" s="350"/>
      <c r="T843" s="350"/>
      <c r="U843" s="350"/>
      <c r="V843" s="350"/>
      <c r="W843" s="350"/>
      <c r="X843" s="350"/>
      <c r="Y843" s="351">
        <v>152</v>
      </c>
      <c r="Z843" s="352"/>
      <c r="AA843" s="352"/>
      <c r="AB843" s="353"/>
      <c r="AC843" s="363" t="s">
        <v>676</v>
      </c>
      <c r="AD843" s="371"/>
      <c r="AE843" s="371"/>
      <c r="AF843" s="371"/>
      <c r="AG843" s="371"/>
      <c r="AH843" s="372" t="s">
        <v>678</v>
      </c>
      <c r="AI843" s="373"/>
      <c r="AJ843" s="373"/>
      <c r="AK843" s="373"/>
      <c r="AL843" s="357" t="s">
        <v>678</v>
      </c>
      <c r="AM843" s="358"/>
      <c r="AN843" s="358"/>
      <c r="AO843" s="359"/>
      <c r="AP843" s="360" t="s">
        <v>684</v>
      </c>
      <c r="AQ843" s="360"/>
      <c r="AR843" s="360"/>
      <c r="AS843" s="360"/>
      <c r="AT843" s="360"/>
      <c r="AU843" s="360"/>
      <c r="AV843" s="360"/>
      <c r="AW843" s="360"/>
      <c r="AX843" s="360"/>
    </row>
    <row r="844" spans="1:50" ht="146.25" customHeight="1" x14ac:dyDescent="0.15">
      <c r="A844" s="376">
        <v>7</v>
      </c>
      <c r="B844" s="376">
        <v>1</v>
      </c>
      <c r="C844" s="361" t="s">
        <v>674</v>
      </c>
      <c r="D844" s="347"/>
      <c r="E844" s="347"/>
      <c r="F844" s="347"/>
      <c r="G844" s="347"/>
      <c r="H844" s="347"/>
      <c r="I844" s="347"/>
      <c r="J844" s="348">
        <v>3000020401307</v>
      </c>
      <c r="K844" s="349"/>
      <c r="L844" s="349"/>
      <c r="M844" s="349"/>
      <c r="N844" s="349"/>
      <c r="O844" s="349"/>
      <c r="P844" s="362" t="s">
        <v>709</v>
      </c>
      <c r="Q844" s="350"/>
      <c r="R844" s="350"/>
      <c r="S844" s="350"/>
      <c r="T844" s="350"/>
      <c r="U844" s="350"/>
      <c r="V844" s="350"/>
      <c r="W844" s="350"/>
      <c r="X844" s="350"/>
      <c r="Y844" s="351">
        <v>131</v>
      </c>
      <c r="Z844" s="352"/>
      <c r="AA844" s="352"/>
      <c r="AB844" s="353"/>
      <c r="AC844" s="363" t="s">
        <v>676</v>
      </c>
      <c r="AD844" s="371"/>
      <c r="AE844" s="371"/>
      <c r="AF844" s="371"/>
      <c r="AG844" s="371"/>
      <c r="AH844" s="372" t="s">
        <v>678</v>
      </c>
      <c r="AI844" s="373"/>
      <c r="AJ844" s="373"/>
      <c r="AK844" s="373"/>
      <c r="AL844" s="357" t="s">
        <v>678</v>
      </c>
      <c r="AM844" s="358"/>
      <c r="AN844" s="358"/>
      <c r="AO844" s="359"/>
      <c r="AP844" s="360" t="s">
        <v>684</v>
      </c>
      <c r="AQ844" s="360"/>
      <c r="AR844" s="360"/>
      <c r="AS844" s="360"/>
      <c r="AT844" s="360"/>
      <c r="AU844" s="360"/>
      <c r="AV844" s="360"/>
      <c r="AW844" s="360"/>
      <c r="AX844" s="360"/>
    </row>
    <row r="845" spans="1:50" ht="189.75" customHeight="1" x14ac:dyDescent="0.15">
      <c r="A845" s="376">
        <v>8</v>
      </c>
      <c r="B845" s="376">
        <v>1</v>
      </c>
      <c r="C845" s="361" t="s">
        <v>693</v>
      </c>
      <c r="D845" s="347"/>
      <c r="E845" s="347"/>
      <c r="F845" s="347"/>
      <c r="G845" s="347"/>
      <c r="H845" s="347"/>
      <c r="I845" s="347"/>
      <c r="J845" s="348">
        <v>3000020141003</v>
      </c>
      <c r="K845" s="349"/>
      <c r="L845" s="349"/>
      <c r="M845" s="349"/>
      <c r="N845" s="349"/>
      <c r="O845" s="349"/>
      <c r="P845" s="362" t="s">
        <v>710</v>
      </c>
      <c r="Q845" s="350"/>
      <c r="R845" s="350"/>
      <c r="S845" s="350"/>
      <c r="T845" s="350"/>
      <c r="U845" s="350"/>
      <c r="V845" s="350"/>
      <c r="W845" s="350"/>
      <c r="X845" s="350"/>
      <c r="Y845" s="351">
        <v>129</v>
      </c>
      <c r="Z845" s="352"/>
      <c r="AA845" s="352"/>
      <c r="AB845" s="353"/>
      <c r="AC845" s="363" t="s">
        <v>676</v>
      </c>
      <c r="AD845" s="371"/>
      <c r="AE845" s="371"/>
      <c r="AF845" s="371"/>
      <c r="AG845" s="371"/>
      <c r="AH845" s="372" t="s">
        <v>678</v>
      </c>
      <c r="AI845" s="373"/>
      <c r="AJ845" s="373"/>
      <c r="AK845" s="373"/>
      <c r="AL845" s="357" t="s">
        <v>678</v>
      </c>
      <c r="AM845" s="358"/>
      <c r="AN845" s="358"/>
      <c r="AO845" s="359"/>
      <c r="AP845" s="360" t="s">
        <v>684</v>
      </c>
      <c r="AQ845" s="360"/>
      <c r="AR845" s="360"/>
      <c r="AS845" s="360"/>
      <c r="AT845" s="360"/>
      <c r="AU845" s="360"/>
      <c r="AV845" s="360"/>
      <c r="AW845" s="360"/>
      <c r="AX845" s="360"/>
    </row>
    <row r="846" spans="1:50" ht="165" customHeight="1" x14ac:dyDescent="0.15">
      <c r="A846" s="376">
        <v>9</v>
      </c>
      <c r="B846" s="376">
        <v>1</v>
      </c>
      <c r="C846" s="361" t="s">
        <v>700</v>
      </c>
      <c r="D846" s="347"/>
      <c r="E846" s="347"/>
      <c r="F846" s="347"/>
      <c r="G846" s="347"/>
      <c r="H846" s="347"/>
      <c r="I846" s="347"/>
      <c r="J846" s="348">
        <v>9000020281000</v>
      </c>
      <c r="K846" s="349"/>
      <c r="L846" s="349"/>
      <c r="M846" s="349"/>
      <c r="N846" s="349"/>
      <c r="O846" s="349"/>
      <c r="P846" s="362" t="s">
        <v>709</v>
      </c>
      <c r="Q846" s="350"/>
      <c r="R846" s="350"/>
      <c r="S846" s="350"/>
      <c r="T846" s="350"/>
      <c r="U846" s="350"/>
      <c r="V846" s="350"/>
      <c r="W846" s="350"/>
      <c r="X846" s="350"/>
      <c r="Y846" s="351">
        <v>127</v>
      </c>
      <c r="Z846" s="352"/>
      <c r="AA846" s="352"/>
      <c r="AB846" s="353"/>
      <c r="AC846" s="363" t="s">
        <v>676</v>
      </c>
      <c r="AD846" s="371"/>
      <c r="AE846" s="371"/>
      <c r="AF846" s="371"/>
      <c r="AG846" s="371"/>
      <c r="AH846" s="372" t="s">
        <v>678</v>
      </c>
      <c r="AI846" s="373"/>
      <c r="AJ846" s="373"/>
      <c r="AK846" s="373"/>
      <c r="AL846" s="357" t="s">
        <v>678</v>
      </c>
      <c r="AM846" s="358"/>
      <c r="AN846" s="358"/>
      <c r="AO846" s="359"/>
      <c r="AP846" s="360" t="s">
        <v>684</v>
      </c>
      <c r="AQ846" s="360"/>
      <c r="AR846" s="360"/>
      <c r="AS846" s="360"/>
      <c r="AT846" s="360"/>
      <c r="AU846" s="360"/>
      <c r="AV846" s="360"/>
      <c r="AW846" s="360"/>
      <c r="AX846" s="360"/>
    </row>
    <row r="847" spans="1:50" ht="156.75" customHeight="1" x14ac:dyDescent="0.15">
      <c r="A847" s="376">
        <v>10</v>
      </c>
      <c r="B847" s="376">
        <v>1</v>
      </c>
      <c r="C847" s="361" t="s">
        <v>707</v>
      </c>
      <c r="D847" s="347"/>
      <c r="E847" s="347"/>
      <c r="F847" s="347"/>
      <c r="G847" s="347"/>
      <c r="H847" s="347"/>
      <c r="I847" s="347"/>
      <c r="J847" s="348">
        <v>6000020400009</v>
      </c>
      <c r="K847" s="349"/>
      <c r="L847" s="349"/>
      <c r="M847" s="349"/>
      <c r="N847" s="349"/>
      <c r="O847" s="349"/>
      <c r="P847" s="362" t="s">
        <v>709</v>
      </c>
      <c r="Q847" s="350"/>
      <c r="R847" s="350"/>
      <c r="S847" s="350"/>
      <c r="T847" s="350"/>
      <c r="U847" s="350"/>
      <c r="V847" s="350"/>
      <c r="W847" s="350"/>
      <c r="X847" s="350"/>
      <c r="Y847" s="351">
        <v>125</v>
      </c>
      <c r="Z847" s="352"/>
      <c r="AA847" s="352"/>
      <c r="AB847" s="353"/>
      <c r="AC847" s="363" t="s">
        <v>676</v>
      </c>
      <c r="AD847" s="371"/>
      <c r="AE847" s="371"/>
      <c r="AF847" s="371"/>
      <c r="AG847" s="371"/>
      <c r="AH847" s="372" t="s">
        <v>678</v>
      </c>
      <c r="AI847" s="373"/>
      <c r="AJ847" s="373"/>
      <c r="AK847" s="373"/>
      <c r="AL847" s="357" t="s">
        <v>678</v>
      </c>
      <c r="AM847" s="358"/>
      <c r="AN847" s="358"/>
      <c r="AO847" s="359"/>
      <c r="AP847" s="360" t="s">
        <v>684</v>
      </c>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t="s">
        <v>678</v>
      </c>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t="s">
        <v>678</v>
      </c>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t="s">
        <v>678</v>
      </c>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t="s">
        <v>678</v>
      </c>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t="s">
        <v>678</v>
      </c>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t="s">
        <v>678</v>
      </c>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t="s">
        <v>678</v>
      </c>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t="s">
        <v>678</v>
      </c>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t="s">
        <v>678</v>
      </c>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t="s">
        <v>678</v>
      </c>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t="s">
        <v>678</v>
      </c>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t="s">
        <v>678</v>
      </c>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t="s">
        <v>678</v>
      </c>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t="s">
        <v>678</v>
      </c>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t="s">
        <v>678</v>
      </c>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t="s">
        <v>678</v>
      </c>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t="s">
        <v>678</v>
      </c>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t="s">
        <v>678</v>
      </c>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t="s">
        <v>678</v>
      </c>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t="s">
        <v>678</v>
      </c>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340</v>
      </c>
      <c r="AD870" s="148"/>
      <c r="AE870" s="148"/>
      <c r="AF870" s="148"/>
      <c r="AG870" s="148"/>
      <c r="AH870" s="367" t="s">
        <v>370</v>
      </c>
      <c r="AI870" s="364"/>
      <c r="AJ870" s="364"/>
      <c r="AK870" s="364"/>
      <c r="AL870" s="364" t="s">
        <v>21</v>
      </c>
      <c r="AM870" s="364"/>
      <c r="AN870" s="364"/>
      <c r="AO870" s="369"/>
      <c r="AP870" s="370" t="s">
        <v>301</v>
      </c>
      <c r="AQ870" s="370"/>
      <c r="AR870" s="370"/>
      <c r="AS870" s="370"/>
      <c r="AT870" s="370"/>
      <c r="AU870" s="370"/>
      <c r="AV870" s="370"/>
      <c r="AW870" s="370"/>
      <c r="AX870" s="370"/>
    </row>
    <row r="871" spans="1:50" ht="115.5" customHeight="1" x14ac:dyDescent="0.15">
      <c r="A871" s="376">
        <v>1</v>
      </c>
      <c r="B871" s="376">
        <v>1</v>
      </c>
      <c r="C871" s="361" t="s">
        <v>674</v>
      </c>
      <c r="D871" s="347"/>
      <c r="E871" s="347"/>
      <c r="F871" s="347"/>
      <c r="G871" s="347"/>
      <c r="H871" s="347"/>
      <c r="I871" s="347"/>
      <c r="J871" s="348">
        <v>3000020401307</v>
      </c>
      <c r="K871" s="349"/>
      <c r="L871" s="349"/>
      <c r="M871" s="349"/>
      <c r="N871" s="349"/>
      <c r="O871" s="349"/>
      <c r="P871" s="362" t="s">
        <v>675</v>
      </c>
      <c r="Q871" s="350"/>
      <c r="R871" s="350"/>
      <c r="S871" s="350"/>
      <c r="T871" s="350"/>
      <c r="U871" s="350"/>
      <c r="V871" s="350"/>
      <c r="W871" s="350"/>
      <c r="X871" s="350"/>
      <c r="Y871" s="351">
        <v>88</v>
      </c>
      <c r="Z871" s="352"/>
      <c r="AA871" s="352"/>
      <c r="AB871" s="353"/>
      <c r="AC871" s="363" t="s">
        <v>676</v>
      </c>
      <c r="AD871" s="371"/>
      <c r="AE871" s="371"/>
      <c r="AF871" s="371"/>
      <c r="AG871" s="371"/>
      <c r="AH871" s="372" t="s">
        <v>677</v>
      </c>
      <c r="AI871" s="373"/>
      <c r="AJ871" s="373"/>
      <c r="AK871" s="373"/>
      <c r="AL871" s="357" t="s">
        <v>678</v>
      </c>
      <c r="AM871" s="358"/>
      <c r="AN871" s="358"/>
      <c r="AO871" s="359"/>
      <c r="AP871" s="360" t="s">
        <v>678</v>
      </c>
      <c r="AQ871" s="360"/>
      <c r="AR871" s="360"/>
      <c r="AS871" s="360"/>
      <c r="AT871" s="360"/>
      <c r="AU871" s="360"/>
      <c r="AV871" s="360"/>
      <c r="AW871" s="360"/>
      <c r="AX871" s="360"/>
    </row>
    <row r="872" spans="1:50" ht="117" customHeight="1" x14ac:dyDescent="0.15">
      <c r="A872" s="376">
        <v>2</v>
      </c>
      <c r="B872" s="376">
        <v>1</v>
      </c>
      <c r="C872" s="361" t="s">
        <v>679</v>
      </c>
      <c r="D872" s="347"/>
      <c r="E872" s="347"/>
      <c r="F872" s="347"/>
      <c r="G872" s="347"/>
      <c r="H872" s="347"/>
      <c r="I872" s="347"/>
      <c r="J872" s="348">
        <v>6000020271004</v>
      </c>
      <c r="K872" s="349"/>
      <c r="L872" s="349"/>
      <c r="M872" s="349"/>
      <c r="N872" s="349"/>
      <c r="O872" s="349"/>
      <c r="P872" s="362" t="s">
        <v>686</v>
      </c>
      <c r="Q872" s="350"/>
      <c r="R872" s="350"/>
      <c r="S872" s="350"/>
      <c r="T872" s="350"/>
      <c r="U872" s="350"/>
      <c r="V872" s="350"/>
      <c r="W872" s="350"/>
      <c r="X872" s="350"/>
      <c r="Y872" s="351">
        <v>83</v>
      </c>
      <c r="Z872" s="352"/>
      <c r="AA872" s="352"/>
      <c r="AB872" s="353"/>
      <c r="AC872" s="363" t="s">
        <v>676</v>
      </c>
      <c r="AD872" s="363"/>
      <c r="AE872" s="363"/>
      <c r="AF872" s="363"/>
      <c r="AG872" s="363"/>
      <c r="AH872" s="372" t="s">
        <v>680</v>
      </c>
      <c r="AI872" s="373"/>
      <c r="AJ872" s="373"/>
      <c r="AK872" s="373"/>
      <c r="AL872" s="357" t="s">
        <v>681</v>
      </c>
      <c r="AM872" s="358"/>
      <c r="AN872" s="358"/>
      <c r="AO872" s="359"/>
      <c r="AP872" s="360" t="s">
        <v>684</v>
      </c>
      <c r="AQ872" s="360"/>
      <c r="AR872" s="360"/>
      <c r="AS872" s="360"/>
      <c r="AT872" s="360"/>
      <c r="AU872" s="360"/>
      <c r="AV872" s="360"/>
      <c r="AW872" s="360"/>
      <c r="AX872" s="360"/>
    </row>
    <row r="873" spans="1:50" ht="59.25" customHeight="1" x14ac:dyDescent="0.15">
      <c r="A873" s="376">
        <v>3</v>
      </c>
      <c r="B873" s="376">
        <v>1</v>
      </c>
      <c r="C873" s="361" t="s">
        <v>682</v>
      </c>
      <c r="D873" s="347"/>
      <c r="E873" s="347"/>
      <c r="F873" s="347"/>
      <c r="G873" s="347"/>
      <c r="H873" s="347"/>
      <c r="I873" s="347"/>
      <c r="J873" s="348">
        <v>4000020210005</v>
      </c>
      <c r="K873" s="349"/>
      <c r="L873" s="349"/>
      <c r="M873" s="349"/>
      <c r="N873" s="349"/>
      <c r="O873" s="349"/>
      <c r="P873" s="362" t="s">
        <v>683</v>
      </c>
      <c r="Q873" s="350"/>
      <c r="R873" s="350"/>
      <c r="S873" s="350"/>
      <c r="T873" s="350"/>
      <c r="U873" s="350"/>
      <c r="V873" s="350"/>
      <c r="W873" s="350"/>
      <c r="X873" s="350"/>
      <c r="Y873" s="351">
        <v>73</v>
      </c>
      <c r="Z873" s="352"/>
      <c r="AA873" s="352"/>
      <c r="AB873" s="353"/>
      <c r="AC873" s="363" t="s">
        <v>676</v>
      </c>
      <c r="AD873" s="363"/>
      <c r="AE873" s="363"/>
      <c r="AF873" s="363"/>
      <c r="AG873" s="363"/>
      <c r="AH873" s="355" t="s">
        <v>678</v>
      </c>
      <c r="AI873" s="356"/>
      <c r="AJ873" s="356"/>
      <c r="AK873" s="356"/>
      <c r="AL873" s="357" t="s">
        <v>678</v>
      </c>
      <c r="AM873" s="358"/>
      <c r="AN873" s="358"/>
      <c r="AO873" s="359"/>
      <c r="AP873" s="360" t="s">
        <v>684</v>
      </c>
      <c r="AQ873" s="360"/>
      <c r="AR873" s="360"/>
      <c r="AS873" s="360"/>
      <c r="AT873" s="360"/>
      <c r="AU873" s="360"/>
      <c r="AV873" s="360"/>
      <c r="AW873" s="360"/>
      <c r="AX873" s="360"/>
    </row>
    <row r="874" spans="1:50" ht="30" customHeight="1" x14ac:dyDescent="0.15">
      <c r="A874" s="376">
        <v>4</v>
      </c>
      <c r="B874" s="376">
        <v>1</v>
      </c>
      <c r="C874" s="361" t="s">
        <v>685</v>
      </c>
      <c r="D874" s="347"/>
      <c r="E874" s="347"/>
      <c r="F874" s="347"/>
      <c r="G874" s="347"/>
      <c r="H874" s="347"/>
      <c r="I874" s="347"/>
      <c r="J874" s="348">
        <v>7000020340006</v>
      </c>
      <c r="K874" s="349"/>
      <c r="L874" s="349"/>
      <c r="M874" s="349"/>
      <c r="N874" s="349"/>
      <c r="O874" s="349"/>
      <c r="P874" s="362" t="s">
        <v>687</v>
      </c>
      <c r="Q874" s="350"/>
      <c r="R874" s="350"/>
      <c r="S874" s="350"/>
      <c r="T874" s="350"/>
      <c r="U874" s="350"/>
      <c r="V874" s="350"/>
      <c r="W874" s="350"/>
      <c r="X874" s="350"/>
      <c r="Y874" s="351">
        <v>66</v>
      </c>
      <c r="Z874" s="352"/>
      <c r="AA874" s="352"/>
      <c r="AB874" s="353"/>
      <c r="AC874" s="363" t="s">
        <v>676</v>
      </c>
      <c r="AD874" s="363"/>
      <c r="AE874" s="363"/>
      <c r="AF874" s="363"/>
      <c r="AG874" s="363"/>
      <c r="AH874" s="355" t="s">
        <v>678</v>
      </c>
      <c r="AI874" s="356"/>
      <c r="AJ874" s="356"/>
      <c r="AK874" s="356"/>
      <c r="AL874" s="357" t="s">
        <v>688</v>
      </c>
      <c r="AM874" s="358"/>
      <c r="AN874" s="358"/>
      <c r="AO874" s="359"/>
      <c r="AP874" s="360" t="s">
        <v>689</v>
      </c>
      <c r="AQ874" s="360"/>
      <c r="AR874" s="360"/>
      <c r="AS874" s="360"/>
      <c r="AT874" s="360"/>
      <c r="AU874" s="360"/>
      <c r="AV874" s="360"/>
      <c r="AW874" s="360"/>
      <c r="AX874" s="360"/>
    </row>
    <row r="875" spans="1:50" ht="113.25" customHeight="1" x14ac:dyDescent="0.15">
      <c r="A875" s="376">
        <v>5</v>
      </c>
      <c r="B875" s="376">
        <v>1</v>
      </c>
      <c r="C875" s="361" t="s">
        <v>690</v>
      </c>
      <c r="D875" s="347"/>
      <c r="E875" s="347"/>
      <c r="F875" s="347"/>
      <c r="G875" s="347"/>
      <c r="H875" s="347"/>
      <c r="I875" s="347"/>
      <c r="J875" s="348">
        <v>1000020230006</v>
      </c>
      <c r="K875" s="349"/>
      <c r="L875" s="349"/>
      <c r="M875" s="349"/>
      <c r="N875" s="349"/>
      <c r="O875" s="349"/>
      <c r="P875" s="362" t="s">
        <v>675</v>
      </c>
      <c r="Q875" s="350"/>
      <c r="R875" s="350"/>
      <c r="S875" s="350"/>
      <c r="T875" s="350"/>
      <c r="U875" s="350"/>
      <c r="V875" s="350"/>
      <c r="W875" s="350"/>
      <c r="X875" s="350"/>
      <c r="Y875" s="351">
        <v>65</v>
      </c>
      <c r="Z875" s="352"/>
      <c r="AA875" s="352"/>
      <c r="AB875" s="353"/>
      <c r="AC875" s="354" t="s">
        <v>676</v>
      </c>
      <c r="AD875" s="354"/>
      <c r="AE875" s="354"/>
      <c r="AF875" s="354"/>
      <c r="AG875" s="354"/>
      <c r="AH875" s="355" t="s">
        <v>678</v>
      </c>
      <c r="AI875" s="356"/>
      <c r="AJ875" s="356"/>
      <c r="AK875" s="356"/>
      <c r="AL875" s="357" t="s">
        <v>678</v>
      </c>
      <c r="AM875" s="358"/>
      <c r="AN875" s="358"/>
      <c r="AO875" s="359"/>
      <c r="AP875" s="360" t="s">
        <v>691</v>
      </c>
      <c r="AQ875" s="360"/>
      <c r="AR875" s="360"/>
      <c r="AS875" s="360"/>
      <c r="AT875" s="360"/>
      <c r="AU875" s="360"/>
      <c r="AV875" s="360"/>
      <c r="AW875" s="360"/>
      <c r="AX875" s="360"/>
    </row>
    <row r="876" spans="1:50" ht="56.25" customHeight="1" x14ac:dyDescent="0.15">
      <c r="A876" s="376">
        <v>6</v>
      </c>
      <c r="B876" s="376">
        <v>1</v>
      </c>
      <c r="C876" s="361" t="s">
        <v>692</v>
      </c>
      <c r="D876" s="347"/>
      <c r="E876" s="347"/>
      <c r="F876" s="347"/>
      <c r="G876" s="347"/>
      <c r="H876" s="347"/>
      <c r="I876" s="347"/>
      <c r="J876" s="348">
        <v>7000020250007</v>
      </c>
      <c r="K876" s="349"/>
      <c r="L876" s="349"/>
      <c r="M876" s="349"/>
      <c r="N876" s="349"/>
      <c r="O876" s="349"/>
      <c r="P876" s="362" t="s">
        <v>683</v>
      </c>
      <c r="Q876" s="350"/>
      <c r="R876" s="350"/>
      <c r="S876" s="350"/>
      <c r="T876" s="350"/>
      <c r="U876" s="350"/>
      <c r="V876" s="350"/>
      <c r="W876" s="350"/>
      <c r="X876" s="350"/>
      <c r="Y876" s="351">
        <v>63</v>
      </c>
      <c r="Z876" s="352"/>
      <c r="AA876" s="352"/>
      <c r="AB876" s="353"/>
      <c r="AC876" s="354" t="s">
        <v>676</v>
      </c>
      <c r="AD876" s="354"/>
      <c r="AE876" s="354"/>
      <c r="AF876" s="354"/>
      <c r="AG876" s="354"/>
      <c r="AH876" s="355" t="s">
        <v>681</v>
      </c>
      <c r="AI876" s="356"/>
      <c r="AJ876" s="356"/>
      <c r="AK876" s="356"/>
      <c r="AL876" s="357" t="s">
        <v>678</v>
      </c>
      <c r="AM876" s="358"/>
      <c r="AN876" s="358"/>
      <c r="AO876" s="359"/>
      <c r="AP876" s="360" t="s">
        <v>684</v>
      </c>
      <c r="AQ876" s="360"/>
      <c r="AR876" s="360"/>
      <c r="AS876" s="360"/>
      <c r="AT876" s="360"/>
      <c r="AU876" s="360"/>
      <c r="AV876" s="360"/>
      <c r="AW876" s="360"/>
      <c r="AX876" s="360"/>
    </row>
    <row r="877" spans="1:50" ht="87" customHeight="1" x14ac:dyDescent="0.15">
      <c r="A877" s="376">
        <v>7</v>
      </c>
      <c r="B877" s="376">
        <v>1</v>
      </c>
      <c r="C877" s="361" t="s">
        <v>693</v>
      </c>
      <c r="D877" s="347"/>
      <c r="E877" s="347"/>
      <c r="F877" s="347"/>
      <c r="G877" s="347"/>
      <c r="H877" s="347"/>
      <c r="I877" s="347"/>
      <c r="J877" s="348">
        <v>3000020141003</v>
      </c>
      <c r="K877" s="349"/>
      <c r="L877" s="349"/>
      <c r="M877" s="349"/>
      <c r="N877" s="349"/>
      <c r="O877" s="349"/>
      <c r="P877" s="362" t="s">
        <v>694</v>
      </c>
      <c r="Q877" s="350"/>
      <c r="R877" s="350"/>
      <c r="S877" s="350"/>
      <c r="T877" s="350"/>
      <c r="U877" s="350"/>
      <c r="V877" s="350"/>
      <c r="W877" s="350"/>
      <c r="X877" s="350"/>
      <c r="Y877" s="351">
        <v>62</v>
      </c>
      <c r="Z877" s="352"/>
      <c r="AA877" s="352"/>
      <c r="AB877" s="353"/>
      <c r="AC877" s="354" t="s">
        <v>676</v>
      </c>
      <c r="AD877" s="354"/>
      <c r="AE877" s="354"/>
      <c r="AF877" s="354"/>
      <c r="AG877" s="354"/>
      <c r="AH877" s="355" t="s">
        <v>681</v>
      </c>
      <c r="AI877" s="356"/>
      <c r="AJ877" s="356"/>
      <c r="AK877" s="356"/>
      <c r="AL877" s="357" t="s">
        <v>678</v>
      </c>
      <c r="AM877" s="358"/>
      <c r="AN877" s="358"/>
      <c r="AO877" s="359"/>
      <c r="AP877" s="360" t="s">
        <v>695</v>
      </c>
      <c r="AQ877" s="360"/>
      <c r="AR877" s="360"/>
      <c r="AS877" s="360"/>
      <c r="AT877" s="360"/>
      <c r="AU877" s="360"/>
      <c r="AV877" s="360"/>
      <c r="AW877" s="360"/>
      <c r="AX877" s="360"/>
    </row>
    <row r="878" spans="1:50" ht="79.5" customHeight="1" x14ac:dyDescent="0.15">
      <c r="A878" s="376">
        <v>8</v>
      </c>
      <c r="B878" s="376">
        <v>1</v>
      </c>
      <c r="C878" s="361" t="s">
        <v>696</v>
      </c>
      <c r="D878" s="347"/>
      <c r="E878" s="347"/>
      <c r="F878" s="347"/>
      <c r="G878" s="347"/>
      <c r="H878" s="347"/>
      <c r="I878" s="347"/>
      <c r="J878" s="348">
        <v>4000020120006</v>
      </c>
      <c r="K878" s="349"/>
      <c r="L878" s="349"/>
      <c r="M878" s="349"/>
      <c r="N878" s="349"/>
      <c r="O878" s="349"/>
      <c r="P878" s="362" t="s">
        <v>694</v>
      </c>
      <c r="Q878" s="350"/>
      <c r="R878" s="350"/>
      <c r="S878" s="350"/>
      <c r="T878" s="350"/>
      <c r="U878" s="350"/>
      <c r="V878" s="350"/>
      <c r="W878" s="350"/>
      <c r="X878" s="350"/>
      <c r="Y878" s="351">
        <v>58</v>
      </c>
      <c r="Z878" s="352"/>
      <c r="AA878" s="352"/>
      <c r="AB878" s="353"/>
      <c r="AC878" s="354" t="s">
        <v>676</v>
      </c>
      <c r="AD878" s="354"/>
      <c r="AE878" s="354"/>
      <c r="AF878" s="354"/>
      <c r="AG878" s="354"/>
      <c r="AH878" s="355" t="s">
        <v>678</v>
      </c>
      <c r="AI878" s="356"/>
      <c r="AJ878" s="356"/>
      <c r="AK878" s="356"/>
      <c r="AL878" s="357" t="s">
        <v>698</v>
      </c>
      <c r="AM878" s="358"/>
      <c r="AN878" s="358"/>
      <c r="AO878" s="359"/>
      <c r="AP878" s="360" t="s">
        <v>699</v>
      </c>
      <c r="AQ878" s="360"/>
      <c r="AR878" s="360"/>
      <c r="AS878" s="360"/>
      <c r="AT878" s="360"/>
      <c r="AU878" s="360"/>
      <c r="AV878" s="360"/>
      <c r="AW878" s="360"/>
      <c r="AX878" s="360"/>
    </row>
    <row r="879" spans="1:50" ht="115.5" customHeight="1" x14ac:dyDescent="0.15">
      <c r="A879" s="376">
        <v>9</v>
      </c>
      <c r="B879" s="376">
        <v>1</v>
      </c>
      <c r="C879" s="361" t="s">
        <v>697</v>
      </c>
      <c r="D879" s="347"/>
      <c r="E879" s="347"/>
      <c r="F879" s="347"/>
      <c r="G879" s="347"/>
      <c r="H879" s="347"/>
      <c r="I879" s="347"/>
      <c r="J879" s="348">
        <v>9000020341002</v>
      </c>
      <c r="K879" s="349"/>
      <c r="L879" s="349"/>
      <c r="M879" s="349"/>
      <c r="N879" s="349"/>
      <c r="O879" s="349"/>
      <c r="P879" s="362" t="s">
        <v>675</v>
      </c>
      <c r="Q879" s="350"/>
      <c r="R879" s="350"/>
      <c r="S879" s="350"/>
      <c r="T879" s="350"/>
      <c r="U879" s="350"/>
      <c r="V879" s="350"/>
      <c r="W879" s="350"/>
      <c r="X879" s="350"/>
      <c r="Y879" s="351">
        <v>55</v>
      </c>
      <c r="Z879" s="352"/>
      <c r="AA879" s="352"/>
      <c r="AB879" s="353"/>
      <c r="AC879" s="354" t="s">
        <v>676</v>
      </c>
      <c r="AD879" s="354"/>
      <c r="AE879" s="354"/>
      <c r="AF879" s="354"/>
      <c r="AG879" s="354"/>
      <c r="AH879" s="355" t="s">
        <v>678</v>
      </c>
      <c r="AI879" s="356"/>
      <c r="AJ879" s="356"/>
      <c r="AK879" s="356"/>
      <c r="AL879" s="357" t="s">
        <v>698</v>
      </c>
      <c r="AM879" s="358"/>
      <c r="AN879" s="358"/>
      <c r="AO879" s="359"/>
      <c r="AP879" s="360" t="s">
        <v>684</v>
      </c>
      <c r="AQ879" s="360"/>
      <c r="AR879" s="360"/>
      <c r="AS879" s="360"/>
      <c r="AT879" s="360"/>
      <c r="AU879" s="360"/>
      <c r="AV879" s="360"/>
      <c r="AW879" s="360"/>
      <c r="AX879" s="360"/>
    </row>
    <row r="880" spans="1:50" ht="70.5" customHeight="1" x14ac:dyDescent="0.15">
      <c r="A880" s="376">
        <v>10</v>
      </c>
      <c r="B880" s="376">
        <v>1</v>
      </c>
      <c r="C880" s="361" t="s">
        <v>700</v>
      </c>
      <c r="D880" s="347"/>
      <c r="E880" s="347"/>
      <c r="F880" s="347"/>
      <c r="G880" s="347"/>
      <c r="H880" s="347"/>
      <c r="I880" s="347"/>
      <c r="J880" s="348">
        <v>9000020281000</v>
      </c>
      <c r="K880" s="349"/>
      <c r="L880" s="349"/>
      <c r="M880" s="349"/>
      <c r="N880" s="349"/>
      <c r="O880" s="349"/>
      <c r="P880" s="362" t="s">
        <v>683</v>
      </c>
      <c r="Q880" s="350"/>
      <c r="R880" s="350"/>
      <c r="S880" s="350"/>
      <c r="T880" s="350"/>
      <c r="U880" s="350"/>
      <c r="V880" s="350"/>
      <c r="W880" s="350"/>
      <c r="X880" s="350"/>
      <c r="Y880" s="351">
        <v>53</v>
      </c>
      <c r="Z880" s="352"/>
      <c r="AA880" s="352"/>
      <c r="AB880" s="353"/>
      <c r="AC880" s="354" t="s">
        <v>676</v>
      </c>
      <c r="AD880" s="354"/>
      <c r="AE880" s="354"/>
      <c r="AF880" s="354"/>
      <c r="AG880" s="354"/>
      <c r="AH880" s="355" t="s">
        <v>688</v>
      </c>
      <c r="AI880" s="356"/>
      <c r="AJ880" s="356"/>
      <c r="AK880" s="356"/>
      <c r="AL880" s="357" t="s">
        <v>688</v>
      </c>
      <c r="AM880" s="358"/>
      <c r="AN880" s="358"/>
      <c r="AO880" s="359"/>
      <c r="AP880" s="360" t="s">
        <v>701</v>
      </c>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340</v>
      </c>
      <c r="AD903" s="148"/>
      <c r="AE903" s="148"/>
      <c r="AF903" s="148"/>
      <c r="AG903" s="148"/>
      <c r="AH903" s="367" t="s">
        <v>370</v>
      </c>
      <c r="AI903" s="364"/>
      <c r="AJ903" s="364"/>
      <c r="AK903" s="364"/>
      <c r="AL903" s="364" t="s">
        <v>21</v>
      </c>
      <c r="AM903" s="364"/>
      <c r="AN903" s="364"/>
      <c r="AO903" s="369"/>
      <c r="AP903" s="370" t="s">
        <v>301</v>
      </c>
      <c r="AQ903" s="370"/>
      <c r="AR903" s="370"/>
      <c r="AS903" s="370"/>
      <c r="AT903" s="370"/>
      <c r="AU903" s="370"/>
      <c r="AV903" s="370"/>
      <c r="AW903" s="370"/>
      <c r="AX903" s="370"/>
    </row>
    <row r="904" spans="1:50" ht="55.5" customHeight="1" x14ac:dyDescent="0.15">
      <c r="A904" s="376">
        <v>1</v>
      </c>
      <c r="B904" s="376">
        <v>1</v>
      </c>
      <c r="C904" s="361" t="s">
        <v>711</v>
      </c>
      <c r="D904" s="347"/>
      <c r="E904" s="347"/>
      <c r="F904" s="347"/>
      <c r="G904" s="347"/>
      <c r="H904" s="347"/>
      <c r="I904" s="347"/>
      <c r="J904" s="348">
        <v>9000020281000</v>
      </c>
      <c r="K904" s="349"/>
      <c r="L904" s="349"/>
      <c r="M904" s="349"/>
      <c r="N904" s="349"/>
      <c r="O904" s="349"/>
      <c r="P904" s="362" t="s">
        <v>725</v>
      </c>
      <c r="Q904" s="350"/>
      <c r="R904" s="350"/>
      <c r="S904" s="350"/>
      <c r="T904" s="350"/>
      <c r="U904" s="350"/>
      <c r="V904" s="350"/>
      <c r="W904" s="350"/>
      <c r="X904" s="350"/>
      <c r="Y904" s="351">
        <v>0.95579999999999998</v>
      </c>
      <c r="Z904" s="352"/>
      <c r="AA904" s="352"/>
      <c r="AB904" s="353"/>
      <c r="AC904" s="363" t="s">
        <v>676</v>
      </c>
      <c r="AD904" s="371"/>
      <c r="AE904" s="371"/>
      <c r="AF904" s="371"/>
      <c r="AG904" s="371"/>
      <c r="AH904" s="372" t="s">
        <v>721</v>
      </c>
      <c r="AI904" s="373"/>
      <c r="AJ904" s="373"/>
      <c r="AK904" s="373"/>
      <c r="AL904" s="357" t="s">
        <v>722</v>
      </c>
      <c r="AM904" s="358"/>
      <c r="AN904" s="358"/>
      <c r="AO904" s="359"/>
      <c r="AP904" s="360" t="s">
        <v>723</v>
      </c>
      <c r="AQ904" s="360"/>
      <c r="AR904" s="360"/>
      <c r="AS904" s="360"/>
      <c r="AT904" s="360"/>
      <c r="AU904" s="360"/>
      <c r="AV904" s="360"/>
      <c r="AW904" s="360"/>
      <c r="AX904" s="360"/>
    </row>
    <row r="905" spans="1:50" ht="51" customHeight="1" x14ac:dyDescent="0.15">
      <c r="A905" s="376">
        <v>2</v>
      </c>
      <c r="B905" s="376">
        <v>1</v>
      </c>
      <c r="C905" s="361" t="s">
        <v>712</v>
      </c>
      <c r="D905" s="347"/>
      <c r="E905" s="347"/>
      <c r="F905" s="347"/>
      <c r="G905" s="347"/>
      <c r="H905" s="347"/>
      <c r="I905" s="347"/>
      <c r="J905" s="348">
        <v>6000020271004</v>
      </c>
      <c r="K905" s="349"/>
      <c r="L905" s="349"/>
      <c r="M905" s="349"/>
      <c r="N905" s="349"/>
      <c r="O905" s="349"/>
      <c r="P905" s="362" t="s">
        <v>725</v>
      </c>
      <c r="Q905" s="350"/>
      <c r="R905" s="350"/>
      <c r="S905" s="350"/>
      <c r="T905" s="350"/>
      <c r="U905" s="350"/>
      <c r="V905" s="350"/>
      <c r="W905" s="350"/>
      <c r="X905" s="350"/>
      <c r="Y905" s="351">
        <v>0.94520000000000004</v>
      </c>
      <c r="Z905" s="352"/>
      <c r="AA905" s="352"/>
      <c r="AB905" s="353"/>
      <c r="AC905" s="363" t="s">
        <v>676</v>
      </c>
      <c r="AD905" s="371"/>
      <c r="AE905" s="371"/>
      <c r="AF905" s="371"/>
      <c r="AG905" s="371"/>
      <c r="AH905" s="372" t="s">
        <v>721</v>
      </c>
      <c r="AI905" s="373"/>
      <c r="AJ905" s="373"/>
      <c r="AK905" s="373"/>
      <c r="AL905" s="357" t="s">
        <v>722</v>
      </c>
      <c r="AM905" s="358"/>
      <c r="AN905" s="358"/>
      <c r="AO905" s="359"/>
      <c r="AP905" s="360" t="s">
        <v>723</v>
      </c>
      <c r="AQ905" s="360"/>
      <c r="AR905" s="360"/>
      <c r="AS905" s="360"/>
      <c r="AT905" s="360"/>
      <c r="AU905" s="360"/>
      <c r="AV905" s="360"/>
      <c r="AW905" s="360"/>
      <c r="AX905" s="360"/>
    </row>
    <row r="906" spans="1:50" ht="49.5" customHeight="1" x14ac:dyDescent="0.15">
      <c r="A906" s="376">
        <v>3</v>
      </c>
      <c r="B906" s="376">
        <v>1</v>
      </c>
      <c r="C906" s="361" t="s">
        <v>713</v>
      </c>
      <c r="D906" s="347"/>
      <c r="E906" s="347"/>
      <c r="F906" s="347"/>
      <c r="G906" s="347"/>
      <c r="H906" s="347"/>
      <c r="I906" s="347"/>
      <c r="J906" s="348">
        <v>3000020141003</v>
      </c>
      <c r="K906" s="349"/>
      <c r="L906" s="349"/>
      <c r="M906" s="349"/>
      <c r="N906" s="349"/>
      <c r="O906" s="349"/>
      <c r="P906" s="362" t="s">
        <v>725</v>
      </c>
      <c r="Q906" s="350"/>
      <c r="R906" s="350"/>
      <c r="S906" s="350"/>
      <c r="T906" s="350"/>
      <c r="U906" s="350"/>
      <c r="V906" s="350"/>
      <c r="W906" s="350"/>
      <c r="X906" s="350"/>
      <c r="Y906" s="351">
        <v>0.52229999999999999</v>
      </c>
      <c r="Z906" s="352"/>
      <c r="AA906" s="352"/>
      <c r="AB906" s="353"/>
      <c r="AC906" s="363" t="s">
        <v>676</v>
      </c>
      <c r="AD906" s="371"/>
      <c r="AE906" s="371"/>
      <c r="AF906" s="371"/>
      <c r="AG906" s="371"/>
      <c r="AH906" s="372" t="s">
        <v>721</v>
      </c>
      <c r="AI906" s="373"/>
      <c r="AJ906" s="373"/>
      <c r="AK906" s="373"/>
      <c r="AL906" s="357" t="s">
        <v>722</v>
      </c>
      <c r="AM906" s="358"/>
      <c r="AN906" s="358"/>
      <c r="AO906" s="359"/>
      <c r="AP906" s="360" t="s">
        <v>723</v>
      </c>
      <c r="AQ906" s="360"/>
      <c r="AR906" s="360"/>
      <c r="AS906" s="360"/>
      <c r="AT906" s="360"/>
      <c r="AU906" s="360"/>
      <c r="AV906" s="360"/>
      <c r="AW906" s="360"/>
      <c r="AX906" s="360"/>
    </row>
    <row r="907" spans="1:50" ht="51" customHeight="1" x14ac:dyDescent="0.15">
      <c r="A907" s="376">
        <v>4</v>
      </c>
      <c r="B907" s="376">
        <v>1</v>
      </c>
      <c r="C907" s="361" t="s">
        <v>714</v>
      </c>
      <c r="D907" s="347"/>
      <c r="E907" s="347"/>
      <c r="F907" s="347"/>
      <c r="G907" s="347"/>
      <c r="H907" s="347"/>
      <c r="I907" s="347"/>
      <c r="J907" s="348">
        <v>3000020232033</v>
      </c>
      <c r="K907" s="349"/>
      <c r="L907" s="349"/>
      <c r="M907" s="349"/>
      <c r="N907" s="349"/>
      <c r="O907" s="349"/>
      <c r="P907" s="362" t="s">
        <v>725</v>
      </c>
      <c r="Q907" s="350"/>
      <c r="R907" s="350"/>
      <c r="S907" s="350"/>
      <c r="T907" s="350"/>
      <c r="U907" s="350"/>
      <c r="V907" s="350"/>
      <c r="W907" s="350"/>
      <c r="X907" s="350"/>
      <c r="Y907" s="351">
        <v>0.39419999999999999</v>
      </c>
      <c r="Z907" s="352"/>
      <c r="AA907" s="352"/>
      <c r="AB907" s="353"/>
      <c r="AC907" s="363" t="s">
        <v>676</v>
      </c>
      <c r="AD907" s="371"/>
      <c r="AE907" s="371"/>
      <c r="AF907" s="371"/>
      <c r="AG907" s="371"/>
      <c r="AH907" s="372" t="s">
        <v>721</v>
      </c>
      <c r="AI907" s="373"/>
      <c r="AJ907" s="373"/>
      <c r="AK907" s="373"/>
      <c r="AL907" s="357" t="s">
        <v>722</v>
      </c>
      <c r="AM907" s="358"/>
      <c r="AN907" s="358"/>
      <c r="AO907" s="359"/>
      <c r="AP907" s="360" t="s">
        <v>723</v>
      </c>
      <c r="AQ907" s="360"/>
      <c r="AR907" s="360"/>
      <c r="AS907" s="360"/>
      <c r="AT907" s="360"/>
      <c r="AU907" s="360"/>
      <c r="AV907" s="360"/>
      <c r="AW907" s="360"/>
      <c r="AX907" s="360"/>
    </row>
    <row r="908" spans="1:50" ht="45" customHeight="1" x14ac:dyDescent="0.15">
      <c r="A908" s="376">
        <v>5</v>
      </c>
      <c r="B908" s="376">
        <v>1</v>
      </c>
      <c r="C908" s="361" t="s">
        <v>715</v>
      </c>
      <c r="D908" s="347"/>
      <c r="E908" s="347"/>
      <c r="F908" s="347"/>
      <c r="G908" s="347"/>
      <c r="H908" s="347"/>
      <c r="I908" s="347"/>
      <c r="J908" s="348">
        <v>5000020240001</v>
      </c>
      <c r="K908" s="349"/>
      <c r="L908" s="349"/>
      <c r="M908" s="349"/>
      <c r="N908" s="349"/>
      <c r="O908" s="349"/>
      <c r="P908" s="362" t="s">
        <v>725</v>
      </c>
      <c r="Q908" s="350"/>
      <c r="R908" s="350"/>
      <c r="S908" s="350"/>
      <c r="T908" s="350"/>
      <c r="U908" s="350"/>
      <c r="V908" s="350"/>
      <c r="W908" s="350"/>
      <c r="X908" s="350"/>
      <c r="Y908" s="351">
        <v>0.3548</v>
      </c>
      <c r="Z908" s="352"/>
      <c r="AA908" s="352"/>
      <c r="AB908" s="353"/>
      <c r="AC908" s="363" t="s">
        <v>676</v>
      </c>
      <c r="AD908" s="371"/>
      <c r="AE908" s="371"/>
      <c r="AF908" s="371"/>
      <c r="AG908" s="371"/>
      <c r="AH908" s="372" t="s">
        <v>721</v>
      </c>
      <c r="AI908" s="373"/>
      <c r="AJ908" s="373"/>
      <c r="AK908" s="373"/>
      <c r="AL908" s="357" t="s">
        <v>722</v>
      </c>
      <c r="AM908" s="358"/>
      <c r="AN908" s="358"/>
      <c r="AO908" s="359"/>
      <c r="AP908" s="360" t="s">
        <v>723</v>
      </c>
      <c r="AQ908" s="360"/>
      <c r="AR908" s="360"/>
      <c r="AS908" s="360"/>
      <c r="AT908" s="360"/>
      <c r="AU908" s="360"/>
      <c r="AV908" s="360"/>
      <c r="AW908" s="360"/>
      <c r="AX908" s="360"/>
    </row>
    <row r="909" spans="1:50" ht="48" customHeight="1" x14ac:dyDescent="0.15">
      <c r="A909" s="376">
        <v>6</v>
      </c>
      <c r="B909" s="376">
        <v>1</v>
      </c>
      <c r="C909" s="361" t="s">
        <v>716</v>
      </c>
      <c r="D909" s="347"/>
      <c r="E909" s="347"/>
      <c r="F909" s="347"/>
      <c r="G909" s="347"/>
      <c r="H909" s="347"/>
      <c r="I909" s="347"/>
      <c r="J909" s="348">
        <v>8000020401005</v>
      </c>
      <c r="K909" s="349"/>
      <c r="L909" s="349"/>
      <c r="M909" s="349"/>
      <c r="N909" s="349"/>
      <c r="O909" s="349"/>
      <c r="P909" s="362" t="s">
        <v>725</v>
      </c>
      <c r="Q909" s="350"/>
      <c r="R909" s="350"/>
      <c r="S909" s="350"/>
      <c r="T909" s="350"/>
      <c r="U909" s="350"/>
      <c r="V909" s="350"/>
      <c r="W909" s="350"/>
      <c r="X909" s="350"/>
      <c r="Y909" s="351">
        <v>0.28670000000000001</v>
      </c>
      <c r="Z909" s="352"/>
      <c r="AA909" s="352"/>
      <c r="AB909" s="353"/>
      <c r="AC909" s="363" t="s">
        <v>676</v>
      </c>
      <c r="AD909" s="371"/>
      <c r="AE909" s="371"/>
      <c r="AF909" s="371"/>
      <c r="AG909" s="371"/>
      <c r="AH909" s="372" t="s">
        <v>721</v>
      </c>
      <c r="AI909" s="373"/>
      <c r="AJ909" s="373"/>
      <c r="AK909" s="373"/>
      <c r="AL909" s="357" t="s">
        <v>722</v>
      </c>
      <c r="AM909" s="358"/>
      <c r="AN909" s="358"/>
      <c r="AO909" s="359"/>
      <c r="AP909" s="360" t="s">
        <v>723</v>
      </c>
      <c r="AQ909" s="360"/>
      <c r="AR909" s="360"/>
      <c r="AS909" s="360"/>
      <c r="AT909" s="360"/>
      <c r="AU909" s="360"/>
      <c r="AV909" s="360"/>
      <c r="AW909" s="360"/>
      <c r="AX909" s="360"/>
    </row>
    <row r="910" spans="1:50" ht="47.25" customHeight="1" x14ac:dyDescent="0.15">
      <c r="A910" s="376">
        <v>7</v>
      </c>
      <c r="B910" s="376">
        <v>1</v>
      </c>
      <c r="C910" s="361" t="s">
        <v>717</v>
      </c>
      <c r="D910" s="347"/>
      <c r="E910" s="347"/>
      <c r="F910" s="347"/>
      <c r="G910" s="347"/>
      <c r="H910" s="347"/>
      <c r="I910" s="347"/>
      <c r="J910" s="348">
        <v>1000020131229</v>
      </c>
      <c r="K910" s="349"/>
      <c r="L910" s="349"/>
      <c r="M910" s="349"/>
      <c r="N910" s="349"/>
      <c r="O910" s="349"/>
      <c r="P910" s="362" t="s">
        <v>725</v>
      </c>
      <c r="Q910" s="350"/>
      <c r="R910" s="350"/>
      <c r="S910" s="350"/>
      <c r="T910" s="350"/>
      <c r="U910" s="350"/>
      <c r="V910" s="350"/>
      <c r="W910" s="350"/>
      <c r="X910" s="350"/>
      <c r="Y910" s="351">
        <v>0.26579999999999998</v>
      </c>
      <c r="Z910" s="352"/>
      <c r="AA910" s="352"/>
      <c r="AB910" s="353"/>
      <c r="AC910" s="363" t="s">
        <v>676</v>
      </c>
      <c r="AD910" s="371"/>
      <c r="AE910" s="371"/>
      <c r="AF910" s="371"/>
      <c r="AG910" s="371"/>
      <c r="AH910" s="372" t="s">
        <v>721</v>
      </c>
      <c r="AI910" s="373"/>
      <c r="AJ910" s="373"/>
      <c r="AK910" s="373"/>
      <c r="AL910" s="357" t="s">
        <v>722</v>
      </c>
      <c r="AM910" s="358"/>
      <c r="AN910" s="358"/>
      <c r="AO910" s="359"/>
      <c r="AP910" s="360" t="s">
        <v>723</v>
      </c>
      <c r="AQ910" s="360"/>
      <c r="AR910" s="360"/>
      <c r="AS910" s="360"/>
      <c r="AT910" s="360"/>
      <c r="AU910" s="360"/>
      <c r="AV910" s="360"/>
      <c r="AW910" s="360"/>
      <c r="AX910" s="360"/>
    </row>
    <row r="911" spans="1:50" ht="48" customHeight="1" x14ac:dyDescent="0.15">
      <c r="A911" s="376">
        <v>8</v>
      </c>
      <c r="B911" s="376">
        <v>1</v>
      </c>
      <c r="C911" s="361" t="s">
        <v>718</v>
      </c>
      <c r="D911" s="347"/>
      <c r="E911" s="347"/>
      <c r="F911" s="347"/>
      <c r="G911" s="347"/>
      <c r="H911" s="347"/>
      <c r="I911" s="347"/>
      <c r="J911" s="348">
        <v>2000020261009</v>
      </c>
      <c r="K911" s="349"/>
      <c r="L911" s="349"/>
      <c r="M911" s="349"/>
      <c r="N911" s="349"/>
      <c r="O911" s="349"/>
      <c r="P911" s="362" t="s">
        <v>725</v>
      </c>
      <c r="Q911" s="350"/>
      <c r="R911" s="350"/>
      <c r="S911" s="350"/>
      <c r="T911" s="350"/>
      <c r="U911" s="350"/>
      <c r="V911" s="350"/>
      <c r="W911" s="350"/>
      <c r="X911" s="350"/>
      <c r="Y911" s="351">
        <v>0.26419999999999999</v>
      </c>
      <c r="Z911" s="352"/>
      <c r="AA911" s="352"/>
      <c r="AB911" s="353"/>
      <c r="AC911" s="363" t="s">
        <v>676</v>
      </c>
      <c r="AD911" s="371"/>
      <c r="AE911" s="371"/>
      <c r="AF911" s="371"/>
      <c r="AG911" s="371"/>
      <c r="AH911" s="372" t="s">
        <v>721</v>
      </c>
      <c r="AI911" s="373"/>
      <c r="AJ911" s="373"/>
      <c r="AK911" s="373"/>
      <c r="AL911" s="357" t="s">
        <v>722</v>
      </c>
      <c r="AM911" s="358"/>
      <c r="AN911" s="358"/>
      <c r="AO911" s="359"/>
      <c r="AP911" s="360" t="s">
        <v>723</v>
      </c>
      <c r="AQ911" s="360"/>
      <c r="AR911" s="360"/>
      <c r="AS911" s="360"/>
      <c r="AT911" s="360"/>
      <c r="AU911" s="360"/>
      <c r="AV911" s="360"/>
      <c r="AW911" s="360"/>
      <c r="AX911" s="360"/>
    </row>
    <row r="912" spans="1:50" ht="47.25" customHeight="1" x14ac:dyDescent="0.15">
      <c r="A912" s="376">
        <v>9</v>
      </c>
      <c r="B912" s="376">
        <v>1</v>
      </c>
      <c r="C912" s="361" t="s">
        <v>719</v>
      </c>
      <c r="D912" s="347"/>
      <c r="E912" s="347"/>
      <c r="F912" s="347"/>
      <c r="G912" s="347"/>
      <c r="H912" s="347"/>
      <c r="I912" s="347"/>
      <c r="J912" s="348">
        <v>9000020431001</v>
      </c>
      <c r="K912" s="349"/>
      <c r="L912" s="349"/>
      <c r="M912" s="349"/>
      <c r="N912" s="349"/>
      <c r="O912" s="349"/>
      <c r="P912" s="362" t="s">
        <v>725</v>
      </c>
      <c r="Q912" s="350"/>
      <c r="R912" s="350"/>
      <c r="S912" s="350"/>
      <c r="T912" s="350"/>
      <c r="U912" s="350"/>
      <c r="V912" s="350"/>
      <c r="W912" s="350"/>
      <c r="X912" s="350"/>
      <c r="Y912" s="351">
        <v>0.2636</v>
      </c>
      <c r="Z912" s="352"/>
      <c r="AA912" s="352"/>
      <c r="AB912" s="353"/>
      <c r="AC912" s="363" t="s">
        <v>676</v>
      </c>
      <c r="AD912" s="371"/>
      <c r="AE912" s="371"/>
      <c r="AF912" s="371"/>
      <c r="AG912" s="371"/>
      <c r="AH912" s="372" t="s">
        <v>721</v>
      </c>
      <c r="AI912" s="373"/>
      <c r="AJ912" s="373"/>
      <c r="AK912" s="373"/>
      <c r="AL912" s="357" t="s">
        <v>722</v>
      </c>
      <c r="AM912" s="358"/>
      <c r="AN912" s="358"/>
      <c r="AO912" s="359"/>
      <c r="AP912" s="360" t="s">
        <v>723</v>
      </c>
      <c r="AQ912" s="360"/>
      <c r="AR912" s="360"/>
      <c r="AS912" s="360"/>
      <c r="AT912" s="360"/>
      <c r="AU912" s="360"/>
      <c r="AV912" s="360"/>
      <c r="AW912" s="360"/>
      <c r="AX912" s="360"/>
    </row>
    <row r="913" spans="1:50" ht="48" customHeight="1" x14ac:dyDescent="0.15">
      <c r="A913" s="376">
        <v>10</v>
      </c>
      <c r="B913" s="376">
        <v>1</v>
      </c>
      <c r="C913" s="361" t="s">
        <v>720</v>
      </c>
      <c r="D913" s="347"/>
      <c r="E913" s="347"/>
      <c r="F913" s="347"/>
      <c r="G913" s="347"/>
      <c r="H913" s="347"/>
      <c r="I913" s="347"/>
      <c r="J913" s="348">
        <v>1000020290009</v>
      </c>
      <c r="K913" s="349"/>
      <c r="L913" s="349"/>
      <c r="M913" s="349"/>
      <c r="N913" s="349"/>
      <c r="O913" s="349"/>
      <c r="P913" s="362" t="s">
        <v>725</v>
      </c>
      <c r="Q913" s="350"/>
      <c r="R913" s="350"/>
      <c r="S913" s="350"/>
      <c r="T913" s="350"/>
      <c r="U913" s="350"/>
      <c r="V913" s="350"/>
      <c r="W913" s="350"/>
      <c r="X913" s="350"/>
      <c r="Y913" s="351">
        <v>0.2535</v>
      </c>
      <c r="Z913" s="352"/>
      <c r="AA913" s="352"/>
      <c r="AB913" s="353"/>
      <c r="AC913" s="363" t="s">
        <v>676</v>
      </c>
      <c r="AD913" s="371"/>
      <c r="AE913" s="371"/>
      <c r="AF913" s="371"/>
      <c r="AG913" s="371"/>
      <c r="AH913" s="372" t="s">
        <v>721</v>
      </c>
      <c r="AI913" s="373"/>
      <c r="AJ913" s="373"/>
      <c r="AK913" s="373"/>
      <c r="AL913" s="357" t="s">
        <v>722</v>
      </c>
      <c r="AM913" s="358"/>
      <c r="AN913" s="358"/>
      <c r="AO913" s="359"/>
      <c r="AP913" s="360" t="s">
        <v>723</v>
      </c>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340</v>
      </c>
      <c r="AD936" s="148"/>
      <c r="AE936" s="148"/>
      <c r="AF936" s="148"/>
      <c r="AG936" s="148"/>
      <c r="AH936" s="367" t="s">
        <v>370</v>
      </c>
      <c r="AI936" s="364"/>
      <c r="AJ936" s="364"/>
      <c r="AK936" s="364"/>
      <c r="AL936" s="364" t="s">
        <v>21</v>
      </c>
      <c r="AM936" s="364"/>
      <c r="AN936" s="364"/>
      <c r="AO936" s="369"/>
      <c r="AP936" s="370" t="s">
        <v>301</v>
      </c>
      <c r="AQ936" s="370"/>
      <c r="AR936" s="370"/>
      <c r="AS936" s="370"/>
      <c r="AT936" s="370"/>
      <c r="AU936" s="370"/>
      <c r="AV936" s="370"/>
      <c r="AW936" s="370"/>
      <c r="AX936" s="370"/>
    </row>
    <row r="937" spans="1:50" ht="48" customHeight="1" x14ac:dyDescent="0.15">
      <c r="A937" s="376">
        <v>1</v>
      </c>
      <c r="B937" s="376">
        <v>1</v>
      </c>
      <c r="C937" s="361" t="s">
        <v>726</v>
      </c>
      <c r="D937" s="347"/>
      <c r="E937" s="347"/>
      <c r="F937" s="347"/>
      <c r="G937" s="347"/>
      <c r="H937" s="347"/>
      <c r="I937" s="347"/>
      <c r="J937" s="348">
        <v>6000020271004</v>
      </c>
      <c r="K937" s="349"/>
      <c r="L937" s="349"/>
      <c r="M937" s="349"/>
      <c r="N937" s="349"/>
      <c r="O937" s="349"/>
      <c r="P937" s="350" t="s">
        <v>724</v>
      </c>
      <c r="Q937" s="350"/>
      <c r="R937" s="350"/>
      <c r="S937" s="350"/>
      <c r="T937" s="350"/>
      <c r="U937" s="350"/>
      <c r="V937" s="350"/>
      <c r="W937" s="350"/>
      <c r="X937" s="350"/>
      <c r="Y937" s="351">
        <v>65.52</v>
      </c>
      <c r="Z937" s="352"/>
      <c r="AA937" s="352"/>
      <c r="AB937" s="353"/>
      <c r="AC937" s="363" t="s">
        <v>676</v>
      </c>
      <c r="AD937" s="371"/>
      <c r="AE937" s="371"/>
      <c r="AF937" s="371"/>
      <c r="AG937" s="371"/>
      <c r="AH937" s="372" t="s">
        <v>732</v>
      </c>
      <c r="AI937" s="373"/>
      <c r="AJ937" s="373"/>
      <c r="AK937" s="373"/>
      <c r="AL937" s="357" t="s">
        <v>722</v>
      </c>
      <c r="AM937" s="358"/>
      <c r="AN937" s="358"/>
      <c r="AO937" s="359"/>
      <c r="AP937" s="360" t="s">
        <v>723</v>
      </c>
      <c r="AQ937" s="360"/>
      <c r="AR937" s="360"/>
      <c r="AS937" s="360"/>
      <c r="AT937" s="360"/>
      <c r="AU937" s="360"/>
      <c r="AV937" s="360"/>
      <c r="AW937" s="360"/>
      <c r="AX937" s="360"/>
    </row>
    <row r="938" spans="1:50" ht="53.25" customHeight="1" x14ac:dyDescent="0.15">
      <c r="A938" s="376">
        <v>2</v>
      </c>
      <c r="B938" s="376">
        <v>1</v>
      </c>
      <c r="C938" s="361" t="s">
        <v>727</v>
      </c>
      <c r="D938" s="347"/>
      <c r="E938" s="347"/>
      <c r="F938" s="347"/>
      <c r="G938" s="347"/>
      <c r="H938" s="347"/>
      <c r="I938" s="347"/>
      <c r="J938" s="348">
        <v>3000020231002</v>
      </c>
      <c r="K938" s="349"/>
      <c r="L938" s="349"/>
      <c r="M938" s="349"/>
      <c r="N938" s="349"/>
      <c r="O938" s="349"/>
      <c r="P938" s="350" t="s">
        <v>724</v>
      </c>
      <c r="Q938" s="350"/>
      <c r="R938" s="350"/>
      <c r="S938" s="350"/>
      <c r="T938" s="350"/>
      <c r="U938" s="350"/>
      <c r="V938" s="350"/>
      <c r="W938" s="350"/>
      <c r="X938" s="350"/>
      <c r="Y938" s="351">
        <v>36.137500000000003</v>
      </c>
      <c r="Z938" s="352"/>
      <c r="AA938" s="352"/>
      <c r="AB938" s="353"/>
      <c r="AC938" s="363" t="s">
        <v>676</v>
      </c>
      <c r="AD938" s="371"/>
      <c r="AE938" s="371"/>
      <c r="AF938" s="371"/>
      <c r="AG938" s="371"/>
      <c r="AH938" s="372" t="s">
        <v>732</v>
      </c>
      <c r="AI938" s="373"/>
      <c r="AJ938" s="373"/>
      <c r="AK938" s="373"/>
      <c r="AL938" s="357" t="s">
        <v>722</v>
      </c>
      <c r="AM938" s="358"/>
      <c r="AN938" s="358"/>
      <c r="AO938" s="359"/>
      <c r="AP938" s="360" t="s">
        <v>723</v>
      </c>
      <c r="AQ938" s="360"/>
      <c r="AR938" s="360"/>
      <c r="AS938" s="360"/>
      <c r="AT938" s="360"/>
      <c r="AU938" s="360"/>
      <c r="AV938" s="360"/>
      <c r="AW938" s="360"/>
      <c r="AX938" s="360"/>
    </row>
    <row r="939" spans="1:50" ht="51" customHeight="1" x14ac:dyDescent="0.15">
      <c r="A939" s="376">
        <v>3</v>
      </c>
      <c r="B939" s="376">
        <v>1</v>
      </c>
      <c r="C939" s="361" t="s">
        <v>728</v>
      </c>
      <c r="D939" s="347"/>
      <c r="E939" s="347"/>
      <c r="F939" s="347"/>
      <c r="G939" s="347"/>
      <c r="H939" s="347"/>
      <c r="I939" s="347"/>
      <c r="J939" s="348">
        <v>9000020011002</v>
      </c>
      <c r="K939" s="349"/>
      <c r="L939" s="349"/>
      <c r="M939" s="349"/>
      <c r="N939" s="349"/>
      <c r="O939" s="349"/>
      <c r="P939" s="362" t="s">
        <v>724</v>
      </c>
      <c r="Q939" s="350"/>
      <c r="R939" s="350"/>
      <c r="S939" s="350"/>
      <c r="T939" s="350"/>
      <c r="U939" s="350"/>
      <c r="V939" s="350"/>
      <c r="W939" s="350"/>
      <c r="X939" s="350"/>
      <c r="Y939" s="351">
        <v>36.049999999999997</v>
      </c>
      <c r="Z939" s="352"/>
      <c r="AA939" s="352"/>
      <c r="AB939" s="353"/>
      <c r="AC939" s="363" t="s">
        <v>676</v>
      </c>
      <c r="AD939" s="371"/>
      <c r="AE939" s="371"/>
      <c r="AF939" s="371"/>
      <c r="AG939" s="371"/>
      <c r="AH939" s="372" t="s">
        <v>732</v>
      </c>
      <c r="AI939" s="373"/>
      <c r="AJ939" s="373"/>
      <c r="AK939" s="373"/>
      <c r="AL939" s="357" t="s">
        <v>722</v>
      </c>
      <c r="AM939" s="358"/>
      <c r="AN939" s="358"/>
      <c r="AO939" s="359"/>
      <c r="AP939" s="360" t="s">
        <v>723</v>
      </c>
      <c r="AQ939" s="360"/>
      <c r="AR939" s="360"/>
      <c r="AS939" s="360"/>
      <c r="AT939" s="360"/>
      <c r="AU939" s="360"/>
      <c r="AV939" s="360"/>
      <c r="AW939" s="360"/>
      <c r="AX939" s="360"/>
    </row>
    <row r="940" spans="1:50" ht="54" customHeight="1" x14ac:dyDescent="0.15">
      <c r="A940" s="376">
        <v>4</v>
      </c>
      <c r="B940" s="376">
        <v>1</v>
      </c>
      <c r="C940" s="361" t="s">
        <v>711</v>
      </c>
      <c r="D940" s="347"/>
      <c r="E940" s="347"/>
      <c r="F940" s="347"/>
      <c r="G940" s="347"/>
      <c r="H940" s="347"/>
      <c r="I940" s="347"/>
      <c r="J940" s="348">
        <v>9000020281000</v>
      </c>
      <c r="K940" s="349"/>
      <c r="L940" s="349"/>
      <c r="M940" s="349"/>
      <c r="N940" s="349"/>
      <c r="O940" s="349"/>
      <c r="P940" s="362" t="s">
        <v>724</v>
      </c>
      <c r="Q940" s="350"/>
      <c r="R940" s="350"/>
      <c r="S940" s="350"/>
      <c r="T940" s="350"/>
      <c r="U940" s="350"/>
      <c r="V940" s="350"/>
      <c r="W940" s="350"/>
      <c r="X940" s="350"/>
      <c r="Y940" s="351">
        <v>35</v>
      </c>
      <c r="Z940" s="352"/>
      <c r="AA940" s="352"/>
      <c r="AB940" s="353"/>
      <c r="AC940" s="363" t="s">
        <v>676</v>
      </c>
      <c r="AD940" s="371"/>
      <c r="AE940" s="371"/>
      <c r="AF940" s="371"/>
      <c r="AG940" s="371"/>
      <c r="AH940" s="372" t="s">
        <v>732</v>
      </c>
      <c r="AI940" s="373"/>
      <c r="AJ940" s="373"/>
      <c r="AK940" s="373"/>
      <c r="AL940" s="357" t="s">
        <v>722</v>
      </c>
      <c r="AM940" s="358"/>
      <c r="AN940" s="358"/>
      <c r="AO940" s="359"/>
      <c r="AP940" s="360" t="s">
        <v>723</v>
      </c>
      <c r="AQ940" s="360"/>
      <c r="AR940" s="360"/>
      <c r="AS940" s="360"/>
      <c r="AT940" s="360"/>
      <c r="AU940" s="360"/>
      <c r="AV940" s="360"/>
      <c r="AW940" s="360"/>
      <c r="AX940" s="360"/>
    </row>
    <row r="941" spans="1:50" ht="56.25" customHeight="1" x14ac:dyDescent="0.15">
      <c r="A941" s="376">
        <v>5</v>
      </c>
      <c r="B941" s="376">
        <v>1</v>
      </c>
      <c r="C941" s="361" t="s">
        <v>713</v>
      </c>
      <c r="D941" s="347"/>
      <c r="E941" s="347"/>
      <c r="F941" s="347"/>
      <c r="G941" s="347"/>
      <c r="H941" s="347"/>
      <c r="I941" s="347"/>
      <c r="J941" s="348">
        <v>3000020141003</v>
      </c>
      <c r="K941" s="349"/>
      <c r="L941" s="349"/>
      <c r="M941" s="349"/>
      <c r="N941" s="349"/>
      <c r="O941" s="349"/>
      <c r="P941" s="350" t="s">
        <v>724</v>
      </c>
      <c r="Q941" s="350"/>
      <c r="R941" s="350"/>
      <c r="S941" s="350"/>
      <c r="T941" s="350"/>
      <c r="U941" s="350"/>
      <c r="V941" s="350"/>
      <c r="W941" s="350"/>
      <c r="X941" s="350"/>
      <c r="Y941" s="351">
        <v>33.11</v>
      </c>
      <c r="Z941" s="352"/>
      <c r="AA941" s="352"/>
      <c r="AB941" s="353"/>
      <c r="AC941" s="363" t="s">
        <v>676</v>
      </c>
      <c r="AD941" s="371"/>
      <c r="AE941" s="371"/>
      <c r="AF941" s="371"/>
      <c r="AG941" s="371"/>
      <c r="AH941" s="372" t="s">
        <v>732</v>
      </c>
      <c r="AI941" s="373"/>
      <c r="AJ941" s="373"/>
      <c r="AK941" s="373"/>
      <c r="AL941" s="357" t="s">
        <v>722</v>
      </c>
      <c r="AM941" s="358"/>
      <c r="AN941" s="358"/>
      <c r="AO941" s="359"/>
      <c r="AP941" s="360" t="s">
        <v>723</v>
      </c>
      <c r="AQ941" s="360"/>
      <c r="AR941" s="360"/>
      <c r="AS941" s="360"/>
      <c r="AT941" s="360"/>
      <c r="AU941" s="360"/>
      <c r="AV941" s="360"/>
      <c r="AW941" s="360"/>
      <c r="AX941" s="360"/>
    </row>
    <row r="942" spans="1:50" ht="55.5" customHeight="1" x14ac:dyDescent="0.15">
      <c r="A942" s="376">
        <v>6</v>
      </c>
      <c r="B942" s="376">
        <v>1</v>
      </c>
      <c r="C942" s="361" t="s">
        <v>729</v>
      </c>
      <c r="D942" s="347"/>
      <c r="E942" s="347"/>
      <c r="F942" s="347"/>
      <c r="G942" s="347"/>
      <c r="H942" s="347"/>
      <c r="I942" s="347"/>
      <c r="J942" s="348">
        <v>3000020401307</v>
      </c>
      <c r="K942" s="349"/>
      <c r="L942" s="349"/>
      <c r="M942" s="349"/>
      <c r="N942" s="349"/>
      <c r="O942" s="349"/>
      <c r="P942" s="350" t="s">
        <v>724</v>
      </c>
      <c r="Q942" s="350"/>
      <c r="R942" s="350"/>
      <c r="S942" s="350"/>
      <c r="T942" s="350"/>
      <c r="U942" s="350"/>
      <c r="V942" s="350"/>
      <c r="W942" s="350"/>
      <c r="X942" s="350"/>
      <c r="Y942" s="351">
        <v>32.042499999999997</v>
      </c>
      <c r="Z942" s="352"/>
      <c r="AA942" s="352"/>
      <c r="AB942" s="353"/>
      <c r="AC942" s="363" t="s">
        <v>676</v>
      </c>
      <c r="AD942" s="371"/>
      <c r="AE942" s="371"/>
      <c r="AF942" s="371"/>
      <c r="AG942" s="371"/>
      <c r="AH942" s="372" t="s">
        <v>732</v>
      </c>
      <c r="AI942" s="373"/>
      <c r="AJ942" s="373"/>
      <c r="AK942" s="373"/>
      <c r="AL942" s="357" t="s">
        <v>722</v>
      </c>
      <c r="AM942" s="358"/>
      <c r="AN942" s="358"/>
      <c r="AO942" s="359"/>
      <c r="AP942" s="360" t="s">
        <v>723</v>
      </c>
      <c r="AQ942" s="360"/>
      <c r="AR942" s="360"/>
      <c r="AS942" s="360"/>
      <c r="AT942" s="360"/>
      <c r="AU942" s="360"/>
      <c r="AV942" s="360"/>
      <c r="AW942" s="360"/>
      <c r="AX942" s="360"/>
    </row>
    <row r="943" spans="1:50" ht="58.5" customHeight="1" x14ac:dyDescent="0.15">
      <c r="A943" s="376">
        <v>7</v>
      </c>
      <c r="B943" s="376">
        <v>1</v>
      </c>
      <c r="C943" s="361" t="s">
        <v>719</v>
      </c>
      <c r="D943" s="347"/>
      <c r="E943" s="347"/>
      <c r="F943" s="347"/>
      <c r="G943" s="347"/>
      <c r="H943" s="347"/>
      <c r="I943" s="347"/>
      <c r="J943" s="348">
        <v>9000020431001</v>
      </c>
      <c r="K943" s="349"/>
      <c r="L943" s="349"/>
      <c r="M943" s="349"/>
      <c r="N943" s="349"/>
      <c r="O943" s="349"/>
      <c r="P943" s="350" t="s">
        <v>724</v>
      </c>
      <c r="Q943" s="350"/>
      <c r="R943" s="350"/>
      <c r="S943" s="350"/>
      <c r="T943" s="350"/>
      <c r="U943" s="350"/>
      <c r="V943" s="350"/>
      <c r="W943" s="350"/>
      <c r="X943" s="350"/>
      <c r="Y943" s="351">
        <v>30.2575</v>
      </c>
      <c r="Z943" s="352"/>
      <c r="AA943" s="352"/>
      <c r="AB943" s="353"/>
      <c r="AC943" s="363" t="s">
        <v>676</v>
      </c>
      <c r="AD943" s="371"/>
      <c r="AE943" s="371"/>
      <c r="AF943" s="371"/>
      <c r="AG943" s="371"/>
      <c r="AH943" s="372" t="s">
        <v>732</v>
      </c>
      <c r="AI943" s="373"/>
      <c r="AJ943" s="373"/>
      <c r="AK943" s="373"/>
      <c r="AL943" s="357" t="s">
        <v>722</v>
      </c>
      <c r="AM943" s="358"/>
      <c r="AN943" s="358"/>
      <c r="AO943" s="359"/>
      <c r="AP943" s="360" t="s">
        <v>723</v>
      </c>
      <c r="AQ943" s="360"/>
      <c r="AR943" s="360"/>
      <c r="AS943" s="360"/>
      <c r="AT943" s="360"/>
      <c r="AU943" s="360"/>
      <c r="AV943" s="360"/>
      <c r="AW943" s="360"/>
      <c r="AX943" s="360"/>
    </row>
    <row r="944" spans="1:50" ht="55.5" customHeight="1" x14ac:dyDescent="0.15">
      <c r="A944" s="376">
        <v>8</v>
      </c>
      <c r="B944" s="376">
        <v>1</v>
      </c>
      <c r="C944" s="361" t="s">
        <v>718</v>
      </c>
      <c r="D944" s="347"/>
      <c r="E944" s="347"/>
      <c r="F944" s="347"/>
      <c r="G944" s="347"/>
      <c r="H944" s="347"/>
      <c r="I944" s="347"/>
      <c r="J944" s="348">
        <v>2000020261009</v>
      </c>
      <c r="K944" s="349"/>
      <c r="L944" s="349"/>
      <c r="M944" s="349"/>
      <c r="N944" s="349"/>
      <c r="O944" s="349"/>
      <c r="P944" s="350" t="s">
        <v>724</v>
      </c>
      <c r="Q944" s="350"/>
      <c r="R944" s="350"/>
      <c r="S944" s="350"/>
      <c r="T944" s="350"/>
      <c r="U944" s="350"/>
      <c r="V944" s="350"/>
      <c r="W944" s="350"/>
      <c r="X944" s="350"/>
      <c r="Y944" s="351">
        <v>28.5425</v>
      </c>
      <c r="Z944" s="352"/>
      <c r="AA944" s="352"/>
      <c r="AB944" s="353"/>
      <c r="AC944" s="363" t="s">
        <v>676</v>
      </c>
      <c r="AD944" s="371"/>
      <c r="AE944" s="371"/>
      <c r="AF944" s="371"/>
      <c r="AG944" s="371"/>
      <c r="AH944" s="372" t="s">
        <v>732</v>
      </c>
      <c r="AI944" s="373"/>
      <c r="AJ944" s="373"/>
      <c r="AK944" s="373"/>
      <c r="AL944" s="357" t="s">
        <v>722</v>
      </c>
      <c r="AM944" s="358"/>
      <c r="AN944" s="358"/>
      <c r="AO944" s="359"/>
      <c r="AP944" s="360" t="s">
        <v>723</v>
      </c>
      <c r="AQ944" s="360"/>
      <c r="AR944" s="360"/>
      <c r="AS944" s="360"/>
      <c r="AT944" s="360"/>
      <c r="AU944" s="360"/>
      <c r="AV944" s="360"/>
      <c r="AW944" s="360"/>
      <c r="AX944" s="360"/>
    </row>
    <row r="945" spans="1:50" ht="48" customHeight="1" x14ac:dyDescent="0.15">
      <c r="A945" s="376">
        <v>9</v>
      </c>
      <c r="B945" s="376">
        <v>1</v>
      </c>
      <c r="C945" s="361" t="s">
        <v>730</v>
      </c>
      <c r="D945" s="347"/>
      <c r="E945" s="347"/>
      <c r="F945" s="347"/>
      <c r="G945" s="347"/>
      <c r="H945" s="347"/>
      <c r="I945" s="347"/>
      <c r="J945" s="348">
        <v>8000020401005</v>
      </c>
      <c r="K945" s="349"/>
      <c r="L945" s="349"/>
      <c r="M945" s="349"/>
      <c r="N945" s="349"/>
      <c r="O945" s="349"/>
      <c r="P945" s="350" t="s">
        <v>724</v>
      </c>
      <c r="Q945" s="350"/>
      <c r="R945" s="350"/>
      <c r="S945" s="350"/>
      <c r="T945" s="350"/>
      <c r="U945" s="350"/>
      <c r="V945" s="350"/>
      <c r="W945" s="350"/>
      <c r="X945" s="350"/>
      <c r="Y945" s="351">
        <v>21.35</v>
      </c>
      <c r="Z945" s="352"/>
      <c r="AA945" s="352"/>
      <c r="AB945" s="353"/>
      <c r="AC945" s="363" t="s">
        <v>676</v>
      </c>
      <c r="AD945" s="371"/>
      <c r="AE945" s="371"/>
      <c r="AF945" s="371"/>
      <c r="AG945" s="371"/>
      <c r="AH945" s="372" t="s">
        <v>732</v>
      </c>
      <c r="AI945" s="373"/>
      <c r="AJ945" s="373"/>
      <c r="AK945" s="373"/>
      <c r="AL945" s="357" t="s">
        <v>722</v>
      </c>
      <c r="AM945" s="358"/>
      <c r="AN945" s="358"/>
      <c r="AO945" s="359"/>
      <c r="AP945" s="360" t="s">
        <v>723</v>
      </c>
      <c r="AQ945" s="360"/>
      <c r="AR945" s="360"/>
      <c r="AS945" s="360"/>
      <c r="AT945" s="360"/>
      <c r="AU945" s="360"/>
      <c r="AV945" s="360"/>
      <c r="AW945" s="360"/>
      <c r="AX945" s="360"/>
    </row>
    <row r="946" spans="1:50" ht="56.25" customHeight="1" x14ac:dyDescent="0.15">
      <c r="A946" s="376">
        <v>10</v>
      </c>
      <c r="B946" s="376">
        <v>1</v>
      </c>
      <c r="C946" s="361" t="s">
        <v>731</v>
      </c>
      <c r="D946" s="347"/>
      <c r="E946" s="347"/>
      <c r="F946" s="347"/>
      <c r="G946" s="347"/>
      <c r="H946" s="347"/>
      <c r="I946" s="347"/>
      <c r="J946" s="348">
        <v>8000020041009</v>
      </c>
      <c r="K946" s="349"/>
      <c r="L946" s="349"/>
      <c r="M946" s="349"/>
      <c r="N946" s="349"/>
      <c r="O946" s="349"/>
      <c r="P946" s="350" t="s">
        <v>724</v>
      </c>
      <c r="Q946" s="350"/>
      <c r="R946" s="350"/>
      <c r="S946" s="350"/>
      <c r="T946" s="350"/>
      <c r="U946" s="350"/>
      <c r="V946" s="350"/>
      <c r="W946" s="350"/>
      <c r="X946" s="350"/>
      <c r="Y946" s="351">
        <v>17.5</v>
      </c>
      <c r="Z946" s="352"/>
      <c r="AA946" s="352"/>
      <c r="AB946" s="353"/>
      <c r="AC946" s="363" t="s">
        <v>676</v>
      </c>
      <c r="AD946" s="371"/>
      <c r="AE946" s="371"/>
      <c r="AF946" s="371"/>
      <c r="AG946" s="371"/>
      <c r="AH946" s="372" t="s">
        <v>732</v>
      </c>
      <c r="AI946" s="373"/>
      <c r="AJ946" s="373"/>
      <c r="AK946" s="373"/>
      <c r="AL946" s="357" t="s">
        <v>722</v>
      </c>
      <c r="AM946" s="358"/>
      <c r="AN946" s="358"/>
      <c r="AO946" s="359"/>
      <c r="AP946" s="360" t="s">
        <v>723</v>
      </c>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340</v>
      </c>
      <c r="AD969" s="148"/>
      <c r="AE969" s="148"/>
      <c r="AF969" s="148"/>
      <c r="AG969" s="148"/>
      <c r="AH969" s="367" t="s">
        <v>370</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340</v>
      </c>
      <c r="AD1002" s="148"/>
      <c r="AE1002" s="148"/>
      <c r="AF1002" s="148"/>
      <c r="AG1002" s="148"/>
      <c r="AH1002" s="367" t="s">
        <v>370</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340</v>
      </c>
      <c r="AD1035" s="148"/>
      <c r="AE1035" s="148"/>
      <c r="AF1035" s="148"/>
      <c r="AG1035" s="148"/>
      <c r="AH1035" s="367" t="s">
        <v>370</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340</v>
      </c>
      <c r="AD1068" s="148"/>
      <c r="AE1068" s="148"/>
      <c r="AF1068" s="148"/>
      <c r="AG1068" s="148"/>
      <c r="AH1068" s="367" t="s">
        <v>370</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42.75" hidden="1" customHeight="1" x14ac:dyDescent="0.15">
      <c r="A1099" s="377" t="s">
        <v>331</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346</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332</v>
      </c>
      <c r="AQ1102" s="370"/>
      <c r="AR1102" s="370"/>
      <c r="AS1102" s="370"/>
      <c r="AT1102" s="370"/>
      <c r="AU1102" s="370"/>
      <c r="AV1102" s="370"/>
      <c r="AW1102" s="370"/>
      <c r="AX1102" s="370"/>
    </row>
    <row r="1103" spans="1:50" ht="30" hidden="1" customHeight="1" x14ac:dyDescent="0.15">
      <c r="A1103" s="376">
        <v>1</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3" priority="14003">
      <formula>IF(RIGHT(TEXT(P14,"0.#"),1)=".",FALSE,TRUE)</formula>
    </cfRule>
    <cfRule type="expression" dxfId="2792" priority="14004">
      <formula>IF(RIGHT(TEXT(P14,"0.#"),1)=".",TRUE,FALSE)</formula>
    </cfRule>
  </conditionalFormatting>
  <conditionalFormatting sqref="AE32">
    <cfRule type="expression" dxfId="2791" priority="13993">
      <formula>IF(RIGHT(TEXT(AE32,"0.#"),1)=".",FALSE,TRUE)</formula>
    </cfRule>
    <cfRule type="expression" dxfId="2790" priority="13994">
      <formula>IF(RIGHT(TEXT(AE32,"0.#"),1)=".",TRUE,FALSE)</formula>
    </cfRule>
  </conditionalFormatting>
  <conditionalFormatting sqref="P18:AX18">
    <cfRule type="expression" dxfId="2789" priority="13879">
      <formula>IF(RIGHT(TEXT(P18,"0.#"),1)=".",FALSE,TRUE)</formula>
    </cfRule>
    <cfRule type="expression" dxfId="2788" priority="13880">
      <formula>IF(RIGHT(TEXT(P18,"0.#"),1)=".",TRUE,FALSE)</formula>
    </cfRule>
  </conditionalFormatting>
  <conditionalFormatting sqref="Y783">
    <cfRule type="expression" dxfId="2787" priority="13875">
      <formula>IF(RIGHT(TEXT(Y783,"0.#"),1)=".",FALSE,TRUE)</formula>
    </cfRule>
    <cfRule type="expression" dxfId="2786" priority="13876">
      <formula>IF(RIGHT(TEXT(Y783,"0.#"),1)=".",TRUE,FALSE)</formula>
    </cfRule>
  </conditionalFormatting>
  <conditionalFormatting sqref="Y792">
    <cfRule type="expression" dxfId="2785" priority="13871">
      <formula>IF(RIGHT(TEXT(Y792,"0.#"),1)=".",FALSE,TRUE)</formula>
    </cfRule>
    <cfRule type="expression" dxfId="2784" priority="13872">
      <formula>IF(RIGHT(TEXT(Y792,"0.#"),1)=".",TRUE,FALSE)</formula>
    </cfRule>
  </conditionalFormatting>
  <conditionalFormatting sqref="Y823:Y830 Y821 Y810:Y817 Y808 Y797:Y804 Y795">
    <cfRule type="expression" dxfId="2783" priority="13653">
      <formula>IF(RIGHT(TEXT(Y795,"0.#"),1)=".",FALSE,TRUE)</formula>
    </cfRule>
    <cfRule type="expression" dxfId="2782" priority="13654">
      <formula>IF(RIGHT(TEXT(Y795,"0.#"),1)=".",TRUE,FALSE)</formula>
    </cfRule>
  </conditionalFormatting>
  <conditionalFormatting sqref="P16:AQ17 P15:AX15 P13:AX13">
    <cfRule type="expression" dxfId="2781" priority="13701">
      <formula>IF(RIGHT(TEXT(P13,"0.#"),1)=".",FALSE,TRUE)</formula>
    </cfRule>
    <cfRule type="expression" dxfId="2780" priority="13702">
      <formula>IF(RIGHT(TEXT(P13,"0.#"),1)=".",TRUE,FALSE)</formula>
    </cfRule>
  </conditionalFormatting>
  <conditionalFormatting sqref="P19:AJ19">
    <cfRule type="expression" dxfId="2779" priority="13699">
      <formula>IF(RIGHT(TEXT(P19,"0.#"),1)=".",FALSE,TRUE)</formula>
    </cfRule>
    <cfRule type="expression" dxfId="2778" priority="13700">
      <formula>IF(RIGHT(TEXT(P19,"0.#"),1)=".",TRUE,FALSE)</formula>
    </cfRule>
  </conditionalFormatting>
  <conditionalFormatting sqref="AE101 AQ101">
    <cfRule type="expression" dxfId="2777" priority="13691">
      <formula>IF(RIGHT(TEXT(AE101,"0.#"),1)=".",FALSE,TRUE)</formula>
    </cfRule>
    <cfRule type="expression" dxfId="2776" priority="13692">
      <formula>IF(RIGHT(TEXT(AE101,"0.#"),1)=".",TRUE,FALSE)</formula>
    </cfRule>
  </conditionalFormatting>
  <conditionalFormatting sqref="Y784:Y791 Y782">
    <cfRule type="expression" dxfId="2775" priority="13677">
      <formula>IF(RIGHT(TEXT(Y782,"0.#"),1)=".",FALSE,TRUE)</formula>
    </cfRule>
    <cfRule type="expression" dxfId="2774" priority="13678">
      <formula>IF(RIGHT(TEXT(Y782,"0.#"),1)=".",TRUE,FALSE)</formula>
    </cfRule>
  </conditionalFormatting>
  <conditionalFormatting sqref="AU783">
    <cfRule type="expression" dxfId="2773" priority="13675">
      <formula>IF(RIGHT(TEXT(AU783,"0.#"),1)=".",FALSE,TRUE)</formula>
    </cfRule>
    <cfRule type="expression" dxfId="2772" priority="13676">
      <formula>IF(RIGHT(TEXT(AU783,"0.#"),1)=".",TRUE,FALSE)</formula>
    </cfRule>
  </conditionalFormatting>
  <conditionalFormatting sqref="AU792">
    <cfRule type="expression" dxfId="2771" priority="13673">
      <formula>IF(RIGHT(TEXT(AU792,"0.#"),1)=".",FALSE,TRUE)</formula>
    </cfRule>
    <cfRule type="expression" dxfId="2770" priority="13674">
      <formula>IF(RIGHT(TEXT(AU792,"0.#"),1)=".",TRUE,FALSE)</formula>
    </cfRule>
  </conditionalFormatting>
  <conditionalFormatting sqref="AU784:AU791 AU782">
    <cfRule type="expression" dxfId="2769" priority="13671">
      <formula>IF(RIGHT(TEXT(AU782,"0.#"),1)=".",FALSE,TRUE)</formula>
    </cfRule>
    <cfRule type="expression" dxfId="2768" priority="13672">
      <formula>IF(RIGHT(TEXT(AU782,"0.#"),1)=".",TRUE,FALSE)</formula>
    </cfRule>
  </conditionalFormatting>
  <conditionalFormatting sqref="Y822 Y809 Y796">
    <cfRule type="expression" dxfId="2767" priority="13657">
      <formula>IF(RIGHT(TEXT(Y796,"0.#"),1)=".",FALSE,TRUE)</formula>
    </cfRule>
    <cfRule type="expression" dxfId="2766" priority="13658">
      <formula>IF(RIGHT(TEXT(Y796,"0.#"),1)=".",TRUE,FALSE)</formula>
    </cfRule>
  </conditionalFormatting>
  <conditionalFormatting sqref="Y831 Y818 Y805">
    <cfRule type="expression" dxfId="2765" priority="13655">
      <formula>IF(RIGHT(TEXT(Y805,"0.#"),1)=".",FALSE,TRUE)</formula>
    </cfRule>
    <cfRule type="expression" dxfId="2764" priority="13656">
      <formula>IF(RIGHT(TEXT(Y805,"0.#"),1)=".",TRUE,FALSE)</formula>
    </cfRule>
  </conditionalFormatting>
  <conditionalFormatting sqref="AU822 AU809 AU796">
    <cfRule type="expression" dxfId="2763" priority="13651">
      <formula>IF(RIGHT(TEXT(AU796,"0.#"),1)=".",FALSE,TRUE)</formula>
    </cfRule>
    <cfRule type="expression" dxfId="2762" priority="13652">
      <formula>IF(RIGHT(TEXT(AU796,"0.#"),1)=".",TRUE,FALSE)</formula>
    </cfRule>
  </conditionalFormatting>
  <conditionalFormatting sqref="AU831 AU818 AU805">
    <cfRule type="expression" dxfId="2761" priority="13649">
      <formula>IF(RIGHT(TEXT(AU805,"0.#"),1)=".",FALSE,TRUE)</formula>
    </cfRule>
    <cfRule type="expression" dxfId="2760" priority="13650">
      <formula>IF(RIGHT(TEXT(AU805,"0.#"),1)=".",TRUE,FALSE)</formula>
    </cfRule>
  </conditionalFormatting>
  <conditionalFormatting sqref="AU823:AU830 AU821 AU810:AU817 AU808 AU797:AU804 AU795">
    <cfRule type="expression" dxfId="2759" priority="13647">
      <formula>IF(RIGHT(TEXT(AU795,"0.#"),1)=".",FALSE,TRUE)</formula>
    </cfRule>
    <cfRule type="expression" dxfId="2758" priority="13648">
      <formula>IF(RIGHT(TEXT(AU795,"0.#"),1)=".",TRUE,FALSE)</formula>
    </cfRule>
  </conditionalFormatting>
  <conditionalFormatting sqref="AM87">
    <cfRule type="expression" dxfId="2757" priority="13301">
      <formula>IF(RIGHT(TEXT(AM87,"0.#"),1)=".",FALSE,TRUE)</formula>
    </cfRule>
    <cfRule type="expression" dxfId="2756" priority="13302">
      <formula>IF(RIGHT(TEXT(AM87,"0.#"),1)=".",TRUE,FALSE)</formula>
    </cfRule>
  </conditionalFormatting>
  <conditionalFormatting sqref="AE55">
    <cfRule type="expression" dxfId="2755" priority="13369">
      <formula>IF(RIGHT(TEXT(AE55,"0.#"),1)=".",FALSE,TRUE)</formula>
    </cfRule>
    <cfRule type="expression" dxfId="2754" priority="13370">
      <formula>IF(RIGHT(TEXT(AE55,"0.#"),1)=".",TRUE,FALSE)</formula>
    </cfRule>
  </conditionalFormatting>
  <conditionalFormatting sqref="AI55">
    <cfRule type="expression" dxfId="2753" priority="13367">
      <formula>IF(RIGHT(TEXT(AI55,"0.#"),1)=".",FALSE,TRUE)</formula>
    </cfRule>
    <cfRule type="expression" dxfId="2752" priority="13368">
      <formula>IF(RIGHT(TEXT(AI55,"0.#"),1)=".",TRUE,FALSE)</formula>
    </cfRule>
  </conditionalFormatting>
  <conditionalFormatting sqref="AM34">
    <cfRule type="expression" dxfId="2751" priority="13447">
      <formula>IF(RIGHT(TEXT(AM34,"0.#"),1)=".",FALSE,TRUE)</formula>
    </cfRule>
    <cfRule type="expression" dxfId="2750" priority="13448">
      <formula>IF(RIGHT(TEXT(AM34,"0.#"),1)=".",TRUE,FALSE)</formula>
    </cfRule>
  </conditionalFormatting>
  <conditionalFormatting sqref="AE33">
    <cfRule type="expression" dxfId="2749" priority="13461">
      <formula>IF(RIGHT(TEXT(AE33,"0.#"),1)=".",FALSE,TRUE)</formula>
    </cfRule>
    <cfRule type="expression" dxfId="2748" priority="13462">
      <formula>IF(RIGHT(TEXT(AE33,"0.#"),1)=".",TRUE,FALSE)</formula>
    </cfRule>
  </conditionalFormatting>
  <conditionalFormatting sqref="AE34">
    <cfRule type="expression" dxfId="2747" priority="13459">
      <formula>IF(RIGHT(TEXT(AE34,"0.#"),1)=".",FALSE,TRUE)</formula>
    </cfRule>
    <cfRule type="expression" dxfId="2746" priority="13460">
      <formula>IF(RIGHT(TEXT(AE34,"0.#"),1)=".",TRUE,FALSE)</formula>
    </cfRule>
  </conditionalFormatting>
  <conditionalFormatting sqref="AI34">
    <cfRule type="expression" dxfId="2745" priority="13457">
      <formula>IF(RIGHT(TEXT(AI34,"0.#"),1)=".",FALSE,TRUE)</formula>
    </cfRule>
    <cfRule type="expression" dxfId="2744" priority="13458">
      <formula>IF(RIGHT(TEXT(AI34,"0.#"),1)=".",TRUE,FALSE)</formula>
    </cfRule>
  </conditionalFormatting>
  <conditionalFormatting sqref="AI33">
    <cfRule type="expression" dxfId="2743" priority="13455">
      <formula>IF(RIGHT(TEXT(AI33,"0.#"),1)=".",FALSE,TRUE)</formula>
    </cfRule>
    <cfRule type="expression" dxfId="2742" priority="13456">
      <formula>IF(RIGHT(TEXT(AI33,"0.#"),1)=".",TRUE,FALSE)</formula>
    </cfRule>
  </conditionalFormatting>
  <conditionalFormatting sqref="AI32">
    <cfRule type="expression" dxfId="2741" priority="13453">
      <formula>IF(RIGHT(TEXT(AI32,"0.#"),1)=".",FALSE,TRUE)</formula>
    </cfRule>
    <cfRule type="expression" dxfId="2740" priority="13454">
      <formula>IF(RIGHT(TEXT(AI32,"0.#"),1)=".",TRUE,FALSE)</formula>
    </cfRule>
  </conditionalFormatting>
  <conditionalFormatting sqref="AM32">
    <cfRule type="expression" dxfId="2739" priority="13451">
      <formula>IF(RIGHT(TEXT(AM32,"0.#"),1)=".",FALSE,TRUE)</formula>
    </cfRule>
    <cfRule type="expression" dxfId="2738" priority="13452">
      <formula>IF(RIGHT(TEXT(AM32,"0.#"),1)=".",TRUE,FALSE)</formula>
    </cfRule>
  </conditionalFormatting>
  <conditionalFormatting sqref="AM33">
    <cfRule type="expression" dxfId="2737" priority="13449">
      <formula>IF(RIGHT(TEXT(AM33,"0.#"),1)=".",FALSE,TRUE)</formula>
    </cfRule>
    <cfRule type="expression" dxfId="2736" priority="13450">
      <formula>IF(RIGHT(TEXT(AM33,"0.#"),1)=".",TRUE,FALSE)</formula>
    </cfRule>
  </conditionalFormatting>
  <conditionalFormatting sqref="AQ32:AQ34">
    <cfRule type="expression" dxfId="2735" priority="13441">
      <formula>IF(RIGHT(TEXT(AQ32,"0.#"),1)=".",FALSE,TRUE)</formula>
    </cfRule>
    <cfRule type="expression" dxfId="2734" priority="13442">
      <formula>IF(RIGHT(TEXT(AQ32,"0.#"),1)=".",TRUE,FALSE)</formula>
    </cfRule>
  </conditionalFormatting>
  <conditionalFormatting sqref="AU32:AU34">
    <cfRule type="expression" dxfId="2733" priority="13439">
      <formula>IF(RIGHT(TEXT(AU32,"0.#"),1)=".",FALSE,TRUE)</formula>
    </cfRule>
    <cfRule type="expression" dxfId="2732" priority="13440">
      <formula>IF(RIGHT(TEXT(AU32,"0.#"),1)=".",TRUE,FALSE)</formula>
    </cfRule>
  </conditionalFormatting>
  <conditionalFormatting sqref="AE53">
    <cfRule type="expression" dxfId="2731" priority="13373">
      <formula>IF(RIGHT(TEXT(AE53,"0.#"),1)=".",FALSE,TRUE)</formula>
    </cfRule>
    <cfRule type="expression" dxfId="2730" priority="13374">
      <formula>IF(RIGHT(TEXT(AE53,"0.#"),1)=".",TRUE,FALSE)</formula>
    </cfRule>
  </conditionalFormatting>
  <conditionalFormatting sqref="AE54">
    <cfRule type="expression" dxfId="2729" priority="13371">
      <formula>IF(RIGHT(TEXT(AE54,"0.#"),1)=".",FALSE,TRUE)</formula>
    </cfRule>
    <cfRule type="expression" dxfId="2728" priority="13372">
      <formula>IF(RIGHT(TEXT(AE54,"0.#"),1)=".",TRUE,FALSE)</formula>
    </cfRule>
  </conditionalFormatting>
  <conditionalFormatting sqref="AI54">
    <cfRule type="expression" dxfId="2727" priority="13365">
      <formula>IF(RIGHT(TEXT(AI54,"0.#"),1)=".",FALSE,TRUE)</formula>
    </cfRule>
    <cfRule type="expression" dxfId="2726" priority="13366">
      <formula>IF(RIGHT(TEXT(AI54,"0.#"),1)=".",TRUE,FALSE)</formula>
    </cfRule>
  </conditionalFormatting>
  <conditionalFormatting sqref="AI53">
    <cfRule type="expression" dxfId="2725" priority="13363">
      <formula>IF(RIGHT(TEXT(AI53,"0.#"),1)=".",FALSE,TRUE)</formula>
    </cfRule>
    <cfRule type="expression" dxfId="2724" priority="13364">
      <formula>IF(RIGHT(TEXT(AI53,"0.#"),1)=".",TRUE,FALSE)</formula>
    </cfRule>
  </conditionalFormatting>
  <conditionalFormatting sqref="AM53">
    <cfRule type="expression" dxfId="2723" priority="13361">
      <formula>IF(RIGHT(TEXT(AM53,"0.#"),1)=".",FALSE,TRUE)</formula>
    </cfRule>
    <cfRule type="expression" dxfId="2722" priority="13362">
      <formula>IF(RIGHT(TEXT(AM53,"0.#"),1)=".",TRUE,FALSE)</formula>
    </cfRule>
  </conditionalFormatting>
  <conditionalFormatting sqref="AM54">
    <cfRule type="expression" dxfId="2721" priority="13359">
      <formula>IF(RIGHT(TEXT(AM54,"0.#"),1)=".",FALSE,TRUE)</formula>
    </cfRule>
    <cfRule type="expression" dxfId="2720" priority="13360">
      <formula>IF(RIGHT(TEXT(AM54,"0.#"),1)=".",TRUE,FALSE)</formula>
    </cfRule>
  </conditionalFormatting>
  <conditionalFormatting sqref="AM55">
    <cfRule type="expression" dxfId="2719" priority="13357">
      <formula>IF(RIGHT(TEXT(AM55,"0.#"),1)=".",FALSE,TRUE)</formula>
    </cfRule>
    <cfRule type="expression" dxfId="2718" priority="13358">
      <formula>IF(RIGHT(TEXT(AM55,"0.#"),1)=".",TRUE,FALSE)</formula>
    </cfRule>
  </conditionalFormatting>
  <conditionalFormatting sqref="AE60">
    <cfRule type="expression" dxfId="2717" priority="13343">
      <formula>IF(RIGHT(TEXT(AE60,"0.#"),1)=".",FALSE,TRUE)</formula>
    </cfRule>
    <cfRule type="expression" dxfId="2716" priority="13344">
      <formula>IF(RIGHT(TEXT(AE60,"0.#"),1)=".",TRUE,FALSE)</formula>
    </cfRule>
  </conditionalFormatting>
  <conditionalFormatting sqref="AE61">
    <cfRule type="expression" dxfId="2715" priority="13341">
      <formula>IF(RIGHT(TEXT(AE61,"0.#"),1)=".",FALSE,TRUE)</formula>
    </cfRule>
    <cfRule type="expression" dxfId="2714" priority="13342">
      <formula>IF(RIGHT(TEXT(AE61,"0.#"),1)=".",TRUE,FALSE)</formula>
    </cfRule>
  </conditionalFormatting>
  <conditionalFormatting sqref="AE62">
    <cfRule type="expression" dxfId="2713" priority="13339">
      <formula>IF(RIGHT(TEXT(AE62,"0.#"),1)=".",FALSE,TRUE)</formula>
    </cfRule>
    <cfRule type="expression" dxfId="2712" priority="13340">
      <formula>IF(RIGHT(TEXT(AE62,"0.#"),1)=".",TRUE,FALSE)</formula>
    </cfRule>
  </conditionalFormatting>
  <conditionalFormatting sqref="AI62">
    <cfRule type="expression" dxfId="2711" priority="13337">
      <formula>IF(RIGHT(TEXT(AI62,"0.#"),1)=".",FALSE,TRUE)</formula>
    </cfRule>
    <cfRule type="expression" dxfId="2710" priority="13338">
      <formula>IF(RIGHT(TEXT(AI62,"0.#"),1)=".",TRUE,FALSE)</formula>
    </cfRule>
  </conditionalFormatting>
  <conditionalFormatting sqref="AI61">
    <cfRule type="expression" dxfId="2709" priority="13335">
      <formula>IF(RIGHT(TEXT(AI61,"0.#"),1)=".",FALSE,TRUE)</formula>
    </cfRule>
    <cfRule type="expression" dxfId="2708" priority="13336">
      <formula>IF(RIGHT(TEXT(AI61,"0.#"),1)=".",TRUE,FALSE)</formula>
    </cfRule>
  </conditionalFormatting>
  <conditionalFormatting sqref="AI60">
    <cfRule type="expression" dxfId="2707" priority="13333">
      <formula>IF(RIGHT(TEXT(AI60,"0.#"),1)=".",FALSE,TRUE)</formula>
    </cfRule>
    <cfRule type="expression" dxfId="2706" priority="13334">
      <formula>IF(RIGHT(TEXT(AI60,"0.#"),1)=".",TRUE,FALSE)</formula>
    </cfRule>
  </conditionalFormatting>
  <conditionalFormatting sqref="AM60">
    <cfRule type="expression" dxfId="2705" priority="13331">
      <formula>IF(RIGHT(TEXT(AM60,"0.#"),1)=".",FALSE,TRUE)</formula>
    </cfRule>
    <cfRule type="expression" dxfId="2704" priority="13332">
      <formula>IF(RIGHT(TEXT(AM60,"0.#"),1)=".",TRUE,FALSE)</formula>
    </cfRule>
  </conditionalFormatting>
  <conditionalFormatting sqref="AM61">
    <cfRule type="expression" dxfId="2703" priority="13329">
      <formula>IF(RIGHT(TEXT(AM61,"0.#"),1)=".",FALSE,TRUE)</formula>
    </cfRule>
    <cfRule type="expression" dxfId="2702" priority="13330">
      <formula>IF(RIGHT(TEXT(AM61,"0.#"),1)=".",TRUE,FALSE)</formula>
    </cfRule>
  </conditionalFormatting>
  <conditionalFormatting sqref="AM62">
    <cfRule type="expression" dxfId="2701" priority="13327">
      <formula>IF(RIGHT(TEXT(AM62,"0.#"),1)=".",FALSE,TRUE)</formula>
    </cfRule>
    <cfRule type="expression" dxfId="2700" priority="13328">
      <formula>IF(RIGHT(TEXT(AM62,"0.#"),1)=".",TRUE,FALSE)</formula>
    </cfRule>
  </conditionalFormatting>
  <conditionalFormatting sqref="AE87">
    <cfRule type="expression" dxfId="2699" priority="13313">
      <formula>IF(RIGHT(TEXT(AE87,"0.#"),1)=".",FALSE,TRUE)</formula>
    </cfRule>
    <cfRule type="expression" dxfId="2698" priority="13314">
      <formula>IF(RIGHT(TEXT(AE87,"0.#"),1)=".",TRUE,FALSE)</formula>
    </cfRule>
  </conditionalFormatting>
  <conditionalFormatting sqref="AE88">
    <cfRule type="expression" dxfId="2697" priority="13311">
      <formula>IF(RIGHT(TEXT(AE88,"0.#"),1)=".",FALSE,TRUE)</formula>
    </cfRule>
    <cfRule type="expression" dxfId="2696" priority="13312">
      <formula>IF(RIGHT(TEXT(AE88,"0.#"),1)=".",TRUE,FALSE)</formula>
    </cfRule>
  </conditionalFormatting>
  <conditionalFormatting sqref="AE89">
    <cfRule type="expression" dxfId="2695" priority="13309">
      <formula>IF(RIGHT(TEXT(AE89,"0.#"),1)=".",FALSE,TRUE)</formula>
    </cfRule>
    <cfRule type="expression" dxfId="2694" priority="13310">
      <formula>IF(RIGHT(TEXT(AE89,"0.#"),1)=".",TRUE,FALSE)</formula>
    </cfRule>
  </conditionalFormatting>
  <conditionalFormatting sqref="AI89">
    <cfRule type="expression" dxfId="2693" priority="13307">
      <formula>IF(RIGHT(TEXT(AI89,"0.#"),1)=".",FALSE,TRUE)</formula>
    </cfRule>
    <cfRule type="expression" dxfId="2692" priority="13308">
      <formula>IF(RIGHT(TEXT(AI89,"0.#"),1)=".",TRUE,FALSE)</formula>
    </cfRule>
  </conditionalFormatting>
  <conditionalFormatting sqref="AI88">
    <cfRule type="expression" dxfId="2691" priority="13305">
      <formula>IF(RIGHT(TEXT(AI88,"0.#"),1)=".",FALSE,TRUE)</formula>
    </cfRule>
    <cfRule type="expression" dxfId="2690" priority="13306">
      <formula>IF(RIGHT(TEXT(AI88,"0.#"),1)=".",TRUE,FALSE)</formula>
    </cfRule>
  </conditionalFormatting>
  <conditionalFormatting sqref="AI87">
    <cfRule type="expression" dxfId="2689" priority="13303">
      <formula>IF(RIGHT(TEXT(AI87,"0.#"),1)=".",FALSE,TRUE)</formula>
    </cfRule>
    <cfRule type="expression" dxfId="2688" priority="13304">
      <formula>IF(RIGHT(TEXT(AI87,"0.#"),1)=".",TRUE,FALSE)</formula>
    </cfRule>
  </conditionalFormatting>
  <conditionalFormatting sqref="AM88">
    <cfRule type="expression" dxfId="2687" priority="13299">
      <formula>IF(RIGHT(TEXT(AM88,"0.#"),1)=".",FALSE,TRUE)</formula>
    </cfRule>
    <cfRule type="expression" dxfId="2686" priority="13300">
      <formula>IF(RIGHT(TEXT(AM88,"0.#"),1)=".",TRUE,FALSE)</formula>
    </cfRule>
  </conditionalFormatting>
  <conditionalFormatting sqref="AM89">
    <cfRule type="expression" dxfId="2685" priority="13297">
      <formula>IF(RIGHT(TEXT(AM89,"0.#"),1)=".",FALSE,TRUE)</formula>
    </cfRule>
    <cfRule type="expression" dxfId="2684" priority="13298">
      <formula>IF(RIGHT(TEXT(AM89,"0.#"),1)=".",TRUE,FALSE)</formula>
    </cfRule>
  </conditionalFormatting>
  <conditionalFormatting sqref="AE92">
    <cfRule type="expression" dxfId="2683" priority="13283">
      <formula>IF(RIGHT(TEXT(AE92,"0.#"),1)=".",FALSE,TRUE)</formula>
    </cfRule>
    <cfRule type="expression" dxfId="2682" priority="13284">
      <formula>IF(RIGHT(TEXT(AE92,"0.#"),1)=".",TRUE,FALSE)</formula>
    </cfRule>
  </conditionalFormatting>
  <conditionalFormatting sqref="AE93">
    <cfRule type="expression" dxfId="2681" priority="13281">
      <formula>IF(RIGHT(TEXT(AE93,"0.#"),1)=".",FALSE,TRUE)</formula>
    </cfRule>
    <cfRule type="expression" dxfId="2680" priority="13282">
      <formula>IF(RIGHT(TEXT(AE93,"0.#"),1)=".",TRUE,FALSE)</formula>
    </cfRule>
  </conditionalFormatting>
  <conditionalFormatting sqref="AE94">
    <cfRule type="expression" dxfId="2679" priority="13279">
      <formula>IF(RIGHT(TEXT(AE94,"0.#"),1)=".",FALSE,TRUE)</formula>
    </cfRule>
    <cfRule type="expression" dxfId="2678" priority="13280">
      <formula>IF(RIGHT(TEXT(AE94,"0.#"),1)=".",TRUE,FALSE)</formula>
    </cfRule>
  </conditionalFormatting>
  <conditionalFormatting sqref="AI94">
    <cfRule type="expression" dxfId="2677" priority="13277">
      <formula>IF(RIGHT(TEXT(AI94,"0.#"),1)=".",FALSE,TRUE)</formula>
    </cfRule>
    <cfRule type="expression" dxfId="2676" priority="13278">
      <formula>IF(RIGHT(TEXT(AI94,"0.#"),1)=".",TRUE,FALSE)</formula>
    </cfRule>
  </conditionalFormatting>
  <conditionalFormatting sqref="AI93">
    <cfRule type="expression" dxfId="2675" priority="13275">
      <formula>IF(RIGHT(TEXT(AI93,"0.#"),1)=".",FALSE,TRUE)</formula>
    </cfRule>
    <cfRule type="expression" dxfId="2674" priority="13276">
      <formula>IF(RIGHT(TEXT(AI93,"0.#"),1)=".",TRUE,FALSE)</formula>
    </cfRule>
  </conditionalFormatting>
  <conditionalFormatting sqref="AI92">
    <cfRule type="expression" dxfId="2673" priority="13273">
      <formula>IF(RIGHT(TEXT(AI92,"0.#"),1)=".",FALSE,TRUE)</formula>
    </cfRule>
    <cfRule type="expression" dxfId="2672" priority="13274">
      <formula>IF(RIGHT(TEXT(AI92,"0.#"),1)=".",TRUE,FALSE)</formula>
    </cfRule>
  </conditionalFormatting>
  <conditionalFormatting sqref="AM92">
    <cfRule type="expression" dxfId="2671" priority="13271">
      <formula>IF(RIGHT(TEXT(AM92,"0.#"),1)=".",FALSE,TRUE)</formula>
    </cfRule>
    <cfRule type="expression" dxfId="2670" priority="13272">
      <formula>IF(RIGHT(TEXT(AM92,"0.#"),1)=".",TRUE,FALSE)</formula>
    </cfRule>
  </conditionalFormatting>
  <conditionalFormatting sqref="AM93">
    <cfRule type="expression" dxfId="2669" priority="13269">
      <formula>IF(RIGHT(TEXT(AM93,"0.#"),1)=".",FALSE,TRUE)</formula>
    </cfRule>
    <cfRule type="expression" dxfId="2668" priority="13270">
      <formula>IF(RIGHT(TEXT(AM93,"0.#"),1)=".",TRUE,FALSE)</formula>
    </cfRule>
  </conditionalFormatting>
  <conditionalFormatting sqref="AM94">
    <cfRule type="expression" dxfId="2667" priority="13267">
      <formula>IF(RIGHT(TEXT(AM94,"0.#"),1)=".",FALSE,TRUE)</formula>
    </cfRule>
    <cfRule type="expression" dxfId="2666" priority="13268">
      <formula>IF(RIGHT(TEXT(AM94,"0.#"),1)=".",TRUE,FALSE)</formula>
    </cfRule>
  </conditionalFormatting>
  <conditionalFormatting sqref="AE97">
    <cfRule type="expression" dxfId="2665" priority="13253">
      <formula>IF(RIGHT(TEXT(AE97,"0.#"),1)=".",FALSE,TRUE)</formula>
    </cfRule>
    <cfRule type="expression" dxfId="2664" priority="13254">
      <formula>IF(RIGHT(TEXT(AE97,"0.#"),1)=".",TRUE,FALSE)</formula>
    </cfRule>
  </conditionalFormatting>
  <conditionalFormatting sqref="AE98">
    <cfRule type="expression" dxfId="2663" priority="13251">
      <formula>IF(RIGHT(TEXT(AE98,"0.#"),1)=".",FALSE,TRUE)</formula>
    </cfRule>
    <cfRule type="expression" dxfId="2662" priority="13252">
      <formula>IF(RIGHT(TEXT(AE98,"0.#"),1)=".",TRUE,FALSE)</formula>
    </cfRule>
  </conditionalFormatting>
  <conditionalFormatting sqref="AE99">
    <cfRule type="expression" dxfId="2661" priority="13249">
      <formula>IF(RIGHT(TEXT(AE99,"0.#"),1)=".",FALSE,TRUE)</formula>
    </cfRule>
    <cfRule type="expression" dxfId="2660" priority="13250">
      <formula>IF(RIGHT(TEXT(AE99,"0.#"),1)=".",TRUE,FALSE)</formula>
    </cfRule>
  </conditionalFormatting>
  <conditionalFormatting sqref="AI99">
    <cfRule type="expression" dxfId="2659" priority="13247">
      <formula>IF(RIGHT(TEXT(AI99,"0.#"),1)=".",FALSE,TRUE)</formula>
    </cfRule>
    <cfRule type="expression" dxfId="2658" priority="13248">
      <formula>IF(RIGHT(TEXT(AI99,"0.#"),1)=".",TRUE,FALSE)</formula>
    </cfRule>
  </conditionalFormatting>
  <conditionalFormatting sqref="AI98">
    <cfRule type="expression" dxfId="2657" priority="13245">
      <formula>IF(RIGHT(TEXT(AI98,"0.#"),1)=".",FALSE,TRUE)</formula>
    </cfRule>
    <cfRule type="expression" dxfId="2656" priority="13246">
      <formula>IF(RIGHT(TEXT(AI98,"0.#"),1)=".",TRUE,FALSE)</formula>
    </cfRule>
  </conditionalFormatting>
  <conditionalFormatting sqref="AI97">
    <cfRule type="expression" dxfId="2655" priority="13243">
      <formula>IF(RIGHT(TEXT(AI97,"0.#"),1)=".",FALSE,TRUE)</formula>
    </cfRule>
    <cfRule type="expression" dxfId="2654" priority="13244">
      <formula>IF(RIGHT(TEXT(AI97,"0.#"),1)=".",TRUE,FALSE)</formula>
    </cfRule>
  </conditionalFormatting>
  <conditionalFormatting sqref="AM97">
    <cfRule type="expression" dxfId="2653" priority="13241">
      <formula>IF(RIGHT(TEXT(AM97,"0.#"),1)=".",FALSE,TRUE)</formula>
    </cfRule>
    <cfRule type="expression" dxfId="2652" priority="13242">
      <formula>IF(RIGHT(TEXT(AM97,"0.#"),1)=".",TRUE,FALSE)</formula>
    </cfRule>
  </conditionalFormatting>
  <conditionalFormatting sqref="AM98">
    <cfRule type="expression" dxfId="2651" priority="13239">
      <formula>IF(RIGHT(TEXT(AM98,"0.#"),1)=".",FALSE,TRUE)</formula>
    </cfRule>
    <cfRule type="expression" dxfId="2650" priority="13240">
      <formula>IF(RIGHT(TEXT(AM98,"0.#"),1)=".",TRUE,FALSE)</formula>
    </cfRule>
  </conditionalFormatting>
  <conditionalFormatting sqref="AM99">
    <cfRule type="expression" dxfId="2649" priority="13237">
      <formula>IF(RIGHT(TEXT(AM99,"0.#"),1)=".",FALSE,TRUE)</formula>
    </cfRule>
    <cfRule type="expression" dxfId="2648" priority="13238">
      <formula>IF(RIGHT(TEXT(AM99,"0.#"),1)=".",TRUE,FALSE)</formula>
    </cfRule>
  </conditionalFormatting>
  <conditionalFormatting sqref="AI101">
    <cfRule type="expression" dxfId="2647" priority="13223">
      <formula>IF(RIGHT(TEXT(AI101,"0.#"),1)=".",FALSE,TRUE)</formula>
    </cfRule>
    <cfRule type="expression" dxfId="2646" priority="13224">
      <formula>IF(RIGHT(TEXT(AI101,"0.#"),1)=".",TRUE,FALSE)</formula>
    </cfRule>
  </conditionalFormatting>
  <conditionalFormatting sqref="AM101">
    <cfRule type="expression" dxfId="2645" priority="13221">
      <formula>IF(RIGHT(TEXT(AM101,"0.#"),1)=".",FALSE,TRUE)</formula>
    </cfRule>
    <cfRule type="expression" dxfId="2644" priority="13222">
      <formula>IF(RIGHT(TEXT(AM101,"0.#"),1)=".",TRUE,FALSE)</formula>
    </cfRule>
  </conditionalFormatting>
  <conditionalFormatting sqref="AE102">
    <cfRule type="expression" dxfId="2643" priority="13219">
      <formula>IF(RIGHT(TEXT(AE102,"0.#"),1)=".",FALSE,TRUE)</formula>
    </cfRule>
    <cfRule type="expression" dxfId="2642" priority="13220">
      <formula>IF(RIGHT(TEXT(AE102,"0.#"),1)=".",TRUE,FALSE)</formula>
    </cfRule>
  </conditionalFormatting>
  <conditionalFormatting sqref="AI102">
    <cfRule type="expression" dxfId="2641" priority="13217">
      <formula>IF(RIGHT(TEXT(AI102,"0.#"),1)=".",FALSE,TRUE)</formula>
    </cfRule>
    <cfRule type="expression" dxfId="2640" priority="13218">
      <formula>IF(RIGHT(TEXT(AI102,"0.#"),1)=".",TRUE,FALSE)</formula>
    </cfRule>
  </conditionalFormatting>
  <conditionalFormatting sqref="AM102">
    <cfRule type="expression" dxfId="2639" priority="13215">
      <formula>IF(RIGHT(TEXT(AM102,"0.#"),1)=".",FALSE,TRUE)</formula>
    </cfRule>
    <cfRule type="expression" dxfId="2638" priority="13216">
      <formula>IF(RIGHT(TEXT(AM102,"0.#"),1)=".",TRUE,FALSE)</formula>
    </cfRule>
  </conditionalFormatting>
  <conditionalFormatting sqref="AQ102">
    <cfRule type="expression" dxfId="2637" priority="13213">
      <formula>IF(RIGHT(TEXT(AQ102,"0.#"),1)=".",FALSE,TRUE)</formula>
    </cfRule>
    <cfRule type="expression" dxfId="2636" priority="13214">
      <formula>IF(RIGHT(TEXT(AQ102,"0.#"),1)=".",TRUE,FALSE)</formula>
    </cfRule>
  </conditionalFormatting>
  <conditionalFormatting sqref="AE104">
    <cfRule type="expression" dxfId="2635" priority="13211">
      <formula>IF(RIGHT(TEXT(AE104,"0.#"),1)=".",FALSE,TRUE)</formula>
    </cfRule>
    <cfRule type="expression" dxfId="2634" priority="13212">
      <formula>IF(RIGHT(TEXT(AE104,"0.#"),1)=".",TRUE,FALSE)</formula>
    </cfRule>
  </conditionalFormatting>
  <conditionalFormatting sqref="AI104">
    <cfRule type="expression" dxfId="2633" priority="13209">
      <formula>IF(RIGHT(TEXT(AI104,"0.#"),1)=".",FALSE,TRUE)</formula>
    </cfRule>
    <cfRule type="expression" dxfId="2632" priority="13210">
      <formula>IF(RIGHT(TEXT(AI104,"0.#"),1)=".",TRUE,FALSE)</formula>
    </cfRule>
  </conditionalFormatting>
  <conditionalFormatting sqref="AM104">
    <cfRule type="expression" dxfId="2631" priority="13207">
      <formula>IF(RIGHT(TEXT(AM104,"0.#"),1)=".",FALSE,TRUE)</formula>
    </cfRule>
    <cfRule type="expression" dxfId="2630" priority="13208">
      <formula>IF(RIGHT(TEXT(AM104,"0.#"),1)=".",TRUE,FALSE)</formula>
    </cfRule>
  </conditionalFormatting>
  <conditionalFormatting sqref="AE105">
    <cfRule type="expression" dxfId="2629" priority="13205">
      <formula>IF(RIGHT(TEXT(AE105,"0.#"),1)=".",FALSE,TRUE)</formula>
    </cfRule>
    <cfRule type="expression" dxfId="2628" priority="13206">
      <formula>IF(RIGHT(TEXT(AE105,"0.#"),1)=".",TRUE,FALSE)</formula>
    </cfRule>
  </conditionalFormatting>
  <conditionalFormatting sqref="AI105">
    <cfRule type="expression" dxfId="2627" priority="13203">
      <formula>IF(RIGHT(TEXT(AI105,"0.#"),1)=".",FALSE,TRUE)</formula>
    </cfRule>
    <cfRule type="expression" dxfId="2626" priority="13204">
      <formula>IF(RIGHT(TEXT(AI105,"0.#"),1)=".",TRUE,FALSE)</formula>
    </cfRule>
  </conditionalFormatting>
  <conditionalFormatting sqref="AM105">
    <cfRule type="expression" dxfId="2625" priority="13201">
      <formula>IF(RIGHT(TEXT(AM105,"0.#"),1)=".",FALSE,TRUE)</formula>
    </cfRule>
    <cfRule type="expression" dxfId="2624" priority="13202">
      <formula>IF(RIGHT(TEXT(AM105,"0.#"),1)=".",TRUE,FALSE)</formula>
    </cfRule>
  </conditionalFormatting>
  <conditionalFormatting sqref="AE107">
    <cfRule type="expression" dxfId="2623" priority="13197">
      <formula>IF(RIGHT(TEXT(AE107,"0.#"),1)=".",FALSE,TRUE)</formula>
    </cfRule>
    <cfRule type="expression" dxfId="2622" priority="13198">
      <formula>IF(RIGHT(TEXT(AE107,"0.#"),1)=".",TRUE,FALSE)</formula>
    </cfRule>
  </conditionalFormatting>
  <conditionalFormatting sqref="AI107">
    <cfRule type="expression" dxfId="2621" priority="13195">
      <formula>IF(RIGHT(TEXT(AI107,"0.#"),1)=".",FALSE,TRUE)</formula>
    </cfRule>
    <cfRule type="expression" dxfId="2620" priority="13196">
      <formula>IF(RIGHT(TEXT(AI107,"0.#"),1)=".",TRUE,FALSE)</formula>
    </cfRule>
  </conditionalFormatting>
  <conditionalFormatting sqref="AM107">
    <cfRule type="expression" dxfId="2619" priority="13193">
      <formula>IF(RIGHT(TEXT(AM107,"0.#"),1)=".",FALSE,TRUE)</formula>
    </cfRule>
    <cfRule type="expression" dxfId="2618" priority="13194">
      <formula>IF(RIGHT(TEXT(AM107,"0.#"),1)=".",TRUE,FALSE)</formula>
    </cfRule>
  </conditionalFormatting>
  <conditionalFormatting sqref="AE108">
    <cfRule type="expression" dxfId="2617" priority="13191">
      <formula>IF(RIGHT(TEXT(AE108,"0.#"),1)=".",FALSE,TRUE)</formula>
    </cfRule>
    <cfRule type="expression" dxfId="2616" priority="13192">
      <formula>IF(RIGHT(TEXT(AE108,"0.#"),1)=".",TRUE,FALSE)</formula>
    </cfRule>
  </conditionalFormatting>
  <conditionalFormatting sqref="AI108">
    <cfRule type="expression" dxfId="2615" priority="13189">
      <formula>IF(RIGHT(TEXT(AI108,"0.#"),1)=".",FALSE,TRUE)</formula>
    </cfRule>
    <cfRule type="expression" dxfId="2614" priority="13190">
      <formula>IF(RIGHT(TEXT(AI108,"0.#"),1)=".",TRUE,FALSE)</formula>
    </cfRule>
  </conditionalFormatting>
  <conditionalFormatting sqref="AM108">
    <cfRule type="expression" dxfId="2613" priority="13187">
      <formula>IF(RIGHT(TEXT(AM108,"0.#"),1)=".",FALSE,TRUE)</formula>
    </cfRule>
    <cfRule type="expression" dxfId="2612" priority="13188">
      <formula>IF(RIGHT(TEXT(AM108,"0.#"),1)=".",TRUE,FALSE)</formula>
    </cfRule>
  </conditionalFormatting>
  <conditionalFormatting sqref="AE110">
    <cfRule type="expression" dxfId="2611" priority="13183">
      <formula>IF(RIGHT(TEXT(AE110,"0.#"),1)=".",FALSE,TRUE)</formula>
    </cfRule>
    <cfRule type="expression" dxfId="2610" priority="13184">
      <formula>IF(RIGHT(TEXT(AE110,"0.#"),1)=".",TRUE,FALSE)</formula>
    </cfRule>
  </conditionalFormatting>
  <conditionalFormatting sqref="AI110">
    <cfRule type="expression" dxfId="2609" priority="13181">
      <formula>IF(RIGHT(TEXT(AI110,"0.#"),1)=".",FALSE,TRUE)</formula>
    </cfRule>
    <cfRule type="expression" dxfId="2608" priority="13182">
      <formula>IF(RIGHT(TEXT(AI110,"0.#"),1)=".",TRUE,FALSE)</formula>
    </cfRule>
  </conditionalFormatting>
  <conditionalFormatting sqref="AM110">
    <cfRule type="expression" dxfId="2607" priority="13179">
      <formula>IF(RIGHT(TEXT(AM110,"0.#"),1)=".",FALSE,TRUE)</formula>
    </cfRule>
    <cfRule type="expression" dxfId="2606" priority="13180">
      <formula>IF(RIGHT(TEXT(AM110,"0.#"),1)=".",TRUE,FALSE)</formula>
    </cfRule>
  </conditionalFormatting>
  <conditionalFormatting sqref="AE111">
    <cfRule type="expression" dxfId="2605" priority="13177">
      <formula>IF(RIGHT(TEXT(AE111,"0.#"),1)=".",FALSE,TRUE)</formula>
    </cfRule>
    <cfRule type="expression" dxfId="2604" priority="13178">
      <formula>IF(RIGHT(TEXT(AE111,"0.#"),1)=".",TRUE,FALSE)</formula>
    </cfRule>
  </conditionalFormatting>
  <conditionalFormatting sqref="AI111">
    <cfRule type="expression" dxfId="2603" priority="13175">
      <formula>IF(RIGHT(TEXT(AI111,"0.#"),1)=".",FALSE,TRUE)</formula>
    </cfRule>
    <cfRule type="expression" dxfId="2602" priority="13176">
      <formula>IF(RIGHT(TEXT(AI111,"0.#"),1)=".",TRUE,FALSE)</formula>
    </cfRule>
  </conditionalFormatting>
  <conditionalFormatting sqref="AM111">
    <cfRule type="expression" dxfId="2601" priority="13173">
      <formula>IF(RIGHT(TEXT(AM111,"0.#"),1)=".",FALSE,TRUE)</formula>
    </cfRule>
    <cfRule type="expression" dxfId="2600" priority="13174">
      <formula>IF(RIGHT(TEXT(AM111,"0.#"),1)=".",TRUE,FALSE)</formula>
    </cfRule>
  </conditionalFormatting>
  <conditionalFormatting sqref="AE113">
    <cfRule type="expression" dxfId="2599" priority="13169">
      <formula>IF(RIGHT(TEXT(AE113,"0.#"),1)=".",FALSE,TRUE)</formula>
    </cfRule>
    <cfRule type="expression" dxfId="2598" priority="13170">
      <formula>IF(RIGHT(TEXT(AE113,"0.#"),1)=".",TRUE,FALSE)</formula>
    </cfRule>
  </conditionalFormatting>
  <conditionalFormatting sqref="AI113">
    <cfRule type="expression" dxfId="2597" priority="13167">
      <formula>IF(RIGHT(TEXT(AI113,"0.#"),1)=".",FALSE,TRUE)</formula>
    </cfRule>
    <cfRule type="expression" dxfId="2596" priority="13168">
      <formula>IF(RIGHT(TEXT(AI113,"0.#"),1)=".",TRUE,FALSE)</formula>
    </cfRule>
  </conditionalFormatting>
  <conditionalFormatting sqref="AM113">
    <cfRule type="expression" dxfId="2595" priority="13165">
      <formula>IF(RIGHT(TEXT(AM113,"0.#"),1)=".",FALSE,TRUE)</formula>
    </cfRule>
    <cfRule type="expression" dxfId="2594" priority="13166">
      <formula>IF(RIGHT(TEXT(AM113,"0.#"),1)=".",TRUE,FALSE)</formula>
    </cfRule>
  </conditionalFormatting>
  <conditionalFormatting sqref="AE114">
    <cfRule type="expression" dxfId="2593" priority="13163">
      <formula>IF(RIGHT(TEXT(AE114,"0.#"),1)=".",FALSE,TRUE)</formula>
    </cfRule>
    <cfRule type="expression" dxfId="2592" priority="13164">
      <formula>IF(RIGHT(TEXT(AE114,"0.#"),1)=".",TRUE,FALSE)</formula>
    </cfRule>
  </conditionalFormatting>
  <conditionalFormatting sqref="AI114">
    <cfRule type="expression" dxfId="2591" priority="13161">
      <formula>IF(RIGHT(TEXT(AI114,"0.#"),1)=".",FALSE,TRUE)</formula>
    </cfRule>
    <cfRule type="expression" dxfId="2590" priority="13162">
      <formula>IF(RIGHT(TEXT(AI114,"0.#"),1)=".",TRUE,FALSE)</formula>
    </cfRule>
  </conditionalFormatting>
  <conditionalFormatting sqref="AM114">
    <cfRule type="expression" dxfId="2589" priority="13159">
      <formula>IF(RIGHT(TEXT(AM114,"0.#"),1)=".",FALSE,TRUE)</formula>
    </cfRule>
    <cfRule type="expression" dxfId="2588" priority="13160">
      <formula>IF(RIGHT(TEXT(AM114,"0.#"),1)=".",TRUE,FALSE)</formula>
    </cfRule>
  </conditionalFormatting>
  <conditionalFormatting sqref="AE116 AQ116">
    <cfRule type="expression" dxfId="2587" priority="13155">
      <formula>IF(RIGHT(TEXT(AE116,"0.#"),1)=".",FALSE,TRUE)</formula>
    </cfRule>
    <cfRule type="expression" dxfId="2586" priority="13156">
      <formula>IF(RIGHT(TEXT(AE116,"0.#"),1)=".",TRUE,FALSE)</formula>
    </cfRule>
  </conditionalFormatting>
  <conditionalFormatting sqref="AI116">
    <cfRule type="expression" dxfId="2585" priority="13153">
      <formula>IF(RIGHT(TEXT(AI116,"0.#"),1)=".",FALSE,TRUE)</formula>
    </cfRule>
    <cfRule type="expression" dxfId="2584" priority="13154">
      <formula>IF(RIGHT(TEXT(AI116,"0.#"),1)=".",TRUE,FALSE)</formula>
    </cfRule>
  </conditionalFormatting>
  <conditionalFormatting sqref="AM116">
    <cfRule type="expression" dxfId="2583" priority="13151">
      <formula>IF(RIGHT(TEXT(AM116,"0.#"),1)=".",FALSE,TRUE)</formula>
    </cfRule>
    <cfRule type="expression" dxfId="2582" priority="13152">
      <formula>IF(RIGHT(TEXT(AM116,"0.#"),1)=".",TRUE,FALSE)</formula>
    </cfRule>
  </conditionalFormatting>
  <conditionalFormatting sqref="AE117 AM117">
    <cfRule type="expression" dxfId="2581" priority="13149">
      <formula>IF(RIGHT(TEXT(AE117,"0.#"),1)=".",FALSE,TRUE)</formula>
    </cfRule>
    <cfRule type="expression" dxfId="2580" priority="13150">
      <formula>IF(RIGHT(TEXT(AE117,"0.#"),1)=".",TRUE,FALSE)</formula>
    </cfRule>
  </conditionalFormatting>
  <conditionalFormatting sqref="AI117">
    <cfRule type="expression" dxfId="2579" priority="13147">
      <formula>IF(RIGHT(TEXT(AI117,"0.#"),1)=".",FALSE,TRUE)</formula>
    </cfRule>
    <cfRule type="expression" dxfId="2578" priority="13148">
      <formula>IF(RIGHT(TEXT(AI117,"0.#"),1)=".",TRUE,FALSE)</formula>
    </cfRule>
  </conditionalFormatting>
  <conditionalFormatting sqref="AQ117">
    <cfRule type="expression" dxfId="2577" priority="13143">
      <formula>IF(RIGHT(TEXT(AQ117,"0.#"),1)=".",FALSE,TRUE)</formula>
    </cfRule>
    <cfRule type="expression" dxfId="2576" priority="13144">
      <formula>IF(RIGHT(TEXT(AQ117,"0.#"),1)=".",TRUE,FALSE)</formula>
    </cfRule>
  </conditionalFormatting>
  <conditionalFormatting sqref="AE119 AQ119">
    <cfRule type="expression" dxfId="2575" priority="13141">
      <formula>IF(RIGHT(TEXT(AE119,"0.#"),1)=".",FALSE,TRUE)</formula>
    </cfRule>
    <cfRule type="expression" dxfId="2574" priority="13142">
      <formula>IF(RIGHT(TEXT(AE119,"0.#"),1)=".",TRUE,FALSE)</formula>
    </cfRule>
  </conditionalFormatting>
  <conditionalFormatting sqref="AI119">
    <cfRule type="expression" dxfId="2573" priority="13139">
      <formula>IF(RIGHT(TEXT(AI119,"0.#"),1)=".",FALSE,TRUE)</formula>
    </cfRule>
    <cfRule type="expression" dxfId="2572" priority="13140">
      <formula>IF(RIGHT(TEXT(AI119,"0.#"),1)=".",TRUE,FALSE)</formula>
    </cfRule>
  </conditionalFormatting>
  <conditionalFormatting sqref="AM119">
    <cfRule type="expression" dxfId="2571" priority="13137">
      <formula>IF(RIGHT(TEXT(AM119,"0.#"),1)=".",FALSE,TRUE)</formula>
    </cfRule>
    <cfRule type="expression" dxfId="2570" priority="13138">
      <formula>IF(RIGHT(TEXT(AM119,"0.#"),1)=".",TRUE,FALSE)</formula>
    </cfRule>
  </conditionalFormatting>
  <conditionalFormatting sqref="AQ120">
    <cfRule type="expression" dxfId="2569" priority="13129">
      <formula>IF(RIGHT(TEXT(AQ120,"0.#"),1)=".",FALSE,TRUE)</formula>
    </cfRule>
    <cfRule type="expression" dxfId="2568" priority="13130">
      <formula>IF(RIGHT(TEXT(AQ120,"0.#"),1)=".",TRUE,FALSE)</formula>
    </cfRule>
  </conditionalFormatting>
  <conditionalFormatting sqref="AE122 AQ122">
    <cfRule type="expression" dxfId="2567" priority="13127">
      <formula>IF(RIGHT(TEXT(AE122,"0.#"),1)=".",FALSE,TRUE)</formula>
    </cfRule>
    <cfRule type="expression" dxfId="2566" priority="13128">
      <formula>IF(RIGHT(TEXT(AE122,"0.#"),1)=".",TRUE,FALSE)</formula>
    </cfRule>
  </conditionalFormatting>
  <conditionalFormatting sqref="AI122">
    <cfRule type="expression" dxfId="2565" priority="13125">
      <formula>IF(RIGHT(TEXT(AI122,"0.#"),1)=".",FALSE,TRUE)</formula>
    </cfRule>
    <cfRule type="expression" dxfId="2564" priority="13126">
      <formula>IF(RIGHT(TEXT(AI122,"0.#"),1)=".",TRUE,FALSE)</formula>
    </cfRule>
  </conditionalFormatting>
  <conditionalFormatting sqref="AM122">
    <cfRule type="expression" dxfId="2563" priority="13123">
      <formula>IF(RIGHT(TEXT(AM122,"0.#"),1)=".",FALSE,TRUE)</formula>
    </cfRule>
    <cfRule type="expression" dxfId="2562" priority="13124">
      <formula>IF(RIGHT(TEXT(AM122,"0.#"),1)=".",TRUE,FALSE)</formula>
    </cfRule>
  </conditionalFormatting>
  <conditionalFormatting sqref="AQ123">
    <cfRule type="expression" dxfId="2561" priority="13115">
      <formula>IF(RIGHT(TEXT(AQ123,"0.#"),1)=".",FALSE,TRUE)</formula>
    </cfRule>
    <cfRule type="expression" dxfId="2560" priority="13116">
      <formula>IF(RIGHT(TEXT(AQ123,"0.#"),1)=".",TRUE,FALSE)</formula>
    </cfRule>
  </conditionalFormatting>
  <conditionalFormatting sqref="AE125 AQ125">
    <cfRule type="expression" dxfId="2559" priority="13113">
      <formula>IF(RIGHT(TEXT(AE125,"0.#"),1)=".",FALSE,TRUE)</formula>
    </cfRule>
    <cfRule type="expression" dxfId="2558" priority="13114">
      <formula>IF(RIGHT(TEXT(AE125,"0.#"),1)=".",TRUE,FALSE)</formula>
    </cfRule>
  </conditionalFormatting>
  <conditionalFormatting sqref="AI125">
    <cfRule type="expression" dxfId="2557" priority="13111">
      <formula>IF(RIGHT(TEXT(AI125,"0.#"),1)=".",FALSE,TRUE)</formula>
    </cfRule>
    <cfRule type="expression" dxfId="2556" priority="13112">
      <formula>IF(RIGHT(TEXT(AI125,"0.#"),1)=".",TRUE,FALSE)</formula>
    </cfRule>
  </conditionalFormatting>
  <conditionalFormatting sqref="AM125">
    <cfRule type="expression" dxfId="2555" priority="13109">
      <formula>IF(RIGHT(TEXT(AM125,"0.#"),1)=".",FALSE,TRUE)</formula>
    </cfRule>
    <cfRule type="expression" dxfId="2554" priority="13110">
      <formula>IF(RIGHT(TEXT(AM125,"0.#"),1)=".",TRUE,FALSE)</formula>
    </cfRule>
  </conditionalFormatting>
  <conditionalFormatting sqref="AQ126">
    <cfRule type="expression" dxfId="2553" priority="13101">
      <formula>IF(RIGHT(TEXT(AQ126,"0.#"),1)=".",FALSE,TRUE)</formula>
    </cfRule>
    <cfRule type="expression" dxfId="2552" priority="13102">
      <formula>IF(RIGHT(TEXT(AQ126,"0.#"),1)=".",TRUE,FALSE)</formula>
    </cfRule>
  </conditionalFormatting>
  <conditionalFormatting sqref="AE128 AQ128">
    <cfRule type="expression" dxfId="2551" priority="13099">
      <formula>IF(RIGHT(TEXT(AE128,"0.#"),1)=".",FALSE,TRUE)</formula>
    </cfRule>
    <cfRule type="expression" dxfId="2550" priority="13100">
      <formula>IF(RIGHT(TEXT(AE128,"0.#"),1)=".",TRUE,FALSE)</formula>
    </cfRule>
  </conditionalFormatting>
  <conditionalFormatting sqref="AI128">
    <cfRule type="expression" dxfId="2549" priority="13097">
      <formula>IF(RIGHT(TEXT(AI128,"0.#"),1)=".",FALSE,TRUE)</formula>
    </cfRule>
    <cfRule type="expression" dxfId="2548" priority="13098">
      <formula>IF(RIGHT(TEXT(AI128,"0.#"),1)=".",TRUE,FALSE)</formula>
    </cfRule>
  </conditionalFormatting>
  <conditionalFormatting sqref="AM128">
    <cfRule type="expression" dxfId="2547" priority="13095">
      <formula>IF(RIGHT(TEXT(AM128,"0.#"),1)=".",FALSE,TRUE)</formula>
    </cfRule>
    <cfRule type="expression" dxfId="2546" priority="13096">
      <formula>IF(RIGHT(TEXT(AM128,"0.#"),1)=".",TRUE,FALSE)</formula>
    </cfRule>
  </conditionalFormatting>
  <conditionalFormatting sqref="AQ129">
    <cfRule type="expression" dxfId="2545" priority="13087">
      <formula>IF(RIGHT(TEXT(AQ129,"0.#"),1)=".",FALSE,TRUE)</formula>
    </cfRule>
    <cfRule type="expression" dxfId="2544" priority="13088">
      <formula>IF(RIGHT(TEXT(AQ129,"0.#"),1)=".",TRUE,FALSE)</formula>
    </cfRule>
  </conditionalFormatting>
  <conditionalFormatting sqref="AE75">
    <cfRule type="expression" dxfId="2543" priority="13085">
      <formula>IF(RIGHT(TEXT(AE75,"0.#"),1)=".",FALSE,TRUE)</formula>
    </cfRule>
    <cfRule type="expression" dxfId="2542" priority="13086">
      <formula>IF(RIGHT(TEXT(AE75,"0.#"),1)=".",TRUE,FALSE)</formula>
    </cfRule>
  </conditionalFormatting>
  <conditionalFormatting sqref="AE76">
    <cfRule type="expression" dxfId="2541" priority="13083">
      <formula>IF(RIGHT(TEXT(AE76,"0.#"),1)=".",FALSE,TRUE)</formula>
    </cfRule>
    <cfRule type="expression" dxfId="2540" priority="13084">
      <formula>IF(RIGHT(TEXT(AE76,"0.#"),1)=".",TRUE,FALSE)</formula>
    </cfRule>
  </conditionalFormatting>
  <conditionalFormatting sqref="AE77">
    <cfRule type="expression" dxfId="2539" priority="13081">
      <formula>IF(RIGHT(TEXT(AE77,"0.#"),1)=".",FALSE,TRUE)</formula>
    </cfRule>
    <cfRule type="expression" dxfId="2538" priority="13082">
      <formula>IF(RIGHT(TEXT(AE77,"0.#"),1)=".",TRUE,FALSE)</formula>
    </cfRule>
  </conditionalFormatting>
  <conditionalFormatting sqref="AI77">
    <cfRule type="expression" dxfId="2537" priority="13079">
      <formula>IF(RIGHT(TEXT(AI77,"0.#"),1)=".",FALSE,TRUE)</formula>
    </cfRule>
    <cfRule type="expression" dxfId="2536" priority="13080">
      <formula>IF(RIGHT(TEXT(AI77,"0.#"),1)=".",TRUE,FALSE)</formula>
    </cfRule>
  </conditionalFormatting>
  <conditionalFormatting sqref="AI76">
    <cfRule type="expression" dxfId="2535" priority="13077">
      <formula>IF(RIGHT(TEXT(AI76,"0.#"),1)=".",FALSE,TRUE)</formula>
    </cfRule>
    <cfRule type="expression" dxfId="2534" priority="13078">
      <formula>IF(RIGHT(TEXT(AI76,"0.#"),1)=".",TRUE,FALSE)</formula>
    </cfRule>
  </conditionalFormatting>
  <conditionalFormatting sqref="AI75">
    <cfRule type="expression" dxfId="2533" priority="13075">
      <formula>IF(RIGHT(TEXT(AI75,"0.#"),1)=".",FALSE,TRUE)</formula>
    </cfRule>
    <cfRule type="expression" dxfId="2532" priority="13076">
      <formula>IF(RIGHT(TEXT(AI75,"0.#"),1)=".",TRUE,FALSE)</formula>
    </cfRule>
  </conditionalFormatting>
  <conditionalFormatting sqref="AM75">
    <cfRule type="expression" dxfId="2531" priority="13073">
      <formula>IF(RIGHT(TEXT(AM75,"0.#"),1)=".",FALSE,TRUE)</formula>
    </cfRule>
    <cfRule type="expression" dxfId="2530" priority="13074">
      <formula>IF(RIGHT(TEXT(AM75,"0.#"),1)=".",TRUE,FALSE)</formula>
    </cfRule>
  </conditionalFormatting>
  <conditionalFormatting sqref="AM76">
    <cfRule type="expression" dxfId="2529" priority="13071">
      <formula>IF(RIGHT(TEXT(AM76,"0.#"),1)=".",FALSE,TRUE)</formula>
    </cfRule>
    <cfRule type="expression" dxfId="2528" priority="13072">
      <formula>IF(RIGHT(TEXT(AM76,"0.#"),1)=".",TRUE,FALSE)</formula>
    </cfRule>
  </conditionalFormatting>
  <conditionalFormatting sqref="AM77">
    <cfRule type="expression" dxfId="2527" priority="13069">
      <formula>IF(RIGHT(TEXT(AM77,"0.#"),1)=".",FALSE,TRUE)</formula>
    </cfRule>
    <cfRule type="expression" dxfId="2526" priority="13070">
      <formula>IF(RIGHT(TEXT(AM77,"0.#"),1)=".",TRUE,FALSE)</formula>
    </cfRule>
  </conditionalFormatting>
  <conditionalFormatting sqref="AE134:AE135 AI134:AI135 AM134:AM135 AQ134:AQ135 AU134:AU135">
    <cfRule type="expression" dxfId="2525" priority="13055">
      <formula>IF(RIGHT(TEXT(AE134,"0.#"),1)=".",FALSE,TRUE)</formula>
    </cfRule>
    <cfRule type="expression" dxfId="2524" priority="13056">
      <formula>IF(RIGHT(TEXT(AE134,"0.#"),1)=".",TRUE,FALSE)</formula>
    </cfRule>
  </conditionalFormatting>
  <conditionalFormatting sqref="AE433">
    <cfRule type="expression" dxfId="2523" priority="13025">
      <formula>IF(RIGHT(TEXT(AE433,"0.#"),1)=".",FALSE,TRUE)</formula>
    </cfRule>
    <cfRule type="expression" dxfId="2522" priority="13026">
      <formula>IF(RIGHT(TEXT(AE433,"0.#"),1)=".",TRUE,FALSE)</formula>
    </cfRule>
  </conditionalFormatting>
  <conditionalFormatting sqref="AM435">
    <cfRule type="expression" dxfId="2521" priority="13009">
      <formula>IF(RIGHT(TEXT(AM435,"0.#"),1)=".",FALSE,TRUE)</formula>
    </cfRule>
    <cfRule type="expression" dxfId="2520" priority="13010">
      <formula>IF(RIGHT(TEXT(AM435,"0.#"),1)=".",TRUE,FALSE)</formula>
    </cfRule>
  </conditionalFormatting>
  <conditionalFormatting sqref="AE434">
    <cfRule type="expression" dxfId="2519" priority="13023">
      <formula>IF(RIGHT(TEXT(AE434,"0.#"),1)=".",FALSE,TRUE)</formula>
    </cfRule>
    <cfRule type="expression" dxfId="2518" priority="13024">
      <formula>IF(RIGHT(TEXT(AE434,"0.#"),1)=".",TRUE,FALSE)</formula>
    </cfRule>
  </conditionalFormatting>
  <conditionalFormatting sqref="AE435">
    <cfRule type="expression" dxfId="2517" priority="13021">
      <formula>IF(RIGHT(TEXT(AE435,"0.#"),1)=".",FALSE,TRUE)</formula>
    </cfRule>
    <cfRule type="expression" dxfId="2516" priority="13022">
      <formula>IF(RIGHT(TEXT(AE435,"0.#"),1)=".",TRUE,FALSE)</formula>
    </cfRule>
  </conditionalFormatting>
  <conditionalFormatting sqref="AM433">
    <cfRule type="expression" dxfId="2515" priority="13013">
      <formula>IF(RIGHT(TEXT(AM433,"0.#"),1)=".",FALSE,TRUE)</formula>
    </cfRule>
    <cfRule type="expression" dxfId="2514" priority="13014">
      <formula>IF(RIGHT(TEXT(AM433,"0.#"),1)=".",TRUE,FALSE)</formula>
    </cfRule>
  </conditionalFormatting>
  <conditionalFormatting sqref="AM434">
    <cfRule type="expression" dxfId="2513" priority="13011">
      <formula>IF(RIGHT(TEXT(AM434,"0.#"),1)=".",FALSE,TRUE)</formula>
    </cfRule>
    <cfRule type="expression" dxfId="2512" priority="13012">
      <formula>IF(RIGHT(TEXT(AM434,"0.#"),1)=".",TRUE,FALSE)</formula>
    </cfRule>
  </conditionalFormatting>
  <conditionalFormatting sqref="AU433">
    <cfRule type="expression" dxfId="2511" priority="13001">
      <formula>IF(RIGHT(TEXT(AU433,"0.#"),1)=".",FALSE,TRUE)</formula>
    </cfRule>
    <cfRule type="expression" dxfId="2510" priority="13002">
      <formula>IF(RIGHT(TEXT(AU433,"0.#"),1)=".",TRUE,FALSE)</formula>
    </cfRule>
  </conditionalFormatting>
  <conditionalFormatting sqref="AU434">
    <cfRule type="expression" dxfId="2509" priority="12999">
      <formula>IF(RIGHT(TEXT(AU434,"0.#"),1)=".",FALSE,TRUE)</formula>
    </cfRule>
    <cfRule type="expression" dxfId="2508" priority="13000">
      <formula>IF(RIGHT(TEXT(AU434,"0.#"),1)=".",TRUE,FALSE)</formula>
    </cfRule>
  </conditionalFormatting>
  <conditionalFormatting sqref="AU435">
    <cfRule type="expression" dxfId="2507" priority="12997">
      <formula>IF(RIGHT(TEXT(AU435,"0.#"),1)=".",FALSE,TRUE)</formula>
    </cfRule>
    <cfRule type="expression" dxfId="2506" priority="12998">
      <formula>IF(RIGHT(TEXT(AU435,"0.#"),1)=".",TRUE,FALSE)</formula>
    </cfRule>
  </conditionalFormatting>
  <conditionalFormatting sqref="AI435">
    <cfRule type="expression" dxfId="2505" priority="12931">
      <formula>IF(RIGHT(TEXT(AI435,"0.#"),1)=".",FALSE,TRUE)</formula>
    </cfRule>
    <cfRule type="expression" dxfId="2504" priority="12932">
      <formula>IF(RIGHT(TEXT(AI435,"0.#"),1)=".",TRUE,FALSE)</formula>
    </cfRule>
  </conditionalFormatting>
  <conditionalFormatting sqref="AI433">
    <cfRule type="expression" dxfId="2503" priority="12935">
      <formula>IF(RIGHT(TEXT(AI433,"0.#"),1)=".",FALSE,TRUE)</formula>
    </cfRule>
    <cfRule type="expression" dxfId="2502" priority="12936">
      <formula>IF(RIGHT(TEXT(AI433,"0.#"),1)=".",TRUE,FALSE)</formula>
    </cfRule>
  </conditionalFormatting>
  <conditionalFormatting sqref="AI434">
    <cfRule type="expression" dxfId="2501" priority="12933">
      <formula>IF(RIGHT(TEXT(AI434,"0.#"),1)=".",FALSE,TRUE)</formula>
    </cfRule>
    <cfRule type="expression" dxfId="2500" priority="12934">
      <formula>IF(RIGHT(TEXT(AI434,"0.#"),1)=".",TRUE,FALSE)</formula>
    </cfRule>
  </conditionalFormatting>
  <conditionalFormatting sqref="AQ434">
    <cfRule type="expression" dxfId="2499" priority="12917">
      <formula>IF(RIGHT(TEXT(AQ434,"0.#"),1)=".",FALSE,TRUE)</formula>
    </cfRule>
    <cfRule type="expression" dxfId="2498" priority="12918">
      <formula>IF(RIGHT(TEXT(AQ434,"0.#"),1)=".",TRUE,FALSE)</formula>
    </cfRule>
  </conditionalFormatting>
  <conditionalFormatting sqref="AQ435">
    <cfRule type="expression" dxfId="2497" priority="12903">
      <formula>IF(RIGHT(TEXT(AQ435,"0.#"),1)=".",FALSE,TRUE)</formula>
    </cfRule>
    <cfRule type="expression" dxfId="2496" priority="12904">
      <formula>IF(RIGHT(TEXT(AQ435,"0.#"),1)=".",TRUE,FALSE)</formula>
    </cfRule>
  </conditionalFormatting>
  <conditionalFormatting sqref="AQ433">
    <cfRule type="expression" dxfId="2495" priority="12901">
      <formula>IF(RIGHT(TEXT(AQ433,"0.#"),1)=".",FALSE,TRUE)</formula>
    </cfRule>
    <cfRule type="expression" dxfId="2494" priority="12902">
      <formula>IF(RIGHT(TEXT(AQ433,"0.#"),1)=".",TRUE,FALSE)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67">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14:AO933">
    <cfRule type="expression" dxfId="1951" priority="2059">
      <formula>IF(AND(AL914&gt;=0, RIGHT(TEXT(AL914,"0.#"),1)&lt;&gt;"."),TRUE,FALSE)</formula>
    </cfRule>
    <cfRule type="expression" dxfId="1950" priority="2060">
      <formula>IF(AND(AL914&gt;=0, RIGHT(TEXT(AL914,"0.#"),1)="."),TRUE,FALSE)</formula>
    </cfRule>
    <cfRule type="expression" dxfId="1949" priority="2061">
      <formula>IF(AND(AL914&lt;0, RIGHT(TEXT(AL914,"0.#"),1)&lt;&gt;"."),TRUE,FALSE)</formula>
    </cfRule>
    <cfRule type="expression" dxfId="1948" priority="2062">
      <formula>IF(AND(AL914&lt;0, RIGHT(TEXT(AL914,"0.#"),1)="."),TRUE,FALSE)</formula>
    </cfRule>
  </conditionalFormatting>
  <conditionalFormatting sqref="AL904:AO913">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47:AO966">
    <cfRule type="expression" dxfId="1943" priority="2047">
      <formula>IF(AND(AL947&gt;=0, RIGHT(TEXT(AL947,"0.#"),1)&lt;&gt;"."),TRUE,FALSE)</formula>
    </cfRule>
    <cfRule type="expression" dxfId="1942" priority="2048">
      <formula>IF(AND(AL947&gt;=0, RIGHT(TEXT(AL947,"0.#"),1)="."),TRUE,FALSE)</formula>
    </cfRule>
    <cfRule type="expression" dxfId="1941" priority="2049">
      <formula>IF(AND(AL947&lt;0, RIGHT(TEXT(AL947,"0.#"),1)&lt;&gt;"."),TRUE,FALSE)</formula>
    </cfRule>
    <cfRule type="expression" dxfId="1940" priority="2050">
      <formula>IF(AND(AL947&lt;0, RIGHT(TEXT(AL947,"0.#"),1)="."),TRUE,FALSE)</formula>
    </cfRule>
  </conditionalFormatting>
  <conditionalFormatting sqref="AL937:AO946">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9" manualBreakCount="9">
    <brk id="29" max="49" man="1"/>
    <brk id="129" max="49" man="1"/>
    <brk id="699" max="49" man="1"/>
    <brk id="727" max="49" man="1"/>
    <brk id="740" max="49" man="1"/>
    <brk id="779" max="49" man="1"/>
    <brk id="834" max="49" man="1"/>
    <brk id="867" max="49" man="1"/>
    <brk id="901"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t="s">
        <v>565</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565</v>
      </c>
      <c r="R4" s="13" t="str">
        <f t="shared" si="3"/>
        <v>補助</v>
      </c>
      <c r="S4" s="13" t="str">
        <f t="shared" si="4"/>
        <v>補助</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328</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329</v>
      </c>
      <c r="B10" s="15"/>
      <c r="C10" s="13" t="str">
        <f t="shared" si="0"/>
        <v/>
      </c>
      <c r="D10" s="13" t="str">
        <f t="shared" si="8"/>
        <v/>
      </c>
      <c r="F10" s="18" t="s">
        <v>117</v>
      </c>
      <c r="G10" s="17"/>
      <c r="H10" s="13" t="str">
        <f t="shared" si="1"/>
        <v/>
      </c>
      <c r="I10" s="13" t="str">
        <f t="shared" si="5"/>
        <v>一般会計</v>
      </c>
      <c r="K10" s="14" t="s">
        <v>333</v>
      </c>
      <c r="L10" s="15"/>
      <c r="M10" s="13" t="str">
        <f t="shared" si="2"/>
        <v/>
      </c>
      <c r="N10" s="13" t="str">
        <f t="shared" si="6"/>
        <v>社会保障</v>
      </c>
      <c r="O10" s="13"/>
      <c r="P10" s="13" t="str">
        <f>S8</f>
        <v>補助</v>
      </c>
      <c r="Q10" s="19"/>
      <c r="T10" s="13"/>
      <c r="W10" s="32" t="s">
        <v>156</v>
      </c>
      <c r="Y10" s="32" t="s">
        <v>444</v>
      </c>
      <c r="Z10" s="30"/>
      <c r="AA10" s="32" t="s">
        <v>538</v>
      </c>
      <c r="AB10" s="31"/>
      <c r="AC10" s="31"/>
      <c r="AD10" s="31"/>
      <c r="AE10" s="31"/>
      <c r="AF10" s="30"/>
      <c r="AG10" s="55" t="s">
        <v>365</v>
      </c>
      <c r="AK10" s="53" t="str">
        <f t="shared" si="7"/>
        <v>I</v>
      </c>
      <c r="AP10" s="53" t="s">
        <v>359</v>
      </c>
    </row>
    <row r="11" spans="1:42" ht="13.5" customHeight="1" x14ac:dyDescent="0.15">
      <c r="A11" s="14" t="s">
        <v>93</v>
      </c>
      <c r="B11" s="15" t="s">
        <v>565</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社会保障</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t="s">
        <v>565</v>
      </c>
      <c r="C15" s="13" t="str">
        <f t="shared" si="9"/>
        <v>男女共同参画</v>
      </c>
      <c r="D15" s="13" t="str">
        <f t="shared" si="8"/>
        <v>子ども・若者育成支援、男女共同参画</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子ども・若者育成支援、男女共同参画</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子ども・若者育成支援、男女共同参画</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子ども・若者育成支援、男女共同参画</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子ども・若者育成支援、男女共同参画</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子ども・若者育成支援、男女共同参画</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子ども・若者育成支援、男女共同参画</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子ども・若者育成支援、男女共同参画</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子ども・若者育成支援、男女共同参画</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子ども・若者育成支援、男女共同参画</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子ども・若者育成支援、男女共同参画</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I35" sqref="BI35"/>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351</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395</v>
      </c>
      <c r="AF2" s="248"/>
      <c r="AG2" s="248"/>
      <c r="AH2" s="248"/>
      <c r="AI2" s="248" t="s">
        <v>393</v>
      </c>
      <c r="AJ2" s="248"/>
      <c r="AK2" s="248"/>
      <c r="AL2" s="248"/>
      <c r="AM2" s="248" t="s">
        <v>422</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383</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351</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395</v>
      </c>
      <c r="AF9" s="248"/>
      <c r="AG9" s="248"/>
      <c r="AH9" s="248"/>
      <c r="AI9" s="248" t="s">
        <v>393</v>
      </c>
      <c r="AJ9" s="248"/>
      <c r="AK9" s="248"/>
      <c r="AL9" s="248"/>
      <c r="AM9" s="248" t="s">
        <v>422</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383</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351</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395</v>
      </c>
      <c r="AF16" s="248"/>
      <c r="AG16" s="248"/>
      <c r="AH16" s="248"/>
      <c r="AI16" s="248" t="s">
        <v>393</v>
      </c>
      <c r="AJ16" s="248"/>
      <c r="AK16" s="248"/>
      <c r="AL16" s="248"/>
      <c r="AM16" s="248" t="s">
        <v>422</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383</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351</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395</v>
      </c>
      <c r="AF23" s="248"/>
      <c r="AG23" s="248"/>
      <c r="AH23" s="248"/>
      <c r="AI23" s="248" t="s">
        <v>393</v>
      </c>
      <c r="AJ23" s="248"/>
      <c r="AK23" s="248"/>
      <c r="AL23" s="248"/>
      <c r="AM23" s="248" t="s">
        <v>422</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383</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351</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395</v>
      </c>
      <c r="AF30" s="248"/>
      <c r="AG30" s="248"/>
      <c r="AH30" s="248"/>
      <c r="AI30" s="248" t="s">
        <v>393</v>
      </c>
      <c r="AJ30" s="248"/>
      <c r="AK30" s="248"/>
      <c r="AL30" s="248"/>
      <c r="AM30" s="248" t="s">
        <v>422</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383</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351</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395</v>
      </c>
      <c r="AF37" s="248"/>
      <c r="AG37" s="248"/>
      <c r="AH37" s="248"/>
      <c r="AI37" s="248" t="s">
        <v>393</v>
      </c>
      <c r="AJ37" s="248"/>
      <c r="AK37" s="248"/>
      <c r="AL37" s="248"/>
      <c r="AM37" s="248" t="s">
        <v>422</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351</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395</v>
      </c>
      <c r="AF44" s="248"/>
      <c r="AG44" s="248"/>
      <c r="AH44" s="248"/>
      <c r="AI44" s="248" t="s">
        <v>393</v>
      </c>
      <c r="AJ44" s="248"/>
      <c r="AK44" s="248"/>
      <c r="AL44" s="248"/>
      <c r="AM44" s="248" t="s">
        <v>422</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351</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395</v>
      </c>
      <c r="AF51" s="248"/>
      <c r="AG51" s="248"/>
      <c r="AH51" s="248"/>
      <c r="AI51" s="248" t="s">
        <v>393</v>
      </c>
      <c r="AJ51" s="248"/>
      <c r="AK51" s="248"/>
      <c r="AL51" s="248"/>
      <c r="AM51" s="248" t="s">
        <v>422</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351</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395</v>
      </c>
      <c r="AF58" s="248"/>
      <c r="AG58" s="248"/>
      <c r="AH58" s="248"/>
      <c r="AI58" s="248" t="s">
        <v>393</v>
      </c>
      <c r="AJ58" s="248"/>
      <c r="AK58" s="248"/>
      <c r="AL58" s="248"/>
      <c r="AM58" s="248" t="s">
        <v>422</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351</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395</v>
      </c>
      <c r="AF65" s="248"/>
      <c r="AG65" s="248"/>
      <c r="AH65" s="248"/>
      <c r="AI65" s="248" t="s">
        <v>393</v>
      </c>
      <c r="AJ65" s="248"/>
      <c r="AK65" s="248"/>
      <c r="AL65" s="248"/>
      <c r="AM65" s="248" t="s">
        <v>422</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383</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369</v>
      </c>
      <c r="H2" s="596"/>
      <c r="I2" s="596"/>
      <c r="J2" s="596"/>
      <c r="K2" s="596"/>
      <c r="L2" s="596"/>
      <c r="M2" s="596"/>
      <c r="N2" s="596"/>
      <c r="O2" s="596"/>
      <c r="P2" s="596"/>
      <c r="Q2" s="596"/>
      <c r="R2" s="596"/>
      <c r="S2" s="596"/>
      <c r="T2" s="596"/>
      <c r="U2" s="596"/>
      <c r="V2" s="596"/>
      <c r="W2" s="596"/>
      <c r="X2" s="596"/>
      <c r="Y2" s="596"/>
      <c r="Z2" s="596"/>
      <c r="AA2" s="596"/>
      <c r="AB2" s="597"/>
      <c r="AC2" s="595" t="s">
        <v>371</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355</v>
      </c>
      <c r="Z3" s="368"/>
      <c r="AA3" s="368"/>
      <c r="AB3" s="368"/>
      <c r="AC3" s="148" t="s">
        <v>340</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355</v>
      </c>
      <c r="Z36" s="368"/>
      <c r="AA36" s="368"/>
      <c r="AB36" s="368"/>
      <c r="AC36" s="148" t="s">
        <v>340</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355</v>
      </c>
      <c r="Z69" s="368"/>
      <c r="AA69" s="368"/>
      <c r="AB69" s="368"/>
      <c r="AC69" s="148" t="s">
        <v>340</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355</v>
      </c>
      <c r="Z102" s="368"/>
      <c r="AA102" s="368"/>
      <c r="AB102" s="368"/>
      <c r="AC102" s="148" t="s">
        <v>340</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355</v>
      </c>
      <c r="Z135" s="368"/>
      <c r="AA135" s="368"/>
      <c r="AB135" s="368"/>
      <c r="AC135" s="148" t="s">
        <v>340</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355</v>
      </c>
      <c r="Z168" s="368"/>
      <c r="AA168" s="368"/>
      <c r="AB168" s="368"/>
      <c r="AC168" s="148" t="s">
        <v>340</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355</v>
      </c>
      <c r="Z201" s="368"/>
      <c r="AA201" s="368"/>
      <c r="AB201" s="368"/>
      <c r="AC201" s="148" t="s">
        <v>340</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355</v>
      </c>
      <c r="Z234" s="368"/>
      <c r="AA234" s="368"/>
      <c r="AB234" s="368"/>
      <c r="AC234" s="148" t="s">
        <v>340</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355</v>
      </c>
      <c r="Z267" s="368"/>
      <c r="AA267" s="368"/>
      <c r="AB267" s="368"/>
      <c r="AC267" s="148" t="s">
        <v>340</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355</v>
      </c>
      <c r="Z300" s="368"/>
      <c r="AA300" s="368"/>
      <c r="AB300" s="368"/>
      <c r="AC300" s="148" t="s">
        <v>340</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355</v>
      </c>
      <c r="Z333" s="368"/>
      <c r="AA333" s="368"/>
      <c r="AB333" s="368"/>
      <c r="AC333" s="148" t="s">
        <v>340</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355</v>
      </c>
      <c r="Z366" s="368"/>
      <c r="AA366" s="368"/>
      <c r="AB366" s="368"/>
      <c r="AC366" s="148" t="s">
        <v>340</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355</v>
      </c>
      <c r="Z399" s="368"/>
      <c r="AA399" s="368"/>
      <c r="AB399" s="368"/>
      <c r="AC399" s="148" t="s">
        <v>340</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355</v>
      </c>
      <c r="Z432" s="368"/>
      <c r="AA432" s="368"/>
      <c r="AB432" s="368"/>
      <c r="AC432" s="148" t="s">
        <v>340</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355</v>
      </c>
      <c r="Z465" s="368"/>
      <c r="AA465" s="368"/>
      <c r="AB465" s="368"/>
      <c r="AC465" s="148" t="s">
        <v>340</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355</v>
      </c>
      <c r="Z498" s="368"/>
      <c r="AA498" s="368"/>
      <c r="AB498" s="368"/>
      <c r="AC498" s="148" t="s">
        <v>340</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355</v>
      </c>
      <c r="Z531" s="368"/>
      <c r="AA531" s="368"/>
      <c r="AB531" s="368"/>
      <c r="AC531" s="148" t="s">
        <v>340</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355</v>
      </c>
      <c r="Z564" s="368"/>
      <c r="AA564" s="368"/>
      <c r="AB564" s="368"/>
      <c r="AC564" s="148" t="s">
        <v>340</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355</v>
      </c>
      <c r="Z597" s="368"/>
      <c r="AA597" s="368"/>
      <c r="AB597" s="368"/>
      <c r="AC597" s="148" t="s">
        <v>340</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355</v>
      </c>
      <c r="Z630" s="368"/>
      <c r="AA630" s="368"/>
      <c r="AB630" s="368"/>
      <c r="AC630" s="148" t="s">
        <v>340</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355</v>
      </c>
      <c r="Z663" s="368"/>
      <c r="AA663" s="368"/>
      <c r="AB663" s="368"/>
      <c r="AC663" s="148" t="s">
        <v>340</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355</v>
      </c>
      <c r="Z696" s="368"/>
      <c r="AA696" s="368"/>
      <c r="AB696" s="368"/>
      <c r="AC696" s="148" t="s">
        <v>340</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355</v>
      </c>
      <c r="Z729" s="368"/>
      <c r="AA729" s="368"/>
      <c r="AB729" s="368"/>
      <c r="AC729" s="148" t="s">
        <v>340</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355</v>
      </c>
      <c r="Z762" s="368"/>
      <c r="AA762" s="368"/>
      <c r="AB762" s="368"/>
      <c r="AC762" s="148" t="s">
        <v>340</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355</v>
      </c>
      <c r="Z795" s="368"/>
      <c r="AA795" s="368"/>
      <c r="AB795" s="368"/>
      <c r="AC795" s="148" t="s">
        <v>340</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355</v>
      </c>
      <c r="Z828" s="368"/>
      <c r="AA828" s="368"/>
      <c r="AB828" s="368"/>
      <c r="AC828" s="148" t="s">
        <v>340</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355</v>
      </c>
      <c r="Z861" s="368"/>
      <c r="AA861" s="368"/>
      <c r="AB861" s="368"/>
      <c r="AC861" s="148" t="s">
        <v>340</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355</v>
      </c>
      <c r="Z894" s="368"/>
      <c r="AA894" s="368"/>
      <c r="AB894" s="368"/>
      <c r="AC894" s="148" t="s">
        <v>340</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355</v>
      </c>
      <c r="Z927" s="368"/>
      <c r="AA927" s="368"/>
      <c r="AB927" s="368"/>
      <c r="AC927" s="148" t="s">
        <v>340</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355</v>
      </c>
      <c r="Z960" s="368"/>
      <c r="AA960" s="368"/>
      <c r="AB960" s="368"/>
      <c r="AC960" s="148" t="s">
        <v>340</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355</v>
      </c>
      <c r="Z993" s="368"/>
      <c r="AA993" s="368"/>
      <c r="AB993" s="368"/>
      <c r="AC993" s="148" t="s">
        <v>340</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355</v>
      </c>
      <c r="Z1026" s="368"/>
      <c r="AA1026" s="368"/>
      <c r="AB1026" s="368"/>
      <c r="AC1026" s="148" t="s">
        <v>340</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355</v>
      </c>
      <c r="Z1059" s="368"/>
      <c r="AA1059" s="368"/>
      <c r="AB1059" s="368"/>
      <c r="AC1059" s="148" t="s">
        <v>340</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355</v>
      </c>
      <c r="Z1092" s="368"/>
      <c r="AA1092" s="368"/>
      <c r="AB1092" s="368"/>
      <c r="AC1092" s="148" t="s">
        <v>340</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355</v>
      </c>
      <c r="Z1125" s="368"/>
      <c r="AA1125" s="368"/>
      <c r="AB1125" s="368"/>
      <c r="AC1125" s="148" t="s">
        <v>340</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355</v>
      </c>
      <c r="Z1158" s="368"/>
      <c r="AA1158" s="368"/>
      <c r="AB1158" s="368"/>
      <c r="AC1158" s="148" t="s">
        <v>340</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355</v>
      </c>
      <c r="Z1191" s="368"/>
      <c r="AA1191" s="368"/>
      <c r="AB1191" s="368"/>
      <c r="AC1191" s="148" t="s">
        <v>340</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355</v>
      </c>
      <c r="Z1224" s="368"/>
      <c r="AA1224" s="368"/>
      <c r="AB1224" s="368"/>
      <c r="AC1224" s="148" t="s">
        <v>340</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355</v>
      </c>
      <c r="Z1257" s="368"/>
      <c r="AA1257" s="368"/>
      <c r="AB1257" s="368"/>
      <c r="AC1257" s="148" t="s">
        <v>340</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355</v>
      </c>
      <c r="Z1290" s="368"/>
      <c r="AA1290" s="368"/>
      <c r="AB1290" s="368"/>
      <c r="AC1290" s="148" t="s">
        <v>340</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2020-09-16T03:04:13Z</cp:lastPrinted>
  <dcterms:created xsi:type="dcterms:W3CDTF">2012-03-13T00:50:25Z</dcterms:created>
  <dcterms:modified xsi:type="dcterms:W3CDTF">2020-10-02T06:52:55Z</dcterms:modified>
</cp:coreProperties>
</file>