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4 子ども●◎■\家庭福祉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行政事業レビューシート!$A$1:$AX$880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<sst xmlns="http://schemas.openxmlformats.org/spreadsheetml/2006/main" count="3118" uniqueCount="673">
  <si>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</si>
  <si>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</si>
  <si>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</si>
  <si>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</si>
  <si>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</si>
  <si>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</si>
  <si>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</si>
  <si>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</si>
  <si>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</si>
  <si>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</si>
  <si>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</si>
  <si>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</si>
  <si>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</si>
  <si>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</si>
  <si>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</si>
  <si>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</si>
  <si>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</si>
  <si>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</si>
  <si>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</si>
  <si>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</si>
  <si>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</si>
  <si>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</si>
  <si>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</si>
  <si>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</si>
  <si>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</si>
  <si>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</si>
  <si>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</si>
  <si>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</si>
  <si>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</si>
  <si>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</si>
  <si>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</si>
  <si>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</si>
  <si>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</si>
  <si>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</si>
  <si>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</si>
  <si>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</si>
  <si>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</si>
  <si>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</si>
  <si>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</si>
  <si>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</si>
  <si>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</si>
  <si>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</si>
  <si>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</si>
  <si>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</si>
  <si>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</si>
  <si>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</si>
  <si>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</si>
  <si>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</si>
  <si>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</si>
  <si>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</si>
  <si>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</si>
  <si>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</si>
  <si>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</si>
  <si>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</si>
  <si>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</si>
  <si>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</si>
  <si>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</si>
  <si>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</si>
  <si>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</si>
  <si>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</si>
  <si>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</si>
  <si>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</si>
  <si>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</si>
  <si>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</si>
  <si>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</si>
  <si>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</si>
  <si>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</si>
  <si>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</si>
  <si>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</si>
  <si>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</si>
  <si>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</si>
  <si>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</si>
  <si>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</si>
  <si>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</si>
  <si>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</si>
  <si>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</si>
  <si>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</si>
  <si>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</si>
  <si>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</si>
  <si>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</si>
  <si>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</si>
  <si>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</si>
  <si>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</si>
  <si>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</si>
  <si>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</si>
  <si>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</si>
  <si>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</si>
  <si>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</si>
  <si>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</si>
  <si>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</si>
  <si>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</si>
  <si>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</si>
  <si>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</si>
  <si>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</si>
  <si>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</si>
  <si>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</si>
  <si>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</si>
  <si>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</si>
  <si>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</si>
  <si>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</si>
  <si>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</si>
  <si>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</si>
  <si>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</si>
  <si>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</si>
  <si>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</si>
  <si>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</si>
  <si>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</si>
  <si>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</si>
  <si>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</si>
  <si>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</si>
  <si>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</si>
  <si>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</si>
  <si>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</si>
  <si>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</si>
  <si>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</si>
  <si>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</si>
  <si>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</si>
  <si>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</si>
  <si>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</si>
  <si>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</si>
  <si>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</si>
  <si>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</si>
  <si>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</si>
  <si>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</si>
  <si>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</si>
  <si>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</si>
  <si>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</si>
  <si>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</si>
  <si>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</si>
  <si>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</si>
  <si>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</si>
  <si>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</si>
  <si>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</si>
  <si>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</si>
  <si>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</si>
  <si>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</si>
  <si>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</si>
  <si>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</si>
  <si>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</si>
  <si>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</si>
  <si>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</si>
  <si>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</si>
  <si>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</si>
  <si>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</si>
  <si>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</si>
  <si>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</si>
  <si>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</si>
  <si>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</si>
  <si>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</si>
  <si>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</si>
  <si>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</si>
  <si>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</si>
  <si>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</si>
  <si>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</si>
  <si>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</si>
  <si>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</si>
  <si>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</si>
  <si>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</si>
  <si>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</si>
  <si>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</si>
  <si>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</si>
  <si>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</si>
  <si>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</si>
  <si>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</si>
  <si>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</si>
  <si>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</si>
  <si>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</si>
  <si>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</si>
  <si>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</si>
  <si>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</si>
  <si>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</si>
  <si>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</si>
  <si>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</si>
  <si>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</si>
  <si>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</si>
  <si>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</si>
  <si>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</si>
  <si>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</si>
  <si>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</si>
  <si>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</si>
  <si>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</si>
  <si>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</si>
  <si>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</si>
  <si>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</si>
  <si>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</si>
  <si>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</si>
  <si>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</si>
  <si>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</si>
  <si>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</si>
  <si>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</si>
  <si>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</si>
  <si>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</si>
  <si>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</si>
  <si>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</si>
  <si>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</si>
  <si>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</si>
  <si>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</si>
  <si>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</si>
  <si>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</si>
  <si>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</si>
  <si>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</si>
  <si>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</si>
  <si>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</si>
  <si>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</si>
  <si>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</si>
  <si>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</si>
  <si>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</si>
  <si>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</si>
  <si>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</si>
  <si>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</si>
  <si>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</si>
  <si>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</si>
  <si>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</si>
  <si>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</si>
  <si>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</si>
  <si>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</si>
  <si>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</si>
  <si>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</si>
  <si>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</si>
  <si>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</si>
  <si>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</si>
  <si>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</si>
  <si>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</si>
  <si>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</si>
  <si>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</si>
  <si>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</si>
  <si>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</si>
  <si>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</si>
  <si>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</si>
  <si>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</si>
  <si>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</si>
  <si>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</si>
  <si>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</si>
  <si>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</si>
  <si>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</si>
  <si>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</si>
  <si>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</si>
  <si>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</si>
  <si>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</si>
  <si>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</si>
  <si>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</si>
  <si>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</si>
  <si>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</si>
  <si>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</si>
  <si>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</si>
  <si>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</si>
  <si>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</si>
  <si>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</si>
  <si>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</si>
  <si>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</si>
  <si>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</si>
  <si>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</si>
  <si>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</si>
  <si>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</si>
  <si>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</si>
  <si>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</si>
  <si>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</si>
  <si>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</si>
  <si>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</si>
  <si>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</si>
  <si>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</si>
  <si>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</si>
  <si>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</si>
  <si>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</si>
  <si>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</si>
  <si>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</si>
  <si>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</si>
  <si>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</si>
  <si>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</si>
  <si>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</si>
  <si>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</si>
  <si>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</si>
  <si>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</si>
  <si>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</si>
  <si>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</si>
  <si>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</si>
  <si>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</si>
  <si>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</si>
  <si>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</si>
  <si>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</si>
  <si>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</si>
  <si>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</si>
  <si>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</si>
  <si>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</si>
  <si>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</si>
  <si>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</si>
  <si>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</si>
  <si>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</si>
  <si>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</si>
  <si>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</si>
  <si>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</si>
  <si>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</si>
  <si>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</si>
  <si>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</si>
  <si>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</si>
  <si>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</si>
  <si>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</si>
  <si>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</si>
  <si>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</si>
  <si>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</si>
  <si>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</si>
  <si>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</si>
  <si>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</si>
  <si>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</si>
  <si>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</si>
  <si>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</si>
  <si>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</si>
  <si>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</si>
  <si>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</si>
  <si>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</si>
  <si>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</si>
  <si>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</si>
  <si>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</si>
  <si>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</si>
  <si>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</si>
  <si>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</si>
  <si>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</si>
  <si>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</si>
  <si>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</si>
  <si>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</si>
  <si>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</si>
  <si>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</si>
  <si>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</si>
  <si>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</si>
  <si>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</si>
  <si>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</si>
  <si>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</si>
  <si>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</si>
  <si>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</si>
  <si>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</si>
  <si>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</si>
  <si>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</si>
  <si>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</si>
  <si>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</si>
  <si>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</si>
  <si>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</si>
  <si>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</si>
  <si>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</si>
  <si>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</si>
  <si>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</si>
  <si>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</si>
  <si>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</si>
  <si>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</si>
  <si>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</si>
  <si>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</si>
  <si>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</si>
  <si>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</si>
  <si>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</si>
  <si>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</si>
  <si>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</si>
  <si>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</si>
  <si>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</si>
  <si>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</si>
  <si>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</si>
  <si>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</si>
  <si>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</si>
  <si>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</si>
  <si>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</si>
  <si>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</si>
  <si>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</si>
  <si>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</si>
  <si>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</si>
  <si>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</si>
  <si>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</si>
  <si>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</si>
  <si>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</si>
  <si>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</si>
  <si>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</si>
  <si>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</si>
  <si>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</si>
  <si>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</si>
  <si>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</si>
  <si>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</si>
  <si>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</si>
  <si>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</si>
  <si>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</si>
  <si>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</si>
  <si>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</si>
  <si>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</si>
  <si>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</si>
  <si>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</si>
  <si>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</si>
  <si>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</si>
  <si>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</si>
  <si>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</si>
  <si>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</si>
  <si>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</si>
  <si>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</si>
  <si>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</si>
  <si>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</si>
  <si>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</si>
  <si>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</si>
  <si>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</si>
  <si>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</si>
  <si>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</si>
  <si>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</si>
  <si>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</si>
  <si>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</si>
  <si>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</si>
  <si>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</si>
  <si>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</si>
  <si>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</si>
  <si>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</si>
  <si>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</si>
  <si>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</si>
  <si>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</si>
  <si>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</si>
  <si>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</si>
  <si>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</si>
  <si>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</si>
  <si>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</si>
  <si>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</si>
  <si>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</si>
  <si>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</si>
  <si>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</si>
  <si>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</si>
  <si>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</si>
  <si>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</si>
  <si>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</si>
  <si>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</si>
  <si>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</si>
  <si>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</si>
  <si>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</si>
  <si>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</si>
  <si>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</si>
  <si>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</si>
  <si>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</si>
  <si>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</si>
  <si>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</si>
  <si>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</si>
  <si>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</si>
  <si>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</si>
  <si>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</si>
  <si>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</si>
  <si>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</si>
  <si>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</si>
  <si>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</si>
  <si>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</si>
  <si>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</si>
  <si>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</si>
  <si>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</si>
  <si>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</si>
  <si>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</si>
  <si>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</si>
  <si>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</si>
  <si>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</si>
  <si>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</si>
  <si>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</si>
  <si>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</si>
  <si>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</si>
  <si>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</si>
  <si>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</si>
  <si>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</si>
  <si>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</si>
  <si>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</si>
  <si>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</si>
  <si>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</si>
  <si>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</si>
  <si>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</si>
  <si>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</si>
  <si>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</si>
  <si>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</si>
  <si>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</si>
  <si>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</si>
  <si>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</si>
  <si>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</si>
  <si>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</si>
  <si>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</si>
  <si>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</si>
  <si>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</si>
  <si>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</si>
  <si>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</si>
  <si>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</si>
  <si>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</si>
  <si>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</si>
  <si>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</si>
  <si>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</si>
  <si>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</si>
  <si>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</si>
  <si>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</si>
  <si>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</si>
  <si>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</si>
  <si>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</si>
  <si>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</si>
  <si>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</si>
  <si>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</si>
  <si>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</si>
  <si>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</si>
  <si>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</si>
  <si>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</si>
  <si>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</si>
  <si>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</si>
  <si>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</si>
  <si>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</si>
  <si>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</si>
  <si>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</si>
  <si>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</si>
  <si>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</si>
  <si>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</si>
  <si>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</si>
  <si>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</si>
  <si>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</si>
  <si>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</si>
  <si>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</si>
  <si>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</si>
  <si>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</si>
  <si>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</si>
  <si>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</si>
  <si>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</si>
  <si>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</si>
  <si>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</si>
  <si>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</si>
  <si>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</si>
  <si>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</si>
  <si>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</si>
  <si>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</si>
  <si>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</si>
  <si>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</si>
  <si>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</si>
  <si>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</si>
  <si>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</si>
  <si>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</si>
  <si>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</si>
  <si>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</si>
  <si>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</si>
  <si>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</si>
  <si>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</si>
  <si>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</si>
  <si>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</si>
  <si>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</si>
  <si>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</si>
  <si>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</si>
  <si>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</si>
  <si>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</si>
  <si>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</si>
  <si>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</si>
  <si>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</si>
  <si>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</si>
  <si>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</si>
  <si>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</si>
  <si>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</si>
  <si>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</si>
  <si>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</si>
  <si>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</si>
  <si>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</si>
  <si>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</si>
  <si>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</si>
  <si>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</si>
  <si>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</si>
  <si>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</si>
  <si>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</si>
  <si>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</si>
  <si>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</si>
  <si>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</si>
  <si>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</si>
  <si>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</si>
  <si>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</si>
  <si>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</si>
  <si>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</si>
  <si>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</si>
  <si>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</si>
  <si>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</si>
  <si>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</si>
  <si>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rPh sb="0" eb="2">
      <t>コウセイ</t>
    </rPh>
    <rPh sb="2" eb="5">
      <t>ロウドウショウ</t>
    </rPh>
    <phoneticPr fontId="5"/>
  </si>
  <si>
    <t>児童扶養手当</t>
    <rPh sb="0" eb="2">
      <t>ジドウ</t>
    </rPh>
    <rPh sb="2" eb="4">
      <t>フヨウ</t>
    </rPh>
    <rPh sb="4" eb="6">
      <t>テアテ</t>
    </rPh>
    <phoneticPr fontId="5"/>
  </si>
  <si>
    <t>子ども家庭局</t>
    <rPh sb="0" eb="1">
      <t>コ</t>
    </rPh>
    <rPh sb="3" eb="5">
      <t>カテイ</t>
    </rPh>
    <rPh sb="5" eb="6">
      <t>キョク</t>
    </rPh>
    <phoneticPr fontId="5"/>
  </si>
  <si>
    <t>終了予定なし</t>
    <rPh sb="0" eb="2">
      <t>シュウリョウ</t>
    </rPh>
    <rPh sb="2" eb="4">
      <t>ヨテイ</t>
    </rPh>
    <phoneticPr fontId="5"/>
  </si>
  <si>
    <t>家庭福祉課母子家庭等自立支援室</t>
    <rPh sb="0" eb="2">
      <t>カテイ</t>
    </rPh>
    <rPh sb="2" eb="5">
      <t>フクシカ</t>
    </rPh>
    <rPh sb="5" eb="7">
      <t>ボシ</t>
    </rPh>
    <rPh sb="7" eb="9">
      <t>カテイ</t>
    </rPh>
    <rPh sb="9" eb="10">
      <t>トウ</t>
    </rPh>
    <rPh sb="10" eb="12">
      <t>ジリツ</t>
    </rPh>
    <rPh sb="12" eb="15">
      <t>シエンシツ</t>
    </rPh>
    <phoneticPr fontId="5"/>
  </si>
  <si>
    <t>児童扶養手当法第２１条</t>
    <rPh sb="0" eb="2">
      <t>ジドウ</t>
    </rPh>
    <rPh sb="2" eb="4">
      <t>フヨウ</t>
    </rPh>
    <rPh sb="4" eb="6">
      <t>テアテ</t>
    </rPh>
    <rPh sb="6" eb="7">
      <t>ホウ</t>
    </rPh>
    <rPh sb="7" eb="8">
      <t>ダイ</t>
    </rPh>
    <rPh sb="10" eb="11">
      <t>ジョウ</t>
    </rPh>
    <phoneticPr fontId="5"/>
  </si>
  <si>
    <t>離婚によるひとり親世帯等、父又は母と生計を同じくしていない児童が育成される家庭の生活の安定と自立の促進に寄与するため、「児童扶養手当法」に基づき、当該児童について手当を支給し、児童の福祉の増進を図る。</t>
    <rPh sb="0" eb="2">
      <t>リコン</t>
    </rPh>
    <rPh sb="8" eb="9">
      <t>オヤ</t>
    </rPh>
    <rPh sb="9" eb="11">
      <t>セタイ</t>
    </rPh>
    <rPh sb="11" eb="12">
      <t>トウ</t>
    </rPh>
    <rPh sb="13" eb="14">
      <t>チチ</t>
    </rPh>
    <rPh sb="14" eb="15">
      <t>マタ</t>
    </rPh>
    <rPh sb="16" eb="17">
      <t>ハハ</t>
    </rPh>
    <rPh sb="18" eb="20">
      <t>セイケイ</t>
    </rPh>
    <rPh sb="21" eb="22">
      <t>オナ</t>
    </rPh>
    <rPh sb="29" eb="31">
      <t>ジドウ</t>
    </rPh>
    <rPh sb="32" eb="34">
      <t>イクセイ</t>
    </rPh>
    <rPh sb="37" eb="39">
      <t>カテイ</t>
    </rPh>
    <rPh sb="40" eb="42">
      <t>セイカツ</t>
    </rPh>
    <rPh sb="43" eb="45">
      <t>アンテイ</t>
    </rPh>
    <rPh sb="46" eb="48">
      <t>ジリツ</t>
    </rPh>
    <rPh sb="49" eb="51">
      <t>ソクシン</t>
    </rPh>
    <rPh sb="52" eb="54">
      <t>キヨ</t>
    </rPh>
    <rPh sb="60" eb="62">
      <t>ジドウ</t>
    </rPh>
    <rPh sb="62" eb="64">
      <t>フヨウ</t>
    </rPh>
    <rPh sb="64" eb="66">
      <t>テアテ</t>
    </rPh>
    <rPh sb="66" eb="67">
      <t>ホウ</t>
    </rPh>
    <rPh sb="69" eb="70">
      <t>モト</t>
    </rPh>
    <rPh sb="73" eb="75">
      <t>トウガイ</t>
    </rPh>
    <rPh sb="75" eb="77">
      <t>ジドウ</t>
    </rPh>
    <rPh sb="81" eb="83">
      <t>テア</t>
    </rPh>
    <rPh sb="84" eb="86">
      <t>シキュウ</t>
    </rPh>
    <rPh sb="88" eb="90">
      <t>ジドウ</t>
    </rPh>
    <rPh sb="91" eb="93">
      <t>フクシ</t>
    </rPh>
    <rPh sb="94" eb="96">
      <t>ゾウシン</t>
    </rPh>
    <rPh sb="97" eb="98">
      <t>ハカ</t>
    </rPh>
    <phoneticPr fontId="5"/>
  </si>
  <si>
    <t>○</t>
  </si>
  <si>
    <t>１８歳に達する日以降の最初の３月３１日までの間にある児童（障害児の場合は２０歳未満）を監護する母、かつ生計を同じくする父又は養育するものに対して手当を支給。
○実施主体：都道府県・市・福祉事務所設置町村
○補助率：１／３</t>
    <rPh sb="2" eb="3">
      <t>サイ</t>
    </rPh>
    <rPh sb="4" eb="5">
      <t>タッ</t>
    </rPh>
    <rPh sb="7" eb="8">
      <t>ヒ</t>
    </rPh>
    <rPh sb="8" eb="10">
      <t>イコウ</t>
    </rPh>
    <rPh sb="11" eb="13">
      <t>サイショ</t>
    </rPh>
    <rPh sb="15" eb="16">
      <t>ガツ</t>
    </rPh>
    <rPh sb="18" eb="19">
      <t>ニチ</t>
    </rPh>
    <rPh sb="22" eb="23">
      <t>アイダ</t>
    </rPh>
    <rPh sb="26" eb="28">
      <t>ジドウ</t>
    </rPh>
    <rPh sb="29" eb="32">
      <t>ショウガイジ</t>
    </rPh>
    <rPh sb="33" eb="35">
      <t>バアイ</t>
    </rPh>
    <rPh sb="38" eb="39">
      <t>サイ</t>
    </rPh>
    <rPh sb="39" eb="41">
      <t>ミマン</t>
    </rPh>
    <rPh sb="43" eb="45">
      <t>カンゴ</t>
    </rPh>
    <rPh sb="47" eb="48">
      <t>ハハ</t>
    </rPh>
    <rPh sb="51" eb="53">
      <t>セイケイ</t>
    </rPh>
    <rPh sb="54" eb="55">
      <t>オナ</t>
    </rPh>
    <rPh sb="59" eb="60">
      <t>チチ</t>
    </rPh>
    <rPh sb="60" eb="61">
      <t>マタ</t>
    </rPh>
    <rPh sb="62" eb="64">
      <t>ヨウイク</t>
    </rPh>
    <rPh sb="69" eb="70">
      <t>タイ</t>
    </rPh>
    <rPh sb="72" eb="74">
      <t>テアテ</t>
    </rPh>
    <rPh sb="75" eb="77">
      <t>シキュウ</t>
    </rPh>
    <rPh sb="80" eb="82">
      <t>ジッシ</t>
    </rPh>
    <rPh sb="82" eb="84">
      <t>シュタイ</t>
    </rPh>
    <rPh sb="85" eb="89">
      <t>トドウフケン</t>
    </rPh>
    <rPh sb="90" eb="91">
      <t>シ</t>
    </rPh>
    <rPh sb="92" eb="94">
      <t>フクシ</t>
    </rPh>
    <rPh sb="94" eb="97">
      <t>ジムショ</t>
    </rPh>
    <rPh sb="97" eb="99">
      <t>セッチ</t>
    </rPh>
    <rPh sb="99" eb="101">
      <t>チョウソン</t>
    </rPh>
    <rPh sb="103" eb="106">
      <t>ホジョリツ</t>
    </rPh>
    <phoneticPr fontId="5"/>
  </si>
  <si>
    <t>児童扶養手当給付費負担金</t>
    <rPh sb="0" eb="2">
      <t>ジドウ</t>
    </rPh>
    <rPh sb="2" eb="4">
      <t>フヨウ</t>
    </rPh>
    <rPh sb="4" eb="6">
      <t>テアテ</t>
    </rPh>
    <rPh sb="6" eb="9">
      <t>キュウフヒ</t>
    </rPh>
    <rPh sb="9" eb="12">
      <t>フタンキン</t>
    </rPh>
    <phoneticPr fontId="5"/>
  </si>
  <si>
    <t>児童扶養手当給付費</t>
    <rPh sb="0" eb="2">
      <t>ジドウ</t>
    </rPh>
    <rPh sb="2" eb="4">
      <t>フヨウ</t>
    </rPh>
    <rPh sb="4" eb="6">
      <t>テアテ</t>
    </rPh>
    <rPh sb="6" eb="9">
      <t>キュウフヒ</t>
    </rPh>
    <phoneticPr fontId="5"/>
  </si>
  <si>
    <t>ひとり親家庭等の生活の安定と自立の促進に寄与し、児童扶養手当を支給することにより児童の福祉の増進を図ること。
受給者数が、離婚や死別等家庭内の要因が大きく反映されるため、受給者数に増減があるが、不足することのないよう必要な所要額について予算を確保し、都道府県等の支給に要する費用の１／３を負担することにより、児童福祉の増進に資することとしている。</t>
    <rPh sb="3" eb="4">
      <t>オヤ</t>
    </rPh>
    <rPh sb="4" eb="6">
      <t>カテイ</t>
    </rPh>
    <rPh sb="6" eb="7">
      <t>トウ</t>
    </rPh>
    <rPh sb="8" eb="10">
      <t>セイカツ</t>
    </rPh>
    <rPh sb="11" eb="13">
      <t>アンテイ</t>
    </rPh>
    <rPh sb="14" eb="16">
      <t>ジリツ</t>
    </rPh>
    <rPh sb="17" eb="19">
      <t>ソクシン</t>
    </rPh>
    <rPh sb="20" eb="22">
      <t>キヨ</t>
    </rPh>
    <rPh sb="24" eb="26">
      <t>ジドウ</t>
    </rPh>
    <rPh sb="26" eb="28">
      <t>フヨウ</t>
    </rPh>
    <rPh sb="28" eb="30">
      <t>テアテ</t>
    </rPh>
    <rPh sb="31" eb="33">
      <t>シキュウ</t>
    </rPh>
    <rPh sb="40" eb="42">
      <t>ジドウ</t>
    </rPh>
    <rPh sb="43" eb="45">
      <t>フクシ</t>
    </rPh>
    <rPh sb="46" eb="48">
      <t>ゾウシン</t>
    </rPh>
    <rPh sb="49" eb="50">
      <t>ハカ</t>
    </rPh>
    <rPh sb="55" eb="58">
      <t>ジュキュウシャ</t>
    </rPh>
    <rPh sb="58" eb="59">
      <t>スウ</t>
    </rPh>
    <rPh sb="61" eb="63">
      <t>リコン</t>
    </rPh>
    <rPh sb="64" eb="66">
      <t>シベツ</t>
    </rPh>
    <rPh sb="66" eb="67">
      <t>トウ</t>
    </rPh>
    <rPh sb="67" eb="70">
      <t>カテイナイ</t>
    </rPh>
    <rPh sb="71" eb="73">
      <t>ヨウイン</t>
    </rPh>
    <rPh sb="74" eb="75">
      <t>オオ</t>
    </rPh>
    <rPh sb="77" eb="79">
      <t>ハンエイ</t>
    </rPh>
    <rPh sb="85" eb="88">
      <t>ジュキュウシャ</t>
    </rPh>
    <rPh sb="88" eb="89">
      <t>スウ</t>
    </rPh>
    <rPh sb="90" eb="92">
      <t>ゾウゲン</t>
    </rPh>
    <rPh sb="97" eb="99">
      <t>フソク</t>
    </rPh>
    <rPh sb="108" eb="110">
      <t>ヒツヨウ</t>
    </rPh>
    <rPh sb="111" eb="114">
      <t>ショヨウガク</t>
    </rPh>
    <rPh sb="118" eb="120">
      <t>ヨサン</t>
    </rPh>
    <rPh sb="121" eb="123">
      <t>カクホ</t>
    </rPh>
    <rPh sb="125" eb="129">
      <t>トドウフケン</t>
    </rPh>
    <rPh sb="129" eb="130">
      <t>トウ</t>
    </rPh>
    <rPh sb="131" eb="133">
      <t>シキュウ</t>
    </rPh>
    <rPh sb="134" eb="135">
      <t>ヨウ</t>
    </rPh>
    <rPh sb="137" eb="139">
      <t>ヒヨウ</t>
    </rPh>
    <rPh sb="144" eb="146">
      <t>フタン</t>
    </rPh>
    <rPh sb="154" eb="156">
      <t>ジドウ</t>
    </rPh>
    <rPh sb="156" eb="158">
      <t>フクシ</t>
    </rPh>
    <rPh sb="159" eb="161">
      <t>ゾウシン</t>
    </rPh>
    <rPh sb="162" eb="163">
      <t>シ</t>
    </rPh>
    <phoneticPr fontId="5"/>
  </si>
  <si>
    <t>手当の支給要件を満たす者を適正に認定し、手当の支給を行うこと。</t>
    <rPh sb="0" eb="2">
      <t>テアテ</t>
    </rPh>
    <rPh sb="3" eb="5">
      <t>シキュウ</t>
    </rPh>
    <rPh sb="5" eb="7">
      <t>ヨウケン</t>
    </rPh>
    <rPh sb="8" eb="9">
      <t>ミ</t>
    </rPh>
    <rPh sb="11" eb="12">
      <t>モノ</t>
    </rPh>
    <rPh sb="13" eb="15">
      <t>テキセイ</t>
    </rPh>
    <rPh sb="16" eb="18">
      <t>ニンテイ</t>
    </rPh>
    <rPh sb="20" eb="22">
      <t>テアテ</t>
    </rPh>
    <rPh sb="23" eb="25">
      <t>シキュウ</t>
    </rPh>
    <rPh sb="26" eb="27">
      <t>オコナ</t>
    </rPh>
    <phoneticPr fontId="5"/>
  </si>
  <si>
    <t>児童扶養手当は、離婚等によってひとり親にとなった家庭の児童について、支給要件を満たす場合に支給するものであるため、支給対象者がいれば必ず支給することとなる経費であり、目標値の設定になじまないため。</t>
    <rPh sb="0" eb="2">
      <t>ジドウ</t>
    </rPh>
    <rPh sb="2" eb="4">
      <t>フヨウ</t>
    </rPh>
    <rPh sb="4" eb="6">
      <t>テアテ</t>
    </rPh>
    <rPh sb="8" eb="10">
      <t>リコン</t>
    </rPh>
    <rPh sb="10" eb="11">
      <t>トウ</t>
    </rPh>
    <rPh sb="18" eb="19">
      <t>オヤ</t>
    </rPh>
    <rPh sb="24" eb="26">
      <t>カテイ</t>
    </rPh>
    <rPh sb="27" eb="29">
      <t>ジドウ</t>
    </rPh>
    <rPh sb="34" eb="36">
      <t>シキュウ</t>
    </rPh>
    <rPh sb="36" eb="38">
      <t>ヨウケン</t>
    </rPh>
    <rPh sb="39" eb="40">
      <t>ミ</t>
    </rPh>
    <rPh sb="42" eb="44">
      <t>バアイ</t>
    </rPh>
    <rPh sb="45" eb="47">
      <t>シキュウ</t>
    </rPh>
    <rPh sb="57" eb="59">
      <t>シキュウ</t>
    </rPh>
    <rPh sb="59" eb="62">
      <t>タイショウシャ</t>
    </rPh>
    <rPh sb="66" eb="67">
      <t>カナラ</t>
    </rPh>
    <rPh sb="68" eb="70">
      <t>シキュウ</t>
    </rPh>
    <rPh sb="77" eb="79">
      <t>ケイヒ</t>
    </rPh>
    <rPh sb="83" eb="86">
      <t>モクヒョウチ</t>
    </rPh>
    <rPh sb="87" eb="89">
      <t>セッテイ</t>
    </rPh>
    <phoneticPr fontId="5"/>
  </si>
  <si>
    <t>地方厚生局が指導監査を行った自治体（都道府県、市、福祉事務所設置町村）の数</t>
    <rPh sb="0" eb="2">
      <t>チホウ</t>
    </rPh>
    <rPh sb="2" eb="5">
      <t>コウセイキョク</t>
    </rPh>
    <rPh sb="6" eb="8">
      <t>シドウ</t>
    </rPh>
    <rPh sb="8" eb="10">
      <t>カンサ</t>
    </rPh>
    <rPh sb="11" eb="12">
      <t>オコナ</t>
    </rPh>
    <rPh sb="14" eb="17">
      <t>ジチタイ</t>
    </rPh>
    <rPh sb="18" eb="22">
      <t>トドウフケン</t>
    </rPh>
    <rPh sb="23" eb="24">
      <t>シ</t>
    </rPh>
    <rPh sb="25" eb="27">
      <t>フクシ</t>
    </rPh>
    <rPh sb="27" eb="30">
      <t>ジムショ</t>
    </rPh>
    <rPh sb="30" eb="34">
      <t>セッチチョウソン</t>
    </rPh>
    <rPh sb="36" eb="37">
      <t>カズ</t>
    </rPh>
    <phoneticPr fontId="5"/>
  </si>
  <si>
    <t>-</t>
  </si>
  <si>
    <t>-</t>
    <phoneticPr fontId="5"/>
  </si>
  <si>
    <t>-</t>
    <phoneticPr fontId="5"/>
  </si>
  <si>
    <t>-</t>
    <phoneticPr fontId="5"/>
  </si>
  <si>
    <t>-</t>
    <phoneticPr fontId="5"/>
  </si>
  <si>
    <t>-</t>
    <phoneticPr fontId="5"/>
  </si>
  <si>
    <t>-</t>
    <phoneticPr fontId="5"/>
  </si>
  <si>
    <t>箇所</t>
    <rPh sb="0" eb="2">
      <t>カショ</t>
    </rPh>
    <phoneticPr fontId="5"/>
  </si>
  <si>
    <t>-</t>
    <phoneticPr fontId="5"/>
  </si>
  <si>
    <t>児童扶養手当受給者数（当該年度の３月末現在）</t>
    <rPh sb="0" eb="2">
      <t>ジドウ</t>
    </rPh>
    <rPh sb="2" eb="4">
      <t>フヨウ</t>
    </rPh>
    <rPh sb="4" eb="6">
      <t>テアテ</t>
    </rPh>
    <rPh sb="6" eb="9">
      <t>ジュキュウシャ</t>
    </rPh>
    <rPh sb="9" eb="10">
      <t>スウ</t>
    </rPh>
    <rPh sb="11" eb="13">
      <t>トウガイ</t>
    </rPh>
    <rPh sb="13" eb="15">
      <t>ネンド</t>
    </rPh>
    <rPh sb="17" eb="18">
      <t>ガツ</t>
    </rPh>
    <rPh sb="18" eb="19">
      <t>マツ</t>
    </rPh>
    <rPh sb="19" eb="21">
      <t>ゲンザイ</t>
    </rPh>
    <phoneticPr fontId="5"/>
  </si>
  <si>
    <t>単位当たりコスト＝執行額（Ｘ）／受給者数（Ｙ）　　　　　　　　　　　　</t>
    <rPh sb="0" eb="2">
      <t>タンイ</t>
    </rPh>
    <rPh sb="2" eb="3">
      <t>ア</t>
    </rPh>
    <rPh sb="9" eb="11">
      <t>シッコウ</t>
    </rPh>
    <rPh sb="11" eb="12">
      <t>ガク</t>
    </rPh>
    <rPh sb="16" eb="19">
      <t>ジュキュウシャ</t>
    </rPh>
    <rPh sb="19" eb="20">
      <t>スウ</t>
    </rPh>
    <phoneticPr fontId="5"/>
  </si>
  <si>
    <t>人</t>
    <rPh sb="0" eb="1">
      <t>ヒト</t>
    </rPh>
    <phoneticPr fontId="5"/>
  </si>
  <si>
    <t>千円／人</t>
    <rPh sb="0" eb="2">
      <t>センエン</t>
    </rPh>
    <rPh sb="3" eb="4">
      <t>ヒト</t>
    </rPh>
    <phoneticPr fontId="5"/>
  </si>
  <si>
    <t>Ｘ　/　Ｙ</t>
    <phoneticPr fontId="5"/>
  </si>
  <si>
    <t>164,177,556
/973,188</t>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</si>
  <si>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</si>
  <si>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ひとり親家庭の自立を図ること（Ⅶ－４）</t>
    <rPh sb="3" eb="4">
      <t>オヤ</t>
    </rPh>
    <rPh sb="4" eb="6">
      <t>カテイ</t>
    </rPh>
    <rPh sb="7" eb="9">
      <t>ジリツ</t>
    </rPh>
    <rPh sb="10" eb="11">
      <t>ハカ</t>
    </rPh>
    <phoneticPr fontId="5"/>
  </si>
  <si>
    <t>-</t>
    <phoneticPr fontId="5"/>
  </si>
  <si>
    <t>-</t>
    <phoneticPr fontId="5"/>
  </si>
  <si>
    <t>本施策は、子育て・生活支援策、就業支援策、養育費確保策とあわせ、総合的な施策を実施することにより、ひとり親家庭の自立支援の推進に寄与している。</t>
    <rPh sb="0" eb="1">
      <t>ホン</t>
    </rPh>
    <rPh sb="1" eb="3">
      <t>セサク</t>
    </rPh>
    <rPh sb="5" eb="7">
      <t>コソダ</t>
    </rPh>
    <rPh sb="9" eb="11">
      <t>セイカツ</t>
    </rPh>
    <rPh sb="11" eb="13">
      <t>シエン</t>
    </rPh>
    <rPh sb="13" eb="14">
      <t>サク</t>
    </rPh>
    <rPh sb="15" eb="17">
      <t>シュウギョウ</t>
    </rPh>
    <rPh sb="17" eb="19">
      <t>シエン</t>
    </rPh>
    <rPh sb="19" eb="20">
      <t>サク</t>
    </rPh>
    <rPh sb="21" eb="24">
      <t>ヨウイクヒ</t>
    </rPh>
    <rPh sb="24" eb="26">
      <t>カクホ</t>
    </rPh>
    <rPh sb="26" eb="27">
      <t>サク</t>
    </rPh>
    <rPh sb="32" eb="35">
      <t>ソウゴウテキ</t>
    </rPh>
    <rPh sb="36" eb="38">
      <t>セサク</t>
    </rPh>
    <rPh sb="39" eb="41">
      <t>ジッシ</t>
    </rPh>
    <rPh sb="52" eb="53">
      <t>オヤ</t>
    </rPh>
    <rPh sb="53" eb="55">
      <t>カテイ</t>
    </rPh>
    <rPh sb="56" eb="58">
      <t>ジリツ</t>
    </rPh>
    <rPh sb="58" eb="60">
      <t>シエン</t>
    </rPh>
    <rPh sb="61" eb="63">
      <t>スイシン</t>
    </rPh>
    <rPh sb="64" eb="66">
      <t>キヨ</t>
    </rPh>
    <phoneticPr fontId="5"/>
  </si>
  <si>
    <t>-</t>
    <phoneticPr fontId="5"/>
  </si>
  <si>
    <t>-</t>
    <phoneticPr fontId="5"/>
  </si>
  <si>
    <t>-</t>
    <phoneticPr fontId="5"/>
  </si>
  <si>
    <t>-</t>
    <phoneticPr fontId="5"/>
  </si>
  <si>
    <t>-</t>
    <phoneticPr fontId="5"/>
  </si>
  <si>
    <t>ひとり親家庭等の生活の安定と自立の促進に寄与し、児童扶養手当を支給することにより児童の福祉の増進をはかることを目的として行われる事業であって、約97万世帯(平成30年3月末現在)の母子家庭等に支給しており、広く国民のニーズが認められる事業である。</t>
  </si>
  <si>
    <t>児童扶養手当は本来国が実施すべき事業として制度創設されており、手当の支給要件を満たす者に対し適切な支給決定がされるよう国においてその適切な処理を確保する必要があるため。</t>
  </si>
  <si>
    <t>児童扶養手当法で定められている福祉制度であり、ひとり親家庭等の児童の福祉の増進という政策目的達成に向けて、優先度の高い事業である。</t>
  </si>
  <si>
    <t>児童扶養手当法に基づき、都道府県・市・福祉事務所設置町村において、法に定める支給要件を満たす受給資格者に手当を支給している。</t>
  </si>
  <si>
    <t>無</t>
  </si>
  <si>
    <t>児童扶養手当法に基づき国が1/3、都道府県等が2/3を負担するものであり、適正なものである。</t>
  </si>
  <si>
    <t>児童扶養手当の月額については、母子福祉年金や老齢福祉年金等との均衡や物価変動等の要素を踏まえて決定されており、妥当である。</t>
  </si>
  <si>
    <t>児童扶養手当法に基づき国が1/3、都道府県等が2/3を負担するものであり、合理的なものである。</t>
  </si>
  <si>
    <t>児童扶養手当法に基づき、手当が児童の健やかな成長に寄与することを趣旨として支給されており、事業目的に即し真に必要なものに限定されている。</t>
  </si>
  <si>
    <t>‐</t>
  </si>
  <si>
    <t>例年120か所程度の自治体に、地方厚生局が監査を行い、適正な事務執行について指導等を行っており、ひとり親家庭等の生活の安定と自立の促進に寄与している。</t>
    <rPh sb="6" eb="7">
      <t>ショ</t>
    </rPh>
    <rPh sb="27" eb="29">
      <t>テキセイ</t>
    </rPh>
    <rPh sb="30" eb="32">
      <t>ジム</t>
    </rPh>
    <rPh sb="32" eb="34">
      <t>シッコウ</t>
    </rPh>
    <rPh sb="38" eb="40">
      <t>シドウ</t>
    </rPh>
    <rPh sb="40" eb="41">
      <t>トウ</t>
    </rPh>
    <rPh sb="42" eb="43">
      <t>オコナ</t>
    </rPh>
    <phoneticPr fontId="5"/>
  </si>
  <si>
    <t>執行率及び活動実績率ともに9割を超えているため、実績見込みに見合ったものである。</t>
  </si>
  <si>
    <t>厚生労働省</t>
  </si>
  <si>
    <t>特別児童扶養手当給付</t>
    <rPh sb="0" eb="2">
      <t>トクベツ</t>
    </rPh>
    <rPh sb="2" eb="4">
      <t>ジドウ</t>
    </rPh>
    <rPh sb="4" eb="6">
      <t>フヨウ</t>
    </rPh>
    <rPh sb="6" eb="8">
      <t>テアテ</t>
    </rPh>
    <rPh sb="8" eb="10">
      <t>キュウフ</t>
    </rPh>
    <phoneticPr fontId="5"/>
  </si>
  <si>
    <t>特別児童扶養手当等給付は、「特別児童扶養手当等の支給に関する法律」に基づき、地方公共団体が障害児（者）及び、障害児を監護又は養育する父母等に対して受給資格の認定等を行い、当該受給資格者に対し、特別児童扶養手当等を支給するもの。児童扶養手当とは事業内容等が異なっており、適切な役割分担がなされている。</t>
  </si>
  <si>
    <t>受給者数や受給要件別の内訳数など、施策を実施する上での基本的なデータについては福祉行政報告例により把握しており、受給者数は、離婚や死別等家庭内の要因が大きく反映されるため、受給者数に増減があるが、毎年約100万人に支給されている。また、各自治体における支給事務については、各地方厚生局において監査等を実施することにより適切な事務執行について指導等を行っており、毎年120か所程度の自治体への指導監査を実施している。児童扶養手当は、離婚によるひとり親家庭等の生活の安定と自立の促進に寄与し、もって児童福祉の推進を図ることを目的として支給する制度であり、引き続き本事業は必要である。</t>
    <rPh sb="100" eb="101">
      <t>ヤク</t>
    </rPh>
    <rPh sb="186" eb="187">
      <t>ショ</t>
    </rPh>
    <rPh sb="187" eb="189">
      <t>テイド</t>
    </rPh>
    <phoneticPr fontId="5"/>
  </si>
  <si>
    <t>引き続き福祉行政報告例により、受給者数等の施策の実施上必要なデータを把握し、手当を必要とする受給者に対して適切に手当が支給されるよう運用していく。</t>
  </si>
  <si>
    <t>本事業については、予算科目上、児童扶養手当給付費負担金（昭和60年以降に認定された受給者分）と児童扶養手当給付費（昭和60年以前に認定された受給者分）に分かれているが、どちらも児童扶養手当法に基づき、同目的・金額で支給されたものであるため、同一のシートに記載している。</t>
  </si>
  <si>
    <t>413</t>
  </si>
  <si>
    <t>683</t>
  </si>
  <si>
    <t>670</t>
  </si>
  <si>
    <t>320</t>
  </si>
  <si>
    <t>669</t>
  </si>
  <si>
    <t>372</t>
  </si>
  <si>
    <t>700</t>
  </si>
  <si>
    <t>686</t>
  </si>
  <si>
    <t>児童扶養手当として</t>
    <rPh sb="0" eb="2">
      <t>ジドウ</t>
    </rPh>
    <rPh sb="2" eb="4">
      <t>フヨウ</t>
    </rPh>
    <rPh sb="4" eb="6">
      <t>テアテ</t>
    </rPh>
    <phoneticPr fontId="5"/>
  </si>
  <si>
    <t>-</t>
    <phoneticPr fontId="5"/>
  </si>
  <si>
    <t>-</t>
    <phoneticPr fontId="5"/>
  </si>
  <si>
    <t>-</t>
    <phoneticPr fontId="5"/>
  </si>
  <si>
    <t>-</t>
    <phoneticPr fontId="5"/>
  </si>
  <si>
    <t>児童扶養手当として（給付）</t>
    <rPh sb="0" eb="2">
      <t>ジドウ</t>
    </rPh>
    <rPh sb="2" eb="4">
      <t>フヨウ</t>
    </rPh>
    <rPh sb="4" eb="6">
      <t>テアテ</t>
    </rPh>
    <rPh sb="10" eb="12">
      <t>キュウフ</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</si>
  <si>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</si>
  <si>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</si>
  <si>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</si>
  <si>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</si>
  <si>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</si>
  <si>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</si>
  <si>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</si>
  <si>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</si>
  <si>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</si>
  <si>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</si>
  <si>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補助金等交付</t>
  </si>
  <si>
    <t>児童扶養手当として（負担）</t>
    <rPh sb="0" eb="2">
      <t>ジドウ</t>
    </rPh>
    <rPh sb="2" eb="4">
      <t>フヨウ</t>
    </rPh>
    <rPh sb="4" eb="6">
      <t>テアテ</t>
    </rPh>
    <rPh sb="10" eb="12">
      <t>フタン</t>
    </rPh>
    <phoneticPr fontId="5"/>
  </si>
  <si>
    <t>-</t>
    <phoneticPr fontId="5"/>
  </si>
  <si>
    <t>-</t>
    <phoneticPr fontId="5"/>
  </si>
  <si>
    <t>668</t>
    <phoneticPr fontId="5"/>
  </si>
  <si>
    <t>大阪市</t>
  </si>
  <si>
    <t>横浜市</t>
  </si>
  <si>
    <t>札幌市</t>
  </si>
  <si>
    <t>名古屋市</t>
  </si>
  <si>
    <t>福岡市</t>
  </si>
  <si>
    <t>神戸市</t>
  </si>
  <si>
    <t>北九州市</t>
  </si>
  <si>
    <t>京都市</t>
  </si>
  <si>
    <t>広島市</t>
  </si>
  <si>
    <t>北海道</t>
  </si>
  <si>
    <t>A.大阪市</t>
    <rPh sb="2" eb="5">
      <t>オオサカシ</t>
    </rPh>
    <phoneticPr fontId="5"/>
  </si>
  <si>
    <t>159,992,429
 /939,262</t>
    <phoneticPr fontId="31"/>
  </si>
  <si>
    <t>-</t>
    <phoneticPr fontId="31"/>
  </si>
  <si>
    <t>少子化社会対策大綱（令和２年５月閣議決定）
児童扶養手当給付費の国庫負担について（昭和６０年１０月２日厚労省発児第１５０号）</t>
    <rPh sb="0" eb="3">
      <t>ショウシカ</t>
    </rPh>
    <rPh sb="3" eb="5">
      <t>シャカイ</t>
    </rPh>
    <rPh sb="5" eb="7">
      <t>タイサク</t>
    </rPh>
    <rPh sb="7" eb="9">
      <t>タイコウ</t>
    </rPh>
    <rPh sb="10" eb="12">
      <t>レイワ</t>
    </rPh>
    <rPh sb="13" eb="14">
      <t>ネン</t>
    </rPh>
    <rPh sb="15" eb="16">
      <t>ガツ</t>
    </rPh>
    <rPh sb="16" eb="18">
      <t>カクギ</t>
    </rPh>
    <rPh sb="18" eb="20">
      <t>ケッテイ</t>
    </rPh>
    <rPh sb="22" eb="24">
      <t>ジドウ</t>
    </rPh>
    <rPh sb="24" eb="26">
      <t>フヨウ</t>
    </rPh>
    <rPh sb="26" eb="28">
      <t>テアテ</t>
    </rPh>
    <rPh sb="28" eb="31">
      <t>キュウフヒ</t>
    </rPh>
    <rPh sb="32" eb="34">
      <t>コッコ</t>
    </rPh>
    <rPh sb="34" eb="36">
      <t>フタン</t>
    </rPh>
    <rPh sb="41" eb="43">
      <t>ショウワ</t>
    </rPh>
    <rPh sb="45" eb="46">
      <t>ネン</t>
    </rPh>
    <rPh sb="48" eb="49">
      <t>ガツ</t>
    </rPh>
    <rPh sb="50" eb="51">
      <t>ニチ</t>
    </rPh>
    <rPh sb="51" eb="54">
      <t>コウロウショウ</t>
    </rPh>
    <rPh sb="54" eb="55">
      <t>ハツ</t>
    </rPh>
    <rPh sb="55" eb="56">
      <t>ジ</t>
    </rPh>
    <rPh sb="56" eb="57">
      <t>ダイ</t>
    </rPh>
    <rPh sb="60" eb="61">
      <t>ゴウ</t>
    </rPh>
    <phoneticPr fontId="5"/>
  </si>
  <si>
    <t>-</t>
    <phoneticPr fontId="31"/>
  </si>
  <si>
    <t>-</t>
    <phoneticPr fontId="31"/>
  </si>
  <si>
    <t>-</t>
    <phoneticPr fontId="31"/>
  </si>
  <si>
    <t>室長　上井　正純</t>
    <rPh sb="0" eb="2">
      <t>シツチョウ</t>
    </rPh>
    <rPh sb="3" eb="5">
      <t>ウワイ</t>
    </rPh>
    <rPh sb="6" eb="8">
      <t>マサズミ</t>
    </rPh>
    <phoneticPr fontId="5"/>
  </si>
  <si>
    <t>154,758,768
 /942,879</t>
    <phoneticPr fontId="31"/>
  </si>
  <si>
    <t>児童扶養手当を必要とする受給者に対して手当が支給されるよう、引き続き、必要な予算額を確保し、適切な執行に努めること。</t>
    <rPh sb="0" eb="2">
      <t>ジドウ</t>
    </rPh>
    <rPh sb="2" eb="4">
      <t>フヨウ</t>
    </rPh>
    <phoneticPr fontId="5"/>
  </si>
  <si>
    <t>点検対象外</t>
    <rPh sb="0" eb="2">
      <t>テンケン</t>
    </rPh>
    <rPh sb="2" eb="5">
      <t>タイショウガイ</t>
    </rPh>
    <phoneticPr fontId="31"/>
  </si>
  <si>
    <t xml:space="preserve">
-</t>
    <phoneticPr fontId="31"/>
  </si>
  <si>
    <t>-</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</si>
</sst>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4"/>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38</xdr:col>
      <xdr:colOff>139701</xdr:colOff>
      <xdr:row>100</xdr:row>
      <xdr:rowOff>12700</xdr:rowOff>
    </xdr:from>
    <xdr:to>
      <xdr:col>42</xdr:col>
      <xdr:colOff>1</xdr:colOff>
      <xdr:row>100</xdr:row>
      <xdr:rowOff>258536</xdr:rowOff>
    </xdr:to>
    <xdr:sp macro="" textlink="">
      <xdr:nvSpPr>
        <xdr:cNvPr id="9" name="テキスト ボックス 8"/>
        <xdr:cNvSpPr txBox="1"/>
      </xdr:nvSpPr>
      <xdr:spPr>
        <a:xfrm>
          <a:off x="7861301" y="16598900"/>
          <a:ext cx="673100" cy="2458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101600</xdr:colOff>
      <xdr:row>115</xdr:row>
      <xdr:rowOff>38100</xdr:rowOff>
    </xdr:from>
    <xdr:to>
      <xdr:col>41</xdr:col>
      <xdr:colOff>198973</xdr:colOff>
      <xdr:row>116</xdr:row>
      <xdr:rowOff>4536</xdr:rowOff>
    </xdr:to>
    <xdr:sp macro="" textlink="">
      <xdr:nvSpPr>
        <xdr:cNvPr id="11" name="テキスト ボックス 10"/>
        <xdr:cNvSpPr txBox="1"/>
      </xdr:nvSpPr>
      <xdr:spPr>
        <a:xfrm>
          <a:off x="7823200" y="17500600"/>
          <a:ext cx="706973"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xdr:from>
      <xdr:col>38</xdr:col>
      <xdr:colOff>101600</xdr:colOff>
      <xdr:row>116</xdr:row>
      <xdr:rowOff>177800</xdr:rowOff>
    </xdr:from>
    <xdr:to>
      <xdr:col>41</xdr:col>
      <xdr:colOff>198973</xdr:colOff>
      <xdr:row>116</xdr:row>
      <xdr:rowOff>436336</xdr:rowOff>
    </xdr:to>
    <xdr:sp macro="" textlink="">
      <xdr:nvSpPr>
        <xdr:cNvPr id="12" name="テキスト ボックス 11"/>
        <xdr:cNvSpPr txBox="1"/>
      </xdr:nvSpPr>
      <xdr:spPr>
        <a:xfrm>
          <a:off x="7823200" y="17932400"/>
          <a:ext cx="706973"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集計中</a:t>
          </a:r>
        </a:p>
      </xdr:txBody>
    </xdr:sp>
    <xdr:clientData/>
  </xdr:twoCellAnchor>
  <xdr:twoCellAnchor editAs="oneCell">
    <xdr:from>
      <xdr:col>6</xdr:col>
      <xdr:colOff>50800</xdr:colOff>
      <xdr:row>740</xdr:row>
      <xdr:rowOff>325967</xdr:rowOff>
    </xdr:from>
    <xdr:to>
      <xdr:col>49</xdr:col>
      <xdr:colOff>393700</xdr:colOff>
      <xdr:row>764</xdr:row>
      <xdr:rowOff>257433</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6476" y="46239041"/>
          <a:ext cx="9198575" cy="92891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I837" sqref="BI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694</v>
      </c>
      <c r="AT2" s="218"/>
      <c r="AU2" s="218"/>
      <c r="AV2" s="51" t="str">
        <f>IF(AW2="", "", "-")</f>
        <v/>
      </c>
      <c r="AW2" s="401"/>
      <c r="AX2" s="401"/>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475</v>
      </c>
      <c r="H5" s="561"/>
      <c r="I5" s="561"/>
      <c r="J5" s="561"/>
      <c r="K5" s="561"/>
      <c r="L5" s="561"/>
      <c r="M5" s="562" t="s">
        <v>66</v>
      </c>
      <c r="N5" s="563"/>
      <c r="O5" s="563"/>
      <c r="P5" s="563"/>
      <c r="Q5" s="563"/>
      <c r="R5" s="564"/>
      <c r="S5" s="565" t="s">
        <v>566</v>
      </c>
      <c r="T5" s="561"/>
      <c r="U5" s="561"/>
      <c r="V5" s="561"/>
      <c r="W5" s="561"/>
      <c r="X5" s="566"/>
      <c r="Y5" s="719" t="s">
        <v>3</v>
      </c>
      <c r="Z5" s="720"/>
      <c r="AA5" s="720"/>
      <c r="AB5" s="720"/>
      <c r="AC5" s="720"/>
      <c r="AD5" s="721"/>
      <c r="AE5" s="722" t="s">
        <v>567</v>
      </c>
      <c r="AF5" s="722"/>
      <c r="AG5" s="722"/>
      <c r="AH5" s="722"/>
      <c r="AI5" s="722"/>
      <c r="AJ5" s="722"/>
      <c r="AK5" s="722"/>
      <c r="AL5" s="722"/>
      <c r="AM5" s="722"/>
      <c r="AN5" s="722"/>
      <c r="AO5" s="722"/>
      <c r="AP5" s="723"/>
      <c r="AQ5" s="724" t="s">
        <v>667</v>
      </c>
      <c r="AR5" s="725"/>
      <c r="AS5" s="725"/>
      <c r="AT5" s="725"/>
      <c r="AU5" s="725"/>
      <c r="AV5" s="725"/>
      <c r="AW5" s="725"/>
      <c r="AX5" s="726"/>
    </row>
    <row r="6" spans="1:50" ht="39" customHeight="1" x14ac:dyDescent="0.15">
      <c r="A6" s="729" t="s">
        <v>4</v>
      </c>
      <c r="B6" s="730"/>
      <c r="C6" s="730"/>
      <c r="D6" s="730"/>
      <c r="E6" s="730"/>
      <c r="F6" s="730"/>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568</v>
      </c>
      <c r="H7" s="833"/>
      <c r="I7" s="833"/>
      <c r="J7" s="833"/>
      <c r="K7" s="833"/>
      <c r="L7" s="833"/>
      <c r="M7" s="833"/>
      <c r="N7" s="833"/>
      <c r="O7" s="833"/>
      <c r="P7" s="833"/>
      <c r="Q7" s="833"/>
      <c r="R7" s="833"/>
      <c r="S7" s="833"/>
      <c r="T7" s="833"/>
      <c r="U7" s="833"/>
      <c r="V7" s="833"/>
      <c r="W7" s="833"/>
      <c r="X7" s="834"/>
      <c r="Y7" s="399" t="s">
        <v>395</v>
      </c>
      <c r="Z7" s="300"/>
      <c r="AA7" s="300"/>
      <c r="AB7" s="300"/>
      <c r="AC7" s="300"/>
      <c r="AD7" s="400"/>
      <c r="AE7" s="387" t="s">
        <v>663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9" t="s">
        <v>259</v>
      </c>
      <c r="B8" s="830"/>
      <c r="C8" s="830"/>
      <c r="D8" s="830"/>
      <c r="E8" s="830"/>
      <c r="F8" s="831"/>
      <c r="G8" s="225" t="str">
        <f>入力規則等!A27</f>
        <v>少子化社会対策</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社会保障</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569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571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負担</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178393</v>
      </c>
      <c r="Q13" s="117"/>
      <c r="R13" s="117"/>
      <c r="S13" s="117"/>
      <c r="T13" s="117"/>
      <c r="U13" s="117"/>
      <c r="V13" s="118"/>
      <c r="W13" s="116">
        <v>171087</v>
      </c>
      <c r="X13" s="117"/>
      <c r="Y13" s="117"/>
      <c r="Z13" s="117"/>
      <c r="AA13" s="117"/>
      <c r="AB13" s="117"/>
      <c r="AC13" s="118"/>
      <c r="AD13" s="116">
        <v>207480</v>
      </c>
      <c r="AE13" s="117"/>
      <c r="AF13" s="117"/>
      <c r="AG13" s="117"/>
      <c r="AH13" s="117"/>
      <c r="AI13" s="117"/>
      <c r="AJ13" s="118"/>
      <c r="AK13" s="116">
        <v>159875</v>
      </c>
      <c r="AL13" s="117"/>
      <c r="AM13" s="117"/>
      <c r="AN13" s="117"/>
      <c r="AO13" s="117"/>
      <c r="AP13" s="117"/>
      <c r="AQ13" s="118"/>
      <c r="AR13" s="113">
        <v>159875</v>
      </c>
      <c r="AS13" s="114"/>
      <c r="AT13" s="114"/>
      <c r="AU13" s="114"/>
      <c r="AV13" s="114"/>
      <c r="AW13" s="114"/>
      <c r="AX13" s="398"/>
    </row>
    <row r="14" spans="1:50" ht="21" customHeight="1" x14ac:dyDescent="0.15">
      <c r="A14" s="146"/>
      <c r="B14" s="147"/>
      <c r="C14" s="147"/>
      <c r="D14" s="147"/>
      <c r="E14" s="147"/>
      <c r="F14" s="148"/>
      <c r="G14" s="749"/>
      <c r="H14" s="750"/>
      <c r="I14" s="577" t="s">
        <v>8</v>
      </c>
      <c r="J14" s="631"/>
      <c r="K14" s="631"/>
      <c r="L14" s="631"/>
      <c r="M14" s="631"/>
      <c r="N14" s="631"/>
      <c r="O14" s="632"/>
      <c r="P14" s="116" t="s">
        <v>664</v>
      </c>
      <c r="Q14" s="117"/>
      <c r="R14" s="117"/>
      <c r="S14" s="117"/>
      <c r="T14" s="117"/>
      <c r="U14" s="117"/>
      <c r="V14" s="118"/>
      <c r="W14" s="116" t="s">
        <v>664</v>
      </c>
      <c r="X14" s="117"/>
      <c r="Y14" s="117"/>
      <c r="Z14" s="117"/>
      <c r="AA14" s="117"/>
      <c r="AB14" s="117"/>
      <c r="AC14" s="118"/>
      <c r="AD14" s="116" t="s">
        <v>664</v>
      </c>
      <c r="AE14" s="117"/>
      <c r="AF14" s="117"/>
      <c r="AG14" s="117"/>
      <c r="AH14" s="117"/>
      <c r="AI14" s="117"/>
      <c r="AJ14" s="118"/>
      <c r="AK14" s="116" t="s">
        <v>664</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664</v>
      </c>
      <c r="Q15" s="117"/>
      <c r="R15" s="117"/>
      <c r="S15" s="117"/>
      <c r="T15" s="117"/>
      <c r="U15" s="117"/>
      <c r="V15" s="118"/>
      <c r="W15" s="116" t="s">
        <v>664</v>
      </c>
      <c r="X15" s="117"/>
      <c r="Y15" s="117"/>
      <c r="Z15" s="117"/>
      <c r="AA15" s="117"/>
      <c r="AB15" s="117"/>
      <c r="AC15" s="118"/>
      <c r="AD15" s="116" t="s">
        <v>664</v>
      </c>
      <c r="AE15" s="117"/>
      <c r="AF15" s="117"/>
      <c r="AG15" s="117"/>
      <c r="AH15" s="117"/>
      <c r="AI15" s="117"/>
      <c r="AJ15" s="118"/>
      <c r="AK15" s="116" t="s">
        <v>664</v>
      </c>
      <c r="AL15" s="117"/>
      <c r="AM15" s="117"/>
      <c r="AN15" s="117"/>
      <c r="AO15" s="117"/>
      <c r="AP15" s="117"/>
      <c r="AQ15" s="118"/>
      <c r="AR15" s="116" t="s">
        <v>672</v>
      </c>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664</v>
      </c>
      <c r="Q16" s="117"/>
      <c r="R16" s="117"/>
      <c r="S16" s="117"/>
      <c r="T16" s="117"/>
      <c r="U16" s="117"/>
      <c r="V16" s="118"/>
      <c r="W16" s="116" t="s">
        <v>664</v>
      </c>
      <c r="X16" s="117"/>
      <c r="Y16" s="117"/>
      <c r="Z16" s="117"/>
      <c r="AA16" s="117"/>
      <c r="AB16" s="117"/>
      <c r="AC16" s="118"/>
      <c r="AD16" s="116" t="s">
        <v>664</v>
      </c>
      <c r="AE16" s="117"/>
      <c r="AF16" s="117"/>
      <c r="AG16" s="117"/>
      <c r="AH16" s="117"/>
      <c r="AI16" s="117"/>
      <c r="AJ16" s="118"/>
      <c r="AK16" s="116" t="s">
        <v>664</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664</v>
      </c>
      <c r="Q17" s="117"/>
      <c r="R17" s="117"/>
      <c r="S17" s="117"/>
      <c r="T17" s="117"/>
      <c r="U17" s="117"/>
      <c r="V17" s="118"/>
      <c r="W17" s="116" t="s">
        <v>664</v>
      </c>
      <c r="X17" s="117"/>
      <c r="Y17" s="117"/>
      <c r="Z17" s="117"/>
      <c r="AA17" s="117"/>
      <c r="AB17" s="117"/>
      <c r="AC17" s="118"/>
      <c r="AD17" s="116" t="s">
        <v>664</v>
      </c>
      <c r="AE17" s="117"/>
      <c r="AF17" s="117"/>
      <c r="AG17" s="117"/>
      <c r="AH17" s="117"/>
      <c r="AI17" s="117"/>
      <c r="AJ17" s="118"/>
      <c r="AK17" s="116" t="s">
        <v>664</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178393</v>
      </c>
      <c r="Q18" s="123"/>
      <c r="R18" s="123"/>
      <c r="S18" s="123"/>
      <c r="T18" s="123"/>
      <c r="U18" s="123"/>
      <c r="V18" s="124"/>
      <c r="W18" s="122">
        <f>SUM(W13:AC17)</f>
        <v>171087</v>
      </c>
      <c r="X18" s="123"/>
      <c r="Y18" s="123"/>
      <c r="Z18" s="123"/>
      <c r="AA18" s="123"/>
      <c r="AB18" s="123"/>
      <c r="AC18" s="124"/>
      <c r="AD18" s="122">
        <f>SUM(AD13:AJ17)</f>
        <v>207480</v>
      </c>
      <c r="AE18" s="123"/>
      <c r="AF18" s="123"/>
      <c r="AG18" s="123"/>
      <c r="AH18" s="123"/>
      <c r="AI18" s="123"/>
      <c r="AJ18" s="124"/>
      <c r="AK18" s="122">
        <f>SUM(AK13:AQ17)</f>
        <v>159875</v>
      </c>
      <c r="AL18" s="123"/>
      <c r="AM18" s="123"/>
      <c r="AN18" s="123"/>
      <c r="AO18" s="123"/>
      <c r="AP18" s="123"/>
      <c r="AQ18" s="124"/>
      <c r="AR18" s="122">
        <f>SUM(AR13:AX17)</f>
        <v>159875</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164178</v>
      </c>
      <c r="Q19" s="117"/>
      <c r="R19" s="117"/>
      <c r="S19" s="117"/>
      <c r="T19" s="117"/>
      <c r="U19" s="117"/>
      <c r="V19" s="118"/>
      <c r="W19" s="116">
        <v>159992</v>
      </c>
      <c r="X19" s="117"/>
      <c r="Y19" s="117"/>
      <c r="Z19" s="117"/>
      <c r="AA19" s="117"/>
      <c r="AB19" s="117"/>
      <c r="AC19" s="118"/>
      <c r="AD19" s="116">
        <v>198989</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0.92031638012702288</v>
      </c>
      <c r="Q20" s="541"/>
      <c r="R20" s="541"/>
      <c r="S20" s="541"/>
      <c r="T20" s="541"/>
      <c r="U20" s="541"/>
      <c r="V20" s="541"/>
      <c r="W20" s="541">
        <f t="shared" ref="W20" si="0">IF(W18=0, "-", SUM(W19)/W18)</f>
        <v>0.93514995294791536</v>
      </c>
      <c r="X20" s="541"/>
      <c r="Y20" s="541"/>
      <c r="Z20" s="541"/>
      <c r="AA20" s="541"/>
      <c r="AB20" s="541"/>
      <c r="AC20" s="541"/>
      <c r="AD20" s="541">
        <f t="shared" ref="AD20" si="1">IF(AD18=0, "-", SUM(AD19)/AD18)</f>
        <v>0.95907557354925776</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6" t="s">
        <v>358</v>
      </c>
      <c r="H21" s="937"/>
      <c r="I21" s="937"/>
      <c r="J21" s="937"/>
      <c r="K21" s="937"/>
      <c r="L21" s="937"/>
      <c r="M21" s="937"/>
      <c r="N21" s="937"/>
      <c r="O21" s="937"/>
      <c r="P21" s="541">
        <f>IF(P19=0, "-", SUM(P19)/SUM(P13,P14))</f>
        <v>0.92031638012702288</v>
      </c>
      <c r="Q21" s="541"/>
      <c r="R21" s="541"/>
      <c r="S21" s="541"/>
      <c r="T21" s="541"/>
      <c r="U21" s="541"/>
      <c r="V21" s="541"/>
      <c r="W21" s="541">
        <f t="shared" ref="W21" si="2">IF(W19=0, "-", SUM(W19)/SUM(W13,W14))</f>
        <v>0.93514995294791536</v>
      </c>
      <c r="X21" s="541"/>
      <c r="Y21" s="541"/>
      <c r="Z21" s="541"/>
      <c r="AA21" s="541"/>
      <c r="AB21" s="541"/>
      <c r="AC21" s="541"/>
      <c r="AD21" s="541">
        <f t="shared" ref="AD21" si="3">IF(AD19=0, "-", SUM(AD19)/SUM(AD13,AD14))</f>
        <v>0.95907557354925776</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159870</v>
      </c>
      <c r="Q23" s="114"/>
      <c r="R23" s="114"/>
      <c r="S23" s="114"/>
      <c r="T23" s="114"/>
      <c r="U23" s="114"/>
      <c r="V23" s="115"/>
      <c r="W23" s="113">
        <v>159870</v>
      </c>
      <c r="X23" s="114"/>
      <c r="Y23" s="114"/>
      <c r="Z23" s="114"/>
      <c r="AA23" s="114"/>
      <c r="AB23" s="114"/>
      <c r="AC23" s="115"/>
      <c r="AD23" s="207" t="s">
        <v>671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573</v>
      </c>
      <c r="H24" s="194"/>
      <c r="I24" s="194"/>
      <c r="J24" s="194"/>
      <c r="K24" s="194"/>
      <c r="L24" s="194"/>
      <c r="M24" s="194"/>
      <c r="N24" s="194"/>
      <c r="O24" s="195"/>
      <c r="P24" s="116">
        <v>5</v>
      </c>
      <c r="Q24" s="117"/>
      <c r="R24" s="117"/>
      <c r="S24" s="117"/>
      <c r="T24" s="117"/>
      <c r="U24" s="117"/>
      <c r="V24" s="118"/>
      <c r="W24" s="116">
        <v>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t="s">
        <v>579</v>
      </c>
      <c r="Q25" s="117"/>
      <c r="R25" s="117"/>
      <c r="S25" s="117"/>
      <c r="T25" s="117"/>
      <c r="U25" s="117"/>
      <c r="V25" s="118"/>
      <c r="W25" s="116" t="s">
        <v>665</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t="s">
        <v>579</v>
      </c>
      <c r="Q26" s="117"/>
      <c r="R26" s="117"/>
      <c r="S26" s="117"/>
      <c r="T26" s="117"/>
      <c r="U26" s="117"/>
      <c r="V26" s="118"/>
      <c r="W26" s="116" t="s">
        <v>664</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t="s">
        <v>584</v>
      </c>
      <c r="Q27" s="117"/>
      <c r="R27" s="117"/>
      <c r="S27" s="117"/>
      <c r="T27" s="117"/>
      <c r="U27" s="117"/>
      <c r="V27" s="118"/>
      <c r="W27" s="116" t="s">
        <v>666</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159875</v>
      </c>
      <c r="Q29" s="117"/>
      <c r="R29" s="117"/>
      <c r="S29" s="117"/>
      <c r="T29" s="117"/>
      <c r="U29" s="117"/>
      <c r="V29" s="118"/>
      <c r="W29" s="222">
        <f>AR13</f>
        <v>159875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398</v>
      </c>
      <c r="AF30" s="391"/>
      <c r="AG30" s="391"/>
      <c r="AH30" s="392"/>
      <c r="AI30" s="390" t="s">
        <v>420</v>
      </c>
      <c r="AJ30" s="391"/>
      <c r="AK30" s="391"/>
      <c r="AL30" s="392"/>
      <c r="AM30" s="393" t="s">
        <v>425</v>
      </c>
      <c r="AN30" s="393"/>
      <c r="AO30" s="393"/>
      <c r="AP30" s="390"/>
      <c r="AQ30" s="643" t="s">
        <v>235</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t="s">
        <v>579</v>
      </c>
      <c r="AR31" s="140"/>
      <c r="AS31" s="141" t="s">
        <v>236</v>
      </c>
      <c r="AT31" s="176"/>
      <c r="AU31" s="275" t="s">
        <v>583</v>
      </c>
      <c r="AV31" s="275"/>
      <c r="AW31" s="383" t="s">
        <v>181</v>
      </c>
      <c r="AX31" s="384"/>
    </row>
    <row r="32" spans="1:50" ht="23.25" customHeight="1" x14ac:dyDescent="0.15">
      <c r="A32" s="517"/>
      <c r="B32" s="515"/>
      <c r="C32" s="515"/>
      <c r="D32" s="515"/>
      <c r="E32" s="515"/>
      <c r="F32" s="516"/>
      <c r="G32" s="542" t="s">
        <v>579</v>
      </c>
      <c r="H32" s="543"/>
      <c r="I32" s="543"/>
      <c r="J32" s="543"/>
      <c r="K32" s="543"/>
      <c r="L32" s="543"/>
      <c r="M32" s="543"/>
      <c r="N32" s="543"/>
      <c r="O32" s="544"/>
      <c r="P32" s="165" t="s">
        <v>580</v>
      </c>
      <c r="Q32" s="165"/>
      <c r="R32" s="165"/>
      <c r="S32" s="165"/>
      <c r="T32" s="165"/>
      <c r="U32" s="165"/>
      <c r="V32" s="165"/>
      <c r="W32" s="165"/>
      <c r="X32" s="236"/>
      <c r="Y32" s="342" t="s">
        <v>12</v>
      </c>
      <c r="Z32" s="551"/>
      <c r="AA32" s="552"/>
      <c r="AB32" s="553" t="s">
        <v>580</v>
      </c>
      <c r="AC32" s="553"/>
      <c r="AD32" s="553"/>
      <c r="AE32" s="368" t="s">
        <v>579</v>
      </c>
      <c r="AF32" s="369"/>
      <c r="AG32" s="369"/>
      <c r="AH32" s="369"/>
      <c r="AI32" s="368" t="s">
        <v>579</v>
      </c>
      <c r="AJ32" s="369"/>
      <c r="AK32" s="369"/>
      <c r="AL32" s="369"/>
      <c r="AM32" s="368" t="s">
        <v>579</v>
      </c>
      <c r="AN32" s="369"/>
      <c r="AO32" s="369"/>
      <c r="AP32" s="369"/>
      <c r="AQ32" s="119" t="s">
        <v>582</v>
      </c>
      <c r="AR32" s="120"/>
      <c r="AS32" s="120"/>
      <c r="AT32" s="121"/>
      <c r="AU32" s="369" t="s">
        <v>579</v>
      </c>
      <c r="AV32" s="369"/>
      <c r="AW32" s="369"/>
      <c r="AX32" s="371"/>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579</v>
      </c>
      <c r="AC33" s="524"/>
      <c r="AD33" s="524"/>
      <c r="AE33" s="368" t="s">
        <v>579</v>
      </c>
      <c r="AF33" s="369"/>
      <c r="AG33" s="369"/>
      <c r="AH33" s="369"/>
      <c r="AI33" s="368" t="s">
        <v>579</v>
      </c>
      <c r="AJ33" s="369"/>
      <c r="AK33" s="369"/>
      <c r="AL33" s="369"/>
      <c r="AM33" s="368" t="s">
        <v>581</v>
      </c>
      <c r="AN33" s="369"/>
      <c r="AO33" s="369"/>
      <c r="AP33" s="369"/>
      <c r="AQ33" s="119" t="s">
        <v>579</v>
      </c>
      <c r="AR33" s="120"/>
      <c r="AS33" s="120"/>
      <c r="AT33" s="121"/>
      <c r="AU33" s="369" t="s">
        <v>579</v>
      </c>
      <c r="AV33" s="369"/>
      <c r="AW33" s="369"/>
      <c r="AX33" s="371"/>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t="s">
        <v>579</v>
      </c>
      <c r="AF34" s="369"/>
      <c r="AG34" s="369"/>
      <c r="AH34" s="369"/>
      <c r="AI34" s="368" t="s">
        <v>579</v>
      </c>
      <c r="AJ34" s="369"/>
      <c r="AK34" s="369"/>
      <c r="AL34" s="369"/>
      <c r="AM34" s="368" t="s">
        <v>579</v>
      </c>
      <c r="AN34" s="369"/>
      <c r="AO34" s="369"/>
      <c r="AP34" s="369"/>
      <c r="AQ34" s="119" t="s">
        <v>579</v>
      </c>
      <c r="AR34" s="120"/>
      <c r="AS34" s="120"/>
      <c r="AT34" s="121"/>
      <c r="AU34" s="369" t="s">
        <v>583</v>
      </c>
      <c r="AV34" s="369"/>
      <c r="AW34" s="369"/>
      <c r="AX34" s="371"/>
    </row>
    <row r="35" spans="1:50" ht="23.25" customHeight="1" x14ac:dyDescent="0.15">
      <c r="A35" s="906" t="s">
        <v>386</v>
      </c>
      <c r="B35" s="907"/>
      <c r="C35" s="907"/>
      <c r="D35" s="907"/>
      <c r="E35" s="907"/>
      <c r="F35" s="908"/>
      <c r="G35" s="912" t="s">
        <v>579</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hidden="1" customHeight="1" x14ac:dyDescent="0.15">
      <c r="A37" s="646" t="s">
        <v>353</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6" t="s">
        <v>386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hidden="1" customHeight="1" x14ac:dyDescent="0.15">
      <c r="A44" s="646" t="s">
        <v>353</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6" t="s">
        <v>386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6" t="s">
        <v>386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6" t="s">
        <v>386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15">
      <c r="A65" s="861" t="s">
        <v>354</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349</v>
      </c>
      <c r="X65" s="873"/>
      <c r="Y65" s="876"/>
      <c r="Z65" s="876"/>
      <c r="AA65" s="877"/>
      <c r="AB65" s="870" t="s">
        <v>11</v>
      </c>
      <c r="AC65" s="866"/>
      <c r="AD65" s="867"/>
      <c r="AE65" s="372" t="s">
        <v>398</v>
      </c>
      <c r="AF65" s="373"/>
      <c r="AG65" s="373"/>
      <c r="AH65" s="374"/>
      <c r="AI65" s="372" t="s">
        <v>396</v>
      </c>
      <c r="AJ65" s="373"/>
      <c r="AK65" s="373"/>
      <c r="AL65" s="374"/>
      <c r="AM65" s="379" t="s">
        <v>425</v>
      </c>
      <c r="AN65" s="379"/>
      <c r="AO65" s="379"/>
      <c r="AP65" s="379"/>
      <c r="AQ65" s="870" t="s">
        <v>235</v>
      </c>
      <c r="AR65" s="866"/>
      <c r="AS65" s="866"/>
      <c r="AT65" s="867"/>
      <c r="AU65" s="986" t="s">
        <v>134</v>
      </c>
      <c r="AV65" s="986"/>
      <c r="AW65" s="986"/>
      <c r="AX65" s="987"/>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7"/>
      <c r="AG66" s="337"/>
      <c r="AH66" s="338"/>
      <c r="AI66" s="336"/>
      <c r="AJ66" s="337"/>
      <c r="AK66" s="337"/>
      <c r="AL66" s="338"/>
      <c r="AM66" s="380"/>
      <c r="AN66" s="380"/>
      <c r="AO66" s="380"/>
      <c r="AP66" s="380"/>
      <c r="AQ66" s="274"/>
      <c r="AR66" s="275"/>
      <c r="AS66" s="868" t="s">
        <v>236</v>
      </c>
      <c r="AT66" s="869"/>
      <c r="AU66" s="275"/>
      <c r="AV66" s="275"/>
      <c r="AW66" s="868" t="s">
        <v>352</v>
      </c>
      <c r="AX66" s="988"/>
    </row>
    <row r="67" spans="1:50" ht="23.25" hidden="1" customHeight="1" x14ac:dyDescent="0.15">
      <c r="A67" s="854"/>
      <c r="B67" s="855"/>
      <c r="C67" s="855"/>
      <c r="D67" s="855"/>
      <c r="E67" s="855"/>
      <c r="F67" s="856"/>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376</v>
      </c>
      <c r="AC67" s="961"/>
      <c r="AD67" s="96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4"/>
      <c r="B68" s="855"/>
      <c r="C68" s="855"/>
      <c r="D68" s="855"/>
      <c r="E68" s="855"/>
      <c r="F68" s="856"/>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376</v>
      </c>
      <c r="AC68" s="984"/>
      <c r="AD68" s="98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4"/>
      <c r="B69" s="855"/>
      <c r="C69" s="855"/>
      <c r="D69" s="855"/>
      <c r="E69" s="855"/>
      <c r="F69" s="856"/>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377</v>
      </c>
      <c r="AC69" s="985"/>
      <c r="AD69" s="985"/>
      <c r="AE69" s="817"/>
      <c r="AF69" s="818"/>
      <c r="AG69" s="818"/>
      <c r="AH69" s="818"/>
      <c r="AI69" s="817"/>
      <c r="AJ69" s="818"/>
      <c r="AK69" s="818"/>
      <c r="AL69" s="818"/>
      <c r="AM69" s="817"/>
      <c r="AN69" s="818"/>
      <c r="AO69" s="818"/>
      <c r="AP69" s="818"/>
      <c r="AQ69" s="368"/>
      <c r="AR69" s="369"/>
      <c r="AS69" s="369"/>
      <c r="AT69" s="370"/>
      <c r="AU69" s="369"/>
      <c r="AV69" s="369"/>
      <c r="AW69" s="369"/>
      <c r="AX69" s="371"/>
    </row>
    <row r="70" spans="1:50" ht="23.25" hidden="1" customHeight="1" x14ac:dyDescent="0.15">
      <c r="A70" s="854" t="s">
        <v>359</v>
      </c>
      <c r="B70" s="855"/>
      <c r="C70" s="855"/>
      <c r="D70" s="855"/>
      <c r="E70" s="855"/>
      <c r="F70" s="856"/>
      <c r="G70" s="949" t="s">
        <v>238</v>
      </c>
      <c r="H70" s="950"/>
      <c r="I70" s="950"/>
      <c r="J70" s="950"/>
      <c r="K70" s="950"/>
      <c r="L70" s="950"/>
      <c r="M70" s="950"/>
      <c r="N70" s="950"/>
      <c r="O70" s="950"/>
      <c r="P70" s="950"/>
      <c r="Q70" s="950"/>
      <c r="R70" s="950"/>
      <c r="S70" s="950"/>
      <c r="T70" s="950"/>
      <c r="U70" s="950"/>
      <c r="V70" s="950"/>
      <c r="W70" s="953" t="s">
        <v>375</v>
      </c>
      <c r="X70" s="954"/>
      <c r="Y70" s="959" t="s">
        <v>12</v>
      </c>
      <c r="Z70" s="959"/>
      <c r="AA70" s="960"/>
      <c r="AB70" s="961" t="s">
        <v>376</v>
      </c>
      <c r="AC70" s="961"/>
      <c r="AD70" s="96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4"/>
      <c r="B71" s="855"/>
      <c r="C71" s="855"/>
      <c r="D71" s="855"/>
      <c r="E71" s="855"/>
      <c r="F71" s="856"/>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376</v>
      </c>
      <c r="AC71" s="984"/>
      <c r="AD71" s="98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7"/>
      <c r="B72" s="858"/>
      <c r="C72" s="858"/>
      <c r="D72" s="858"/>
      <c r="E72" s="858"/>
      <c r="F72" s="859"/>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377</v>
      </c>
      <c r="AC72" s="985"/>
      <c r="AD72" s="98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0" t="s">
        <v>354</v>
      </c>
      <c r="B73" s="841"/>
      <c r="C73" s="841"/>
      <c r="D73" s="841"/>
      <c r="E73" s="841"/>
      <c r="F73" s="842"/>
      <c r="G73" s="809"/>
      <c r="H73" s="173" t="s">
        <v>146</v>
      </c>
      <c r="I73" s="173"/>
      <c r="J73" s="173"/>
      <c r="K73" s="173"/>
      <c r="L73" s="173"/>
      <c r="M73" s="173"/>
      <c r="N73" s="173"/>
      <c r="O73" s="174"/>
      <c r="P73" s="180" t="s">
        <v>59</v>
      </c>
      <c r="Q73" s="173"/>
      <c r="R73" s="173"/>
      <c r="S73" s="173"/>
      <c r="T73" s="173"/>
      <c r="U73" s="173"/>
      <c r="V73" s="173"/>
      <c r="W73" s="173"/>
      <c r="X73" s="174"/>
      <c r="Y73" s="811"/>
      <c r="Z73" s="812"/>
      <c r="AA73" s="813"/>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3"/>
      <c r="B74" s="844"/>
      <c r="C74" s="844"/>
      <c r="D74" s="844"/>
      <c r="E74" s="844"/>
      <c r="F74" s="845"/>
      <c r="G74" s="81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3"/>
      <c r="B75" s="844"/>
      <c r="C75" s="844"/>
      <c r="D75" s="844"/>
      <c r="E75" s="844"/>
      <c r="F75" s="845"/>
      <c r="G75" s="78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3"/>
      <c r="B76" s="844"/>
      <c r="C76" s="844"/>
      <c r="D76" s="844"/>
      <c r="E76" s="844"/>
      <c r="F76" s="845"/>
      <c r="G76" s="78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3"/>
      <c r="B77" s="844"/>
      <c r="C77" s="844"/>
      <c r="D77" s="844"/>
      <c r="E77" s="844"/>
      <c r="F77" s="845"/>
      <c r="G77" s="78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1" t="s">
        <v>389</v>
      </c>
      <c r="B78" s="922"/>
      <c r="C78" s="922"/>
      <c r="D78" s="922"/>
      <c r="E78" s="919" t="s">
        <v>332</v>
      </c>
      <c r="F78" s="920"/>
      <c r="G78" s="56" t="s">
        <v>238</v>
      </c>
      <c r="H78" s="795"/>
      <c r="I78" s="248"/>
      <c r="J78" s="248"/>
      <c r="K78" s="248"/>
      <c r="L78" s="248"/>
      <c r="M78" s="248"/>
      <c r="N78" s="248"/>
      <c r="O78" s="796"/>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2" t="s">
        <v>348</v>
      </c>
      <c r="AP79" s="153"/>
      <c r="AQ79" s="153"/>
      <c r="AR79" s="80" t="s">
        <v>346</v>
      </c>
      <c r="AS79" s="152"/>
      <c r="AT79" s="153"/>
      <c r="AU79" s="153"/>
      <c r="AV79" s="153"/>
      <c r="AW79" s="153"/>
      <c r="AX79" s="154"/>
    </row>
    <row r="80" spans="1:50" ht="24" customHeight="1" x14ac:dyDescent="0.15">
      <c r="A80" s="521" t="s">
        <v>147</v>
      </c>
      <c r="B80" s="849" t="s">
        <v>345</v>
      </c>
      <c r="C80" s="850"/>
      <c r="D80" s="850"/>
      <c r="E80" s="850"/>
      <c r="F80" s="851"/>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437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18.75" customHeight="1" x14ac:dyDescent="0.15">
      <c r="A81" s="522"/>
      <c r="B81" s="852"/>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30.75" customHeight="1" x14ac:dyDescent="0.15">
      <c r="A82" s="522"/>
      <c r="B82" s="852"/>
      <c r="C82" s="554"/>
      <c r="D82" s="554"/>
      <c r="E82" s="554"/>
      <c r="F82" s="555"/>
      <c r="G82" s="503" t="s">
        <v>576</v>
      </c>
      <c r="H82" s="503"/>
      <c r="I82" s="503"/>
      <c r="J82" s="503"/>
      <c r="K82" s="503"/>
      <c r="L82" s="503"/>
      <c r="M82" s="503"/>
      <c r="N82" s="503"/>
      <c r="O82" s="503"/>
      <c r="P82" s="503"/>
      <c r="Q82" s="503"/>
      <c r="R82" s="503"/>
      <c r="S82" s="503"/>
      <c r="T82" s="503"/>
      <c r="U82" s="503"/>
      <c r="V82" s="503"/>
      <c r="W82" s="503"/>
      <c r="X82" s="503"/>
      <c r="Y82" s="503"/>
      <c r="Z82" s="503"/>
      <c r="AA82" s="757"/>
      <c r="AB82" s="502" t="s">
        <v>574</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5.5" customHeight="1" x14ac:dyDescent="0.15">
      <c r="A83" s="522"/>
      <c r="B83" s="85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34.5" customHeight="1" x14ac:dyDescent="0.15">
      <c r="A84" s="522"/>
      <c r="B84" s="85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145</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t="s">
        <v>579</v>
      </c>
      <c r="AR86" s="275"/>
      <c r="AS86" s="141" t="s">
        <v>236</v>
      </c>
      <c r="AT86" s="176"/>
      <c r="AU86" s="275">
        <v>2</v>
      </c>
      <c r="AV86" s="275"/>
      <c r="AW86" s="383" t="s">
        <v>181</v>
      </c>
      <c r="AX86" s="384"/>
      <c r="AY86" s="10"/>
      <c r="AZ86" s="10"/>
      <c r="BA86" s="10"/>
      <c r="BB86" s="10"/>
      <c r="BC86" s="10"/>
      <c r="BD86" s="10"/>
      <c r="BE86" s="10"/>
      <c r="BF86" s="10"/>
      <c r="BG86" s="10"/>
      <c r="BH86" s="10"/>
    </row>
    <row r="87" spans="1:60" ht="23.25" customHeight="1" x14ac:dyDescent="0.15">
      <c r="A87" s="522"/>
      <c r="B87" s="554"/>
      <c r="C87" s="554"/>
      <c r="D87" s="554"/>
      <c r="E87" s="554"/>
      <c r="F87" s="555"/>
      <c r="G87" s="235" t="s">
        <v>575</v>
      </c>
      <c r="H87" s="165"/>
      <c r="I87" s="165"/>
      <c r="J87" s="165"/>
      <c r="K87" s="165"/>
      <c r="L87" s="165"/>
      <c r="M87" s="165"/>
      <c r="N87" s="165"/>
      <c r="O87" s="236"/>
      <c r="P87" s="165" t="s">
        <v>577</v>
      </c>
      <c r="Q87" s="802"/>
      <c r="R87" s="802"/>
      <c r="S87" s="802"/>
      <c r="T87" s="802"/>
      <c r="U87" s="802"/>
      <c r="V87" s="802"/>
      <c r="W87" s="802"/>
      <c r="X87" s="803"/>
      <c r="Y87" s="760" t="s">
        <v>62</v>
      </c>
      <c r="Z87" s="761"/>
      <c r="AA87" s="762"/>
      <c r="AB87" s="553" t="s">
        <v>585</v>
      </c>
      <c r="AC87" s="553"/>
      <c r="AD87" s="553"/>
      <c r="AE87" s="368">
        <v>125</v>
      </c>
      <c r="AF87" s="369"/>
      <c r="AG87" s="369"/>
      <c r="AH87" s="369"/>
      <c r="AI87" s="368">
        <v>125</v>
      </c>
      <c r="AJ87" s="369"/>
      <c r="AK87" s="369"/>
      <c r="AL87" s="369"/>
      <c r="AM87" s="368">
        <v>125</v>
      </c>
      <c r="AN87" s="369"/>
      <c r="AO87" s="369"/>
      <c r="AP87" s="369"/>
      <c r="AQ87" s="119" t="s">
        <v>579</v>
      </c>
      <c r="AR87" s="120"/>
      <c r="AS87" s="120"/>
      <c r="AT87" s="121"/>
      <c r="AU87" s="369" t="s">
        <v>583</v>
      </c>
      <c r="AV87" s="369"/>
      <c r="AW87" s="369"/>
      <c r="AX87" s="371"/>
    </row>
    <row r="88" spans="1:60" ht="23.25" customHeight="1" x14ac:dyDescent="0.15">
      <c r="A88" s="522"/>
      <c r="B88" s="554"/>
      <c r="C88" s="554"/>
      <c r="D88" s="554"/>
      <c r="E88" s="554"/>
      <c r="F88" s="555"/>
      <c r="G88" s="237"/>
      <c r="H88" s="238"/>
      <c r="I88" s="238"/>
      <c r="J88" s="238"/>
      <c r="K88" s="238"/>
      <c r="L88" s="238"/>
      <c r="M88" s="238"/>
      <c r="N88" s="238"/>
      <c r="O88" s="239"/>
      <c r="P88" s="804"/>
      <c r="Q88" s="804"/>
      <c r="R88" s="804"/>
      <c r="S88" s="804"/>
      <c r="T88" s="804"/>
      <c r="U88" s="804"/>
      <c r="V88" s="804"/>
      <c r="W88" s="804"/>
      <c r="X88" s="805"/>
      <c r="Y88" s="734" t="s">
        <v>54</v>
      </c>
      <c r="Z88" s="735"/>
      <c r="AA88" s="736"/>
      <c r="AB88" s="524" t="s">
        <v>579</v>
      </c>
      <c r="AC88" s="524"/>
      <c r="AD88" s="524"/>
      <c r="AE88" s="368" t="s">
        <v>579</v>
      </c>
      <c r="AF88" s="369"/>
      <c r="AG88" s="369"/>
      <c r="AH88" s="369"/>
      <c r="AI88" s="368" t="s">
        <v>579</v>
      </c>
      <c r="AJ88" s="369"/>
      <c r="AK88" s="369"/>
      <c r="AL88" s="369"/>
      <c r="AM88" s="368" t="s">
        <v>579</v>
      </c>
      <c r="AN88" s="369"/>
      <c r="AO88" s="369"/>
      <c r="AP88" s="369"/>
      <c r="AQ88" s="119" t="s">
        <v>579</v>
      </c>
      <c r="AR88" s="120"/>
      <c r="AS88" s="120"/>
      <c r="AT88" s="121"/>
      <c r="AU88" s="369" t="s">
        <v>579</v>
      </c>
      <c r="AV88" s="369"/>
      <c r="AW88" s="369"/>
      <c r="AX88" s="371"/>
      <c r="AY88" s="10"/>
      <c r="AZ88" s="10"/>
      <c r="BA88" s="10"/>
      <c r="BB88" s="10"/>
      <c r="BC88" s="10"/>
    </row>
    <row r="89" spans="1:60" ht="25.5" customHeight="1" thickBot="1" x14ac:dyDescent="0.2">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6"/>
      <c r="Y89" s="734" t="s">
        <v>13</v>
      </c>
      <c r="Z89" s="735"/>
      <c r="AA89" s="736"/>
      <c r="AB89" s="463" t="s">
        <v>14</v>
      </c>
      <c r="AC89" s="463"/>
      <c r="AD89" s="463"/>
      <c r="AE89" s="368" t="s">
        <v>579</v>
      </c>
      <c r="AF89" s="369"/>
      <c r="AG89" s="369"/>
      <c r="AH89" s="369"/>
      <c r="AI89" s="368" t="s">
        <v>583</v>
      </c>
      <c r="AJ89" s="369"/>
      <c r="AK89" s="369"/>
      <c r="AL89" s="369"/>
      <c r="AM89" s="368" t="s">
        <v>579</v>
      </c>
      <c r="AN89" s="369"/>
      <c r="AO89" s="369"/>
      <c r="AP89" s="369"/>
      <c r="AQ89" s="119" t="s">
        <v>584</v>
      </c>
      <c r="AR89" s="120"/>
      <c r="AS89" s="120"/>
      <c r="AT89" s="121"/>
      <c r="AU89" s="369" t="s">
        <v>586</v>
      </c>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2"/>
      <c r="R92" s="802"/>
      <c r="S92" s="802"/>
      <c r="T92" s="802"/>
      <c r="U92" s="802"/>
      <c r="V92" s="802"/>
      <c r="W92" s="802"/>
      <c r="X92" s="803"/>
      <c r="Y92" s="760" t="s">
        <v>62</v>
      </c>
      <c r="Z92" s="761"/>
      <c r="AA92" s="762"/>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4"/>
      <c r="Q93" s="804"/>
      <c r="R93" s="804"/>
      <c r="S93" s="804"/>
      <c r="T93" s="804"/>
      <c r="U93" s="804"/>
      <c r="V93" s="804"/>
      <c r="W93" s="804"/>
      <c r="X93" s="805"/>
      <c r="Y93" s="734" t="s">
        <v>54</v>
      </c>
      <c r="Z93" s="735"/>
      <c r="AA93" s="736"/>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6"/>
      <c r="Y94" s="734" t="s">
        <v>13</v>
      </c>
      <c r="Z94" s="735"/>
      <c r="AA94" s="736"/>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2"/>
      <c r="R97" s="802"/>
      <c r="S97" s="802"/>
      <c r="T97" s="802"/>
      <c r="U97" s="802"/>
      <c r="V97" s="802"/>
      <c r="W97" s="802"/>
      <c r="X97" s="803"/>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4"/>
      <c r="Q98" s="804"/>
      <c r="R98" s="804"/>
      <c r="S98" s="804"/>
      <c r="T98" s="804"/>
      <c r="U98" s="804"/>
      <c r="V98" s="804"/>
      <c r="W98" s="804"/>
      <c r="X98" s="805"/>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3"/>
      <c r="C99" s="883"/>
      <c r="D99" s="883"/>
      <c r="E99" s="883"/>
      <c r="F99" s="884"/>
      <c r="G99" s="807"/>
      <c r="H99" s="251"/>
      <c r="I99" s="251"/>
      <c r="J99" s="251"/>
      <c r="K99" s="251"/>
      <c r="L99" s="251"/>
      <c r="M99" s="251"/>
      <c r="N99" s="251"/>
      <c r="O99" s="808"/>
      <c r="P99" s="846"/>
      <c r="Q99" s="846"/>
      <c r="R99" s="846"/>
      <c r="S99" s="846"/>
      <c r="T99" s="846"/>
      <c r="U99" s="846"/>
      <c r="V99" s="846"/>
      <c r="W99" s="846"/>
      <c r="X99" s="847"/>
      <c r="Y99" s="482" t="s">
        <v>13</v>
      </c>
      <c r="Z99" s="483"/>
      <c r="AA99" s="484"/>
      <c r="AB99" s="464" t="s">
        <v>14</v>
      </c>
      <c r="AC99" s="465"/>
      <c r="AD99" s="466"/>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355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7"/>
      <c r="Z100" s="468"/>
      <c r="AA100" s="469"/>
      <c r="AB100" s="860" t="s">
        <v>11</v>
      </c>
      <c r="AC100" s="860"/>
      <c r="AD100" s="860"/>
      <c r="AE100" s="826" t="s">
        <v>398</v>
      </c>
      <c r="AF100" s="827"/>
      <c r="AG100" s="827"/>
      <c r="AH100" s="828"/>
      <c r="AI100" s="826" t="s">
        <v>418</v>
      </c>
      <c r="AJ100" s="827"/>
      <c r="AK100" s="827"/>
      <c r="AL100" s="828"/>
      <c r="AM100" s="826" t="s">
        <v>425</v>
      </c>
      <c r="AN100" s="827"/>
      <c r="AO100" s="827"/>
      <c r="AP100" s="828"/>
      <c r="AQ100" s="938" t="s">
        <v>438</v>
      </c>
      <c r="AR100" s="939"/>
      <c r="AS100" s="939"/>
      <c r="AT100" s="940"/>
      <c r="AU100" s="938" t="s">
        <v>439</v>
      </c>
      <c r="AV100" s="939"/>
      <c r="AW100" s="939"/>
      <c r="AX100" s="941"/>
    </row>
    <row r="101" spans="1:60" ht="23.25" customHeight="1" x14ac:dyDescent="0.15">
      <c r="A101" s="493"/>
      <c r="B101" s="494"/>
      <c r="C101" s="494"/>
      <c r="D101" s="494"/>
      <c r="E101" s="494"/>
      <c r="F101" s="495"/>
      <c r="G101" s="165" t="s">
        <v>587</v>
      </c>
      <c r="H101" s="165"/>
      <c r="I101" s="165"/>
      <c r="J101" s="165"/>
      <c r="K101" s="165"/>
      <c r="L101" s="165"/>
      <c r="M101" s="165"/>
      <c r="N101" s="165"/>
      <c r="O101" s="165"/>
      <c r="P101" s="165"/>
      <c r="Q101" s="165"/>
      <c r="R101" s="165"/>
      <c r="S101" s="165"/>
      <c r="T101" s="165"/>
      <c r="U101" s="165"/>
      <c r="V101" s="165"/>
      <c r="W101" s="165"/>
      <c r="X101" s="236"/>
      <c r="Y101" s="816" t="s">
        <v>55</v>
      </c>
      <c r="Z101" s="720"/>
      <c r="AA101" s="721"/>
      <c r="AB101" s="553" t="s">
        <v>589</v>
      </c>
      <c r="AC101" s="553"/>
      <c r="AD101" s="553"/>
      <c r="AE101" s="368">
        <v>973188</v>
      </c>
      <c r="AF101" s="369"/>
      <c r="AG101" s="369"/>
      <c r="AH101" s="370"/>
      <c r="AI101" s="368">
        <v>939262</v>
      </c>
      <c r="AJ101" s="369"/>
      <c r="AK101" s="369"/>
      <c r="AL101" s="370"/>
      <c r="AM101" s="368"/>
      <c r="AN101" s="369"/>
      <c r="AO101" s="369"/>
      <c r="AP101" s="370"/>
      <c r="AQ101" s="368" t="s">
        <v>583</v>
      </c>
      <c r="AR101" s="369"/>
      <c r="AS101" s="369"/>
      <c r="AT101" s="370"/>
      <c r="AU101" s="368" t="s">
        <v>662</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589</v>
      </c>
      <c r="AC102" s="553"/>
      <c r="AD102" s="553"/>
      <c r="AE102" s="362">
        <v>1075430</v>
      </c>
      <c r="AF102" s="362"/>
      <c r="AG102" s="362"/>
      <c r="AH102" s="362"/>
      <c r="AI102" s="362">
        <v>1025217</v>
      </c>
      <c r="AJ102" s="362"/>
      <c r="AK102" s="362"/>
      <c r="AL102" s="362"/>
      <c r="AM102" s="362">
        <v>993037</v>
      </c>
      <c r="AN102" s="362"/>
      <c r="AO102" s="362"/>
      <c r="AP102" s="362"/>
      <c r="AQ102" s="817">
        <v>942879</v>
      </c>
      <c r="AR102" s="818"/>
      <c r="AS102" s="818"/>
      <c r="AT102" s="819"/>
      <c r="AU102" s="817">
        <v>904281</v>
      </c>
      <c r="AV102" s="818"/>
      <c r="AW102" s="818"/>
      <c r="AX102" s="819"/>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817"/>
      <c r="AV105" s="818"/>
      <c r="AW105" s="818"/>
      <c r="AX105" s="819"/>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17"/>
      <c r="AV108" s="818"/>
      <c r="AW108" s="818"/>
      <c r="AX108" s="819"/>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17"/>
      <c r="AV111" s="818"/>
      <c r="AW111" s="818"/>
      <c r="AX111" s="819"/>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590</v>
      </c>
      <c r="AC116" s="305"/>
      <c r="AD116" s="306"/>
      <c r="AE116" s="362">
        <v>169</v>
      </c>
      <c r="AF116" s="362"/>
      <c r="AG116" s="362"/>
      <c r="AH116" s="362"/>
      <c r="AI116" s="362">
        <v>170</v>
      </c>
      <c r="AJ116" s="362"/>
      <c r="AK116" s="362"/>
      <c r="AL116" s="362"/>
      <c r="AM116" s="362"/>
      <c r="AN116" s="362"/>
      <c r="AO116" s="362"/>
      <c r="AP116" s="362"/>
      <c r="AQ116" s="368">
        <v>164</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591</v>
      </c>
      <c r="AC117" s="346"/>
      <c r="AD117" s="347"/>
      <c r="AE117" s="462" t="s">
        <v>592</v>
      </c>
      <c r="AF117" s="310"/>
      <c r="AG117" s="310"/>
      <c r="AH117" s="310"/>
      <c r="AI117" s="462" t="s">
        <v>661</v>
      </c>
      <c r="AJ117" s="310"/>
      <c r="AK117" s="310"/>
      <c r="AL117" s="310"/>
      <c r="AM117" s="310"/>
      <c r="AN117" s="310"/>
      <c r="AO117" s="310"/>
      <c r="AP117" s="310"/>
      <c r="AQ117" s="462" t="s">
        <v>668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3" t="s">
        <v>413</v>
      </c>
      <c r="B130" s="1001"/>
      <c r="C130" s="1000" t="s">
        <v>239</v>
      </c>
      <c r="D130" s="1001"/>
      <c r="E130" s="312" t="s">
        <v>268</v>
      </c>
      <c r="F130" s="313"/>
      <c r="G130" s="314" t="s">
        <v>594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4"/>
      <c r="B131" s="256"/>
      <c r="C131" s="255"/>
      <c r="D131" s="256"/>
      <c r="E131" s="242" t="s">
        <v>267</v>
      </c>
      <c r="F131" s="243"/>
      <c r="G131" s="240" t="s">
        <v>593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4"/>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579</v>
      </c>
      <c r="AR133" s="275"/>
      <c r="AS133" s="141" t="s">
        <v>236</v>
      </c>
      <c r="AT133" s="176"/>
      <c r="AU133" s="140" t="s">
        <v>579</v>
      </c>
      <c r="AV133" s="140"/>
      <c r="AW133" s="141" t="s">
        <v>181</v>
      </c>
      <c r="AX133" s="142"/>
    </row>
    <row r="134" spans="1:50" ht="39.75" customHeight="1" x14ac:dyDescent="0.15">
      <c r="A134" s="1004"/>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580</v>
      </c>
      <c r="AC134" s="228"/>
      <c r="AD134" s="228"/>
      <c r="AE134" s="270" t="s">
        <v>579</v>
      </c>
      <c r="AF134" s="120"/>
      <c r="AG134" s="120"/>
      <c r="AH134" s="120"/>
      <c r="AI134" s="270" t="s">
        <v>583</v>
      </c>
      <c r="AJ134" s="120"/>
      <c r="AK134" s="120"/>
      <c r="AL134" s="120"/>
      <c r="AM134" s="270" t="s">
        <v>579</v>
      </c>
      <c r="AN134" s="120"/>
      <c r="AO134" s="120"/>
      <c r="AP134" s="120"/>
      <c r="AQ134" s="270" t="s">
        <v>579</v>
      </c>
      <c r="AR134" s="120"/>
      <c r="AS134" s="120"/>
      <c r="AT134" s="120"/>
      <c r="AU134" s="270" t="s">
        <v>581</v>
      </c>
      <c r="AV134" s="120"/>
      <c r="AW134" s="120"/>
      <c r="AX134" s="219"/>
    </row>
    <row r="135" spans="1:50" ht="39.75" customHeight="1" x14ac:dyDescent="0.15">
      <c r="A135" s="100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579</v>
      </c>
      <c r="AC135" s="137"/>
      <c r="AD135" s="137"/>
      <c r="AE135" s="270" t="s">
        <v>579</v>
      </c>
      <c r="AF135" s="120"/>
      <c r="AG135" s="120"/>
      <c r="AH135" s="120"/>
      <c r="AI135" s="270" t="s">
        <v>581</v>
      </c>
      <c r="AJ135" s="120"/>
      <c r="AK135" s="120"/>
      <c r="AL135" s="120"/>
      <c r="AM135" s="270" t="s">
        <v>581</v>
      </c>
      <c r="AN135" s="120"/>
      <c r="AO135" s="120"/>
      <c r="AP135" s="120"/>
      <c r="AQ135" s="270" t="s">
        <v>579</v>
      </c>
      <c r="AR135" s="120"/>
      <c r="AS135" s="120"/>
      <c r="AT135" s="120"/>
      <c r="AU135" s="270" t="s">
        <v>579</v>
      </c>
      <c r="AV135" s="120"/>
      <c r="AW135" s="120"/>
      <c r="AX135" s="219"/>
    </row>
    <row r="136" spans="1:50" ht="18.75" hidden="1" customHeight="1" x14ac:dyDescent="0.15">
      <c r="A136" s="1004"/>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4"/>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4"/>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4"/>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4"/>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4"/>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100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4"/>
      <c r="B154" s="256"/>
      <c r="C154" s="255"/>
      <c r="D154" s="256"/>
      <c r="E154" s="255"/>
      <c r="F154" s="318"/>
      <c r="G154" s="235" t="s">
        <v>595</v>
      </c>
      <c r="H154" s="165"/>
      <c r="I154" s="165"/>
      <c r="J154" s="165"/>
      <c r="K154" s="165"/>
      <c r="L154" s="165"/>
      <c r="M154" s="165"/>
      <c r="N154" s="165"/>
      <c r="O154" s="165"/>
      <c r="P154" s="236"/>
      <c r="Q154" s="164" t="s">
        <v>596</v>
      </c>
      <c r="R154" s="165"/>
      <c r="S154" s="165"/>
      <c r="T154" s="165"/>
      <c r="U154" s="165"/>
      <c r="V154" s="165"/>
      <c r="W154" s="165"/>
      <c r="X154" s="165"/>
      <c r="Y154" s="165"/>
      <c r="Z154" s="165"/>
      <c r="AA154" s="933"/>
      <c r="AB154" s="259" t="s">
        <v>579</v>
      </c>
      <c r="AC154" s="260"/>
      <c r="AD154" s="260"/>
      <c r="AE154" s="265" t="s">
        <v>579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4"/>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4"/>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4"/>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4"/>
      <c r="AB157" s="261"/>
      <c r="AC157" s="262"/>
      <c r="AD157" s="262"/>
      <c r="AE157" s="164" t="s">
        <v>579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4"/>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4"/>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4"/>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4"/>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4"/>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4"/>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4"/>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4"/>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4"/>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4"/>
      <c r="B188" s="256"/>
      <c r="C188" s="255"/>
      <c r="D188" s="256"/>
      <c r="E188" s="164" t="s">
        <v>597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4"/>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4"/>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4"/>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4"/>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4"/>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4"/>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4"/>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4"/>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4"/>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6"/>
      <c r="C214" s="255"/>
      <c r="D214" s="256"/>
      <c r="E214" s="255"/>
      <c r="F214" s="318"/>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4"/>
      <c r="B215" s="256"/>
      <c r="C215" s="255"/>
      <c r="D215" s="256"/>
      <c r="E215" s="255"/>
      <c r="F215" s="318"/>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4"/>
      <c r="B216" s="256"/>
      <c r="C216" s="255"/>
      <c r="D216" s="256"/>
      <c r="E216" s="255"/>
      <c r="F216" s="318"/>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6"/>
      <c r="C217" s="255"/>
      <c r="D217" s="256"/>
      <c r="E217" s="255"/>
      <c r="F217" s="318"/>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6"/>
      <c r="C218" s="255"/>
      <c r="D218" s="256"/>
      <c r="E218" s="255"/>
      <c r="F218" s="318"/>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6"/>
      <c r="C221" s="255"/>
      <c r="D221" s="256"/>
      <c r="E221" s="255"/>
      <c r="F221" s="318"/>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4"/>
      <c r="B222" s="256"/>
      <c r="C222" s="255"/>
      <c r="D222" s="256"/>
      <c r="E222" s="255"/>
      <c r="F222" s="318"/>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4"/>
      <c r="B223" s="256"/>
      <c r="C223" s="255"/>
      <c r="D223" s="256"/>
      <c r="E223" s="255"/>
      <c r="F223" s="318"/>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6"/>
      <c r="C224" s="255"/>
      <c r="D224" s="256"/>
      <c r="E224" s="255"/>
      <c r="F224" s="318"/>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6"/>
      <c r="C225" s="255"/>
      <c r="D225" s="256"/>
      <c r="E225" s="255"/>
      <c r="F225" s="318"/>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6"/>
      <c r="C228" s="255"/>
      <c r="D228" s="256"/>
      <c r="E228" s="255"/>
      <c r="F228" s="318"/>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4"/>
      <c r="B229" s="256"/>
      <c r="C229" s="255"/>
      <c r="D229" s="256"/>
      <c r="E229" s="255"/>
      <c r="F229" s="318"/>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4"/>
      <c r="B230" s="256"/>
      <c r="C230" s="255"/>
      <c r="D230" s="256"/>
      <c r="E230" s="255"/>
      <c r="F230" s="318"/>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6"/>
      <c r="C231" s="255"/>
      <c r="D231" s="256"/>
      <c r="E231" s="255"/>
      <c r="F231" s="318"/>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6"/>
      <c r="C232" s="255"/>
      <c r="D232" s="256"/>
      <c r="E232" s="255"/>
      <c r="F232" s="318"/>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6"/>
      <c r="C235" s="255"/>
      <c r="D235" s="256"/>
      <c r="E235" s="255"/>
      <c r="F235" s="318"/>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4"/>
      <c r="B236" s="256"/>
      <c r="C236" s="255"/>
      <c r="D236" s="256"/>
      <c r="E236" s="255"/>
      <c r="F236" s="318"/>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4"/>
      <c r="B237" s="256"/>
      <c r="C237" s="255"/>
      <c r="D237" s="256"/>
      <c r="E237" s="255"/>
      <c r="F237" s="318"/>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6"/>
      <c r="C238" s="255"/>
      <c r="D238" s="256"/>
      <c r="E238" s="255"/>
      <c r="F238" s="318"/>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6"/>
      <c r="C239" s="255"/>
      <c r="D239" s="256"/>
      <c r="E239" s="255"/>
      <c r="F239" s="318"/>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6"/>
      <c r="C242" s="255"/>
      <c r="D242" s="256"/>
      <c r="E242" s="255"/>
      <c r="F242" s="318"/>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4"/>
      <c r="B243" s="256"/>
      <c r="C243" s="255"/>
      <c r="D243" s="256"/>
      <c r="E243" s="255"/>
      <c r="F243" s="318"/>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4"/>
      <c r="B244" s="256"/>
      <c r="C244" s="255"/>
      <c r="D244" s="256"/>
      <c r="E244" s="255"/>
      <c r="F244" s="318"/>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4"/>
      <c r="B245" s="256"/>
      <c r="C245" s="255"/>
      <c r="D245" s="256"/>
      <c r="E245" s="255"/>
      <c r="F245" s="318"/>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6"/>
      <c r="C246" s="255"/>
      <c r="D246" s="256"/>
      <c r="E246" s="319"/>
      <c r="F246" s="320"/>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4"/>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4"/>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4"/>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4"/>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4"/>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4"/>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4"/>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4"/>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6"/>
      <c r="C274" s="255"/>
      <c r="D274" s="256"/>
      <c r="E274" s="255"/>
      <c r="F274" s="318"/>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4"/>
      <c r="B275" s="256"/>
      <c r="C275" s="255"/>
      <c r="D275" s="256"/>
      <c r="E275" s="255"/>
      <c r="F275" s="318"/>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4"/>
      <c r="B276" s="256"/>
      <c r="C276" s="255"/>
      <c r="D276" s="256"/>
      <c r="E276" s="255"/>
      <c r="F276" s="318"/>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6"/>
      <c r="C277" s="255"/>
      <c r="D277" s="256"/>
      <c r="E277" s="255"/>
      <c r="F277" s="318"/>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6"/>
      <c r="C278" s="255"/>
      <c r="D278" s="256"/>
      <c r="E278" s="255"/>
      <c r="F278" s="318"/>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6"/>
      <c r="C281" s="255"/>
      <c r="D281" s="256"/>
      <c r="E281" s="255"/>
      <c r="F281" s="318"/>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4"/>
      <c r="B282" s="256"/>
      <c r="C282" s="255"/>
      <c r="D282" s="256"/>
      <c r="E282" s="255"/>
      <c r="F282" s="318"/>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4"/>
      <c r="B283" s="256"/>
      <c r="C283" s="255"/>
      <c r="D283" s="256"/>
      <c r="E283" s="255"/>
      <c r="F283" s="318"/>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6"/>
      <c r="C284" s="255"/>
      <c r="D284" s="256"/>
      <c r="E284" s="255"/>
      <c r="F284" s="318"/>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6"/>
      <c r="C285" s="255"/>
      <c r="D285" s="256"/>
      <c r="E285" s="255"/>
      <c r="F285" s="318"/>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6"/>
      <c r="C288" s="255"/>
      <c r="D288" s="256"/>
      <c r="E288" s="255"/>
      <c r="F288" s="318"/>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4"/>
      <c r="B289" s="256"/>
      <c r="C289" s="255"/>
      <c r="D289" s="256"/>
      <c r="E289" s="255"/>
      <c r="F289" s="318"/>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4"/>
      <c r="B290" s="256"/>
      <c r="C290" s="255"/>
      <c r="D290" s="256"/>
      <c r="E290" s="255"/>
      <c r="F290" s="318"/>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6"/>
      <c r="C291" s="255"/>
      <c r="D291" s="256"/>
      <c r="E291" s="255"/>
      <c r="F291" s="318"/>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6"/>
      <c r="C292" s="255"/>
      <c r="D292" s="256"/>
      <c r="E292" s="255"/>
      <c r="F292" s="318"/>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6"/>
      <c r="C295" s="255"/>
      <c r="D295" s="256"/>
      <c r="E295" s="255"/>
      <c r="F295" s="318"/>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4"/>
      <c r="B296" s="256"/>
      <c r="C296" s="255"/>
      <c r="D296" s="256"/>
      <c r="E296" s="255"/>
      <c r="F296" s="318"/>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4"/>
      <c r="B297" s="256"/>
      <c r="C297" s="255"/>
      <c r="D297" s="256"/>
      <c r="E297" s="255"/>
      <c r="F297" s="318"/>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6"/>
      <c r="C298" s="255"/>
      <c r="D298" s="256"/>
      <c r="E298" s="255"/>
      <c r="F298" s="318"/>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6"/>
      <c r="C299" s="255"/>
      <c r="D299" s="256"/>
      <c r="E299" s="255"/>
      <c r="F299" s="318"/>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6"/>
      <c r="C302" s="255"/>
      <c r="D302" s="256"/>
      <c r="E302" s="255"/>
      <c r="F302" s="318"/>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4"/>
      <c r="B303" s="256"/>
      <c r="C303" s="255"/>
      <c r="D303" s="256"/>
      <c r="E303" s="255"/>
      <c r="F303" s="318"/>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4"/>
      <c r="B304" s="256"/>
      <c r="C304" s="255"/>
      <c r="D304" s="256"/>
      <c r="E304" s="255"/>
      <c r="F304" s="318"/>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4"/>
      <c r="B305" s="256"/>
      <c r="C305" s="255"/>
      <c r="D305" s="256"/>
      <c r="E305" s="255"/>
      <c r="F305" s="318"/>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6"/>
      <c r="C306" s="255"/>
      <c r="D306" s="256"/>
      <c r="E306" s="319"/>
      <c r="F306" s="320"/>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4"/>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4"/>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4"/>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4"/>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4"/>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4"/>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4"/>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4"/>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6"/>
      <c r="C334" s="255"/>
      <c r="D334" s="256"/>
      <c r="E334" s="255"/>
      <c r="F334" s="318"/>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4"/>
      <c r="B335" s="256"/>
      <c r="C335" s="255"/>
      <c r="D335" s="256"/>
      <c r="E335" s="255"/>
      <c r="F335" s="318"/>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4"/>
      <c r="B336" s="256"/>
      <c r="C336" s="255"/>
      <c r="D336" s="256"/>
      <c r="E336" s="255"/>
      <c r="F336" s="318"/>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6"/>
      <c r="C337" s="255"/>
      <c r="D337" s="256"/>
      <c r="E337" s="255"/>
      <c r="F337" s="318"/>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6"/>
      <c r="C338" s="255"/>
      <c r="D338" s="256"/>
      <c r="E338" s="255"/>
      <c r="F338" s="318"/>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6"/>
      <c r="C341" s="255"/>
      <c r="D341" s="256"/>
      <c r="E341" s="255"/>
      <c r="F341" s="318"/>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4"/>
      <c r="B342" s="256"/>
      <c r="C342" s="255"/>
      <c r="D342" s="256"/>
      <c r="E342" s="255"/>
      <c r="F342" s="318"/>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4"/>
      <c r="B343" s="256"/>
      <c r="C343" s="255"/>
      <c r="D343" s="256"/>
      <c r="E343" s="255"/>
      <c r="F343" s="318"/>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6"/>
      <c r="C344" s="255"/>
      <c r="D344" s="256"/>
      <c r="E344" s="255"/>
      <c r="F344" s="318"/>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6"/>
      <c r="C345" s="255"/>
      <c r="D345" s="256"/>
      <c r="E345" s="255"/>
      <c r="F345" s="318"/>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6"/>
      <c r="C348" s="255"/>
      <c r="D348" s="256"/>
      <c r="E348" s="255"/>
      <c r="F348" s="318"/>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4"/>
      <c r="B349" s="256"/>
      <c r="C349" s="255"/>
      <c r="D349" s="256"/>
      <c r="E349" s="255"/>
      <c r="F349" s="318"/>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4"/>
      <c r="B350" s="256"/>
      <c r="C350" s="255"/>
      <c r="D350" s="256"/>
      <c r="E350" s="255"/>
      <c r="F350" s="318"/>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6"/>
      <c r="C351" s="255"/>
      <c r="D351" s="256"/>
      <c r="E351" s="255"/>
      <c r="F351" s="318"/>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6"/>
      <c r="C352" s="255"/>
      <c r="D352" s="256"/>
      <c r="E352" s="255"/>
      <c r="F352" s="318"/>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6"/>
      <c r="C355" s="255"/>
      <c r="D355" s="256"/>
      <c r="E355" s="255"/>
      <c r="F355" s="318"/>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4"/>
      <c r="B356" s="256"/>
      <c r="C356" s="255"/>
      <c r="D356" s="256"/>
      <c r="E356" s="255"/>
      <c r="F356" s="318"/>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4"/>
      <c r="B357" s="256"/>
      <c r="C357" s="255"/>
      <c r="D357" s="256"/>
      <c r="E357" s="255"/>
      <c r="F357" s="318"/>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6"/>
      <c r="C358" s="255"/>
      <c r="D358" s="256"/>
      <c r="E358" s="255"/>
      <c r="F358" s="318"/>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6"/>
      <c r="C359" s="255"/>
      <c r="D359" s="256"/>
      <c r="E359" s="255"/>
      <c r="F359" s="318"/>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6"/>
      <c r="C362" s="255"/>
      <c r="D362" s="256"/>
      <c r="E362" s="255"/>
      <c r="F362" s="318"/>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4"/>
      <c r="B363" s="256"/>
      <c r="C363" s="255"/>
      <c r="D363" s="256"/>
      <c r="E363" s="255"/>
      <c r="F363" s="318"/>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4"/>
      <c r="B364" s="256"/>
      <c r="C364" s="255"/>
      <c r="D364" s="256"/>
      <c r="E364" s="255"/>
      <c r="F364" s="318"/>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4"/>
      <c r="B365" s="256"/>
      <c r="C365" s="255"/>
      <c r="D365" s="256"/>
      <c r="E365" s="255"/>
      <c r="F365" s="318"/>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6"/>
      <c r="C366" s="255"/>
      <c r="D366" s="256"/>
      <c r="E366" s="319"/>
      <c r="F366" s="320"/>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4"/>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4"/>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4"/>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4"/>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4"/>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4"/>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4"/>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4"/>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6"/>
      <c r="C394" s="255"/>
      <c r="D394" s="256"/>
      <c r="E394" s="255"/>
      <c r="F394" s="318"/>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4"/>
      <c r="B395" s="256"/>
      <c r="C395" s="255"/>
      <c r="D395" s="256"/>
      <c r="E395" s="255"/>
      <c r="F395" s="318"/>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4"/>
      <c r="B396" s="256"/>
      <c r="C396" s="255"/>
      <c r="D396" s="256"/>
      <c r="E396" s="255"/>
      <c r="F396" s="318"/>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6"/>
      <c r="C397" s="255"/>
      <c r="D397" s="256"/>
      <c r="E397" s="255"/>
      <c r="F397" s="318"/>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6"/>
      <c r="C398" s="255"/>
      <c r="D398" s="256"/>
      <c r="E398" s="255"/>
      <c r="F398" s="318"/>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6"/>
      <c r="C401" s="255"/>
      <c r="D401" s="256"/>
      <c r="E401" s="255"/>
      <c r="F401" s="318"/>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4"/>
      <c r="B402" s="256"/>
      <c r="C402" s="255"/>
      <c r="D402" s="256"/>
      <c r="E402" s="255"/>
      <c r="F402" s="318"/>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4"/>
      <c r="B403" s="256"/>
      <c r="C403" s="255"/>
      <c r="D403" s="256"/>
      <c r="E403" s="255"/>
      <c r="F403" s="318"/>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6"/>
      <c r="C404" s="255"/>
      <c r="D404" s="256"/>
      <c r="E404" s="255"/>
      <c r="F404" s="318"/>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6"/>
      <c r="C405" s="255"/>
      <c r="D405" s="256"/>
      <c r="E405" s="255"/>
      <c r="F405" s="318"/>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6"/>
      <c r="C408" s="255"/>
      <c r="D408" s="256"/>
      <c r="E408" s="255"/>
      <c r="F408" s="318"/>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4"/>
      <c r="B409" s="256"/>
      <c r="C409" s="255"/>
      <c r="D409" s="256"/>
      <c r="E409" s="255"/>
      <c r="F409" s="318"/>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4"/>
      <c r="B410" s="256"/>
      <c r="C410" s="255"/>
      <c r="D410" s="256"/>
      <c r="E410" s="255"/>
      <c r="F410" s="318"/>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6"/>
      <c r="C411" s="255"/>
      <c r="D411" s="256"/>
      <c r="E411" s="255"/>
      <c r="F411" s="318"/>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6"/>
      <c r="C412" s="255"/>
      <c r="D412" s="256"/>
      <c r="E412" s="255"/>
      <c r="F412" s="318"/>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6"/>
      <c r="C415" s="255"/>
      <c r="D415" s="256"/>
      <c r="E415" s="255"/>
      <c r="F415" s="318"/>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4"/>
      <c r="B416" s="256"/>
      <c r="C416" s="255"/>
      <c r="D416" s="256"/>
      <c r="E416" s="255"/>
      <c r="F416" s="318"/>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4"/>
      <c r="B417" s="256"/>
      <c r="C417" s="255"/>
      <c r="D417" s="256"/>
      <c r="E417" s="255"/>
      <c r="F417" s="318"/>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6"/>
      <c r="C418" s="255"/>
      <c r="D418" s="256"/>
      <c r="E418" s="255"/>
      <c r="F418" s="318"/>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6"/>
      <c r="C419" s="255"/>
      <c r="D419" s="256"/>
      <c r="E419" s="255"/>
      <c r="F419" s="318"/>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6"/>
      <c r="C422" s="255"/>
      <c r="D422" s="256"/>
      <c r="E422" s="255"/>
      <c r="F422" s="318"/>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4"/>
      <c r="B423" s="256"/>
      <c r="C423" s="255"/>
      <c r="D423" s="256"/>
      <c r="E423" s="255"/>
      <c r="F423" s="318"/>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4"/>
      <c r="B424" s="256"/>
      <c r="C424" s="255"/>
      <c r="D424" s="256"/>
      <c r="E424" s="255"/>
      <c r="F424" s="318"/>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4"/>
      <c r="B425" s="256"/>
      <c r="C425" s="255"/>
      <c r="D425" s="256"/>
      <c r="E425" s="255"/>
      <c r="F425" s="318"/>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6"/>
      <c r="C426" s="255"/>
      <c r="D426" s="256"/>
      <c r="E426" s="319"/>
      <c r="F426" s="320"/>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6"/>
      <c r="C429" s="319"/>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6"/>
      <c r="C430" s="253" t="s">
        <v>428</v>
      </c>
      <c r="D430" s="254"/>
      <c r="E430" s="242" t="s">
        <v>406</v>
      </c>
      <c r="F430" s="452"/>
      <c r="G430" s="244" t="s">
        <v>255</v>
      </c>
      <c r="H430" s="162"/>
      <c r="I430" s="162"/>
      <c r="J430" s="245" t="s">
        <v>578</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579</v>
      </c>
      <c r="AF432" s="140"/>
      <c r="AG432" s="141" t="s">
        <v>236</v>
      </c>
      <c r="AH432" s="176"/>
      <c r="AI432" s="186"/>
      <c r="AJ432" s="186"/>
      <c r="AK432" s="186"/>
      <c r="AL432" s="181"/>
      <c r="AM432" s="186"/>
      <c r="AN432" s="186"/>
      <c r="AO432" s="186"/>
      <c r="AP432" s="181"/>
      <c r="AQ432" s="215" t="s">
        <v>579</v>
      </c>
      <c r="AR432" s="140"/>
      <c r="AS432" s="141" t="s">
        <v>236</v>
      </c>
      <c r="AT432" s="176"/>
      <c r="AU432" s="140" t="s">
        <v>579</v>
      </c>
      <c r="AV432" s="140"/>
      <c r="AW432" s="141" t="s">
        <v>181</v>
      </c>
      <c r="AX432" s="142"/>
    </row>
    <row r="433" spans="1:50" ht="23.25" customHeight="1" x14ac:dyDescent="0.15">
      <c r="A433" s="1004"/>
      <c r="B433" s="256"/>
      <c r="C433" s="255"/>
      <c r="D433" s="256"/>
      <c r="E433" s="170"/>
      <c r="F433" s="171"/>
      <c r="G433" s="235" t="s">
        <v>580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579</v>
      </c>
      <c r="AC433" s="137"/>
      <c r="AD433" s="137"/>
      <c r="AE433" s="119" t="s">
        <v>579</v>
      </c>
      <c r="AF433" s="120"/>
      <c r="AG433" s="120"/>
      <c r="AH433" s="120"/>
      <c r="AI433" s="119" t="s">
        <v>579</v>
      </c>
      <c r="AJ433" s="120"/>
      <c r="AK433" s="120"/>
      <c r="AL433" s="120"/>
      <c r="AM433" s="119" t="s">
        <v>579</v>
      </c>
      <c r="AN433" s="120"/>
      <c r="AO433" s="120"/>
      <c r="AP433" s="121"/>
      <c r="AQ433" s="119" t="s">
        <v>579</v>
      </c>
      <c r="AR433" s="120"/>
      <c r="AS433" s="120"/>
      <c r="AT433" s="121"/>
      <c r="AU433" s="120" t="s">
        <v>583</v>
      </c>
      <c r="AV433" s="120"/>
      <c r="AW433" s="120"/>
      <c r="AX433" s="219"/>
    </row>
    <row r="434" spans="1:50" ht="23.25" customHeight="1" x14ac:dyDescent="0.15">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579</v>
      </c>
      <c r="AC434" s="228"/>
      <c r="AD434" s="228"/>
      <c r="AE434" s="119" t="s">
        <v>579</v>
      </c>
      <c r="AF434" s="120"/>
      <c r="AG434" s="120"/>
      <c r="AH434" s="121"/>
      <c r="AI434" s="119" t="s">
        <v>579</v>
      </c>
      <c r="AJ434" s="120"/>
      <c r="AK434" s="120"/>
      <c r="AL434" s="120"/>
      <c r="AM434" s="119" t="s">
        <v>583</v>
      </c>
      <c r="AN434" s="120"/>
      <c r="AO434" s="120"/>
      <c r="AP434" s="121"/>
      <c r="AQ434" s="119" t="s">
        <v>579</v>
      </c>
      <c r="AR434" s="120"/>
      <c r="AS434" s="120"/>
      <c r="AT434" s="121"/>
      <c r="AU434" s="120" t="s">
        <v>579</v>
      </c>
      <c r="AV434" s="120"/>
      <c r="AW434" s="120"/>
      <c r="AX434" s="219"/>
    </row>
    <row r="435" spans="1:50" ht="23.25" customHeight="1" x14ac:dyDescent="0.15">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581</v>
      </c>
      <c r="AF435" s="120"/>
      <c r="AG435" s="120"/>
      <c r="AH435" s="121"/>
      <c r="AI435" s="119" t="s">
        <v>583</v>
      </c>
      <c r="AJ435" s="120"/>
      <c r="AK435" s="120"/>
      <c r="AL435" s="120"/>
      <c r="AM435" s="119" t="s">
        <v>579</v>
      </c>
      <c r="AN435" s="120"/>
      <c r="AO435" s="120"/>
      <c r="AP435" s="121"/>
      <c r="AQ435" s="119" t="s">
        <v>598</v>
      </c>
      <c r="AR435" s="120"/>
      <c r="AS435" s="120"/>
      <c r="AT435" s="121"/>
      <c r="AU435" s="120" t="s">
        <v>579</v>
      </c>
      <c r="AV435" s="120"/>
      <c r="AW435" s="120"/>
      <c r="AX435" s="219"/>
    </row>
    <row r="436" spans="1:50" ht="18.75" hidden="1" customHeight="1" x14ac:dyDescent="0.15">
      <c r="A436" s="100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579</v>
      </c>
      <c r="AF457" s="140"/>
      <c r="AG457" s="141" t="s">
        <v>236</v>
      </c>
      <c r="AH457" s="176"/>
      <c r="AI457" s="186"/>
      <c r="AJ457" s="186"/>
      <c r="AK457" s="186"/>
      <c r="AL457" s="181"/>
      <c r="AM457" s="186"/>
      <c r="AN457" s="186"/>
      <c r="AO457" s="186"/>
      <c r="AP457" s="181"/>
      <c r="AQ457" s="215" t="s">
        <v>579</v>
      </c>
      <c r="AR457" s="140"/>
      <c r="AS457" s="141" t="s">
        <v>236</v>
      </c>
      <c r="AT457" s="176"/>
      <c r="AU457" s="140" t="s">
        <v>579</v>
      </c>
      <c r="AV457" s="140"/>
      <c r="AW457" s="141" t="s">
        <v>181</v>
      </c>
      <c r="AX457" s="142"/>
    </row>
    <row r="458" spans="1:50" ht="23.25" customHeight="1" x14ac:dyDescent="0.15">
      <c r="A458" s="1004"/>
      <c r="B458" s="256"/>
      <c r="C458" s="255"/>
      <c r="D458" s="256"/>
      <c r="E458" s="170"/>
      <c r="F458" s="171"/>
      <c r="G458" s="235" t="s">
        <v>599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600</v>
      </c>
      <c r="AC458" s="137"/>
      <c r="AD458" s="137"/>
      <c r="AE458" s="119" t="s">
        <v>579</v>
      </c>
      <c r="AF458" s="120"/>
      <c r="AG458" s="120"/>
      <c r="AH458" s="120"/>
      <c r="AI458" s="119" t="s">
        <v>579</v>
      </c>
      <c r="AJ458" s="120"/>
      <c r="AK458" s="120"/>
      <c r="AL458" s="120"/>
      <c r="AM458" s="119" t="s">
        <v>583</v>
      </c>
      <c r="AN458" s="120"/>
      <c r="AO458" s="120"/>
      <c r="AP458" s="121"/>
      <c r="AQ458" s="119" t="s">
        <v>583</v>
      </c>
      <c r="AR458" s="120"/>
      <c r="AS458" s="120"/>
      <c r="AT458" s="121"/>
      <c r="AU458" s="120" t="s">
        <v>579</v>
      </c>
      <c r="AV458" s="120"/>
      <c r="AW458" s="120"/>
      <c r="AX458" s="219"/>
    </row>
    <row r="459" spans="1:50" ht="23.25" customHeight="1" x14ac:dyDescent="0.15">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579</v>
      </c>
      <c r="AC459" s="228"/>
      <c r="AD459" s="228"/>
      <c r="AE459" s="119" t="s">
        <v>601</v>
      </c>
      <c r="AF459" s="120"/>
      <c r="AG459" s="120"/>
      <c r="AH459" s="121"/>
      <c r="AI459" s="119" t="s">
        <v>579</v>
      </c>
      <c r="AJ459" s="120"/>
      <c r="AK459" s="120"/>
      <c r="AL459" s="120"/>
      <c r="AM459" s="119" t="s">
        <v>579</v>
      </c>
      <c r="AN459" s="120"/>
      <c r="AO459" s="120"/>
      <c r="AP459" s="121"/>
      <c r="AQ459" s="119" t="s">
        <v>579</v>
      </c>
      <c r="AR459" s="120"/>
      <c r="AS459" s="120"/>
      <c r="AT459" s="121"/>
      <c r="AU459" s="120" t="s">
        <v>579</v>
      </c>
      <c r="AV459" s="120"/>
      <c r="AW459" s="120"/>
      <c r="AX459" s="219"/>
    </row>
    <row r="460" spans="1:50" ht="23.25" customHeight="1" x14ac:dyDescent="0.15">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602</v>
      </c>
      <c r="AF460" s="120"/>
      <c r="AG460" s="120"/>
      <c r="AH460" s="121"/>
      <c r="AI460" s="119" t="s">
        <v>579</v>
      </c>
      <c r="AJ460" s="120"/>
      <c r="AK460" s="120"/>
      <c r="AL460" s="120"/>
      <c r="AM460" s="119" t="s">
        <v>583</v>
      </c>
      <c r="AN460" s="120"/>
      <c r="AO460" s="120"/>
      <c r="AP460" s="121"/>
      <c r="AQ460" s="119" t="s">
        <v>579</v>
      </c>
      <c r="AR460" s="120"/>
      <c r="AS460" s="120"/>
      <c r="AT460" s="121"/>
      <c r="AU460" s="120" t="s">
        <v>579</v>
      </c>
      <c r="AV460" s="120"/>
      <c r="AW460" s="120"/>
      <c r="AX460" s="219"/>
    </row>
    <row r="461" spans="1:50" ht="18.75" hidden="1" customHeight="1" x14ac:dyDescent="0.15">
      <c r="A461" s="100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4"/>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4"/>
      <c r="B482" s="256"/>
      <c r="C482" s="255"/>
      <c r="D482" s="256"/>
      <c r="E482" s="164" t="s">
        <v>579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4"/>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4"/>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4"/>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4"/>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81"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4" t="s">
        <v>570</v>
      </c>
      <c r="AE702" s="905"/>
      <c r="AF702" s="905"/>
      <c r="AG702" s="888" t="s">
        <v>603</v>
      </c>
      <c r="AH702" s="889"/>
      <c r="AI702" s="889"/>
      <c r="AJ702" s="889"/>
      <c r="AK702" s="889"/>
      <c r="AL702" s="889"/>
      <c r="AM702" s="889"/>
      <c r="AN702" s="889"/>
      <c r="AO702" s="889"/>
      <c r="AP702" s="889"/>
      <c r="AQ702" s="889"/>
      <c r="AR702" s="889"/>
      <c r="AS702" s="889"/>
      <c r="AT702" s="889"/>
      <c r="AU702" s="889"/>
      <c r="AV702" s="889"/>
      <c r="AW702" s="889"/>
      <c r="AX702" s="890"/>
    </row>
    <row r="703" spans="1:50" ht="81"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570</v>
      </c>
      <c r="AE703" s="159"/>
      <c r="AF703" s="159"/>
      <c r="AG703" s="669" t="s">
        <v>604</v>
      </c>
      <c r="AH703" s="670"/>
      <c r="AI703" s="670"/>
      <c r="AJ703" s="670"/>
      <c r="AK703" s="670"/>
      <c r="AL703" s="670"/>
      <c r="AM703" s="670"/>
      <c r="AN703" s="670"/>
      <c r="AO703" s="670"/>
      <c r="AP703" s="670"/>
      <c r="AQ703" s="670"/>
      <c r="AR703" s="670"/>
      <c r="AS703" s="670"/>
      <c r="AT703" s="670"/>
      <c r="AU703" s="670"/>
      <c r="AV703" s="670"/>
      <c r="AW703" s="670"/>
      <c r="AX703" s="671"/>
    </row>
    <row r="704" spans="1:50" ht="8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570</v>
      </c>
      <c r="AE704" s="588"/>
      <c r="AF704" s="588"/>
      <c r="AG704" s="432" t="s">
        <v>605</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570</v>
      </c>
      <c r="AE705" s="738"/>
      <c r="AF705" s="738"/>
      <c r="AG705" s="164" t="s">
        <v>606</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3"/>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607</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3"/>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607</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36"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570</v>
      </c>
      <c r="AE708" s="673"/>
      <c r="AF708" s="673"/>
      <c r="AG708" s="528" t="s">
        <v>608</v>
      </c>
      <c r="AH708" s="529"/>
      <c r="AI708" s="529"/>
      <c r="AJ708" s="529"/>
      <c r="AK708" s="529"/>
      <c r="AL708" s="529"/>
      <c r="AM708" s="529"/>
      <c r="AN708" s="529"/>
      <c r="AO708" s="529"/>
      <c r="AP708" s="529"/>
      <c r="AQ708" s="529"/>
      <c r="AR708" s="529"/>
      <c r="AS708" s="529"/>
      <c r="AT708" s="529"/>
      <c r="AU708" s="529"/>
      <c r="AV708" s="529"/>
      <c r="AW708" s="529"/>
      <c r="AX708" s="530"/>
    </row>
    <row r="709" spans="1:50" ht="51"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570</v>
      </c>
      <c r="AE709" s="159"/>
      <c r="AF709" s="159"/>
      <c r="AG709" s="669" t="s">
        <v>609</v>
      </c>
      <c r="AH709" s="670"/>
      <c r="AI709" s="670"/>
      <c r="AJ709" s="670"/>
      <c r="AK709" s="670"/>
      <c r="AL709" s="670"/>
      <c r="AM709" s="670"/>
      <c r="AN709" s="670"/>
      <c r="AO709" s="670"/>
      <c r="AP709" s="670"/>
      <c r="AQ709" s="670"/>
      <c r="AR709" s="670"/>
      <c r="AS709" s="670"/>
      <c r="AT709" s="670"/>
      <c r="AU709" s="670"/>
      <c r="AV709" s="670"/>
      <c r="AW709" s="670"/>
      <c r="AX709" s="671"/>
    </row>
    <row r="710" spans="1:50" ht="34.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570</v>
      </c>
      <c r="AE710" s="159"/>
      <c r="AF710" s="159"/>
      <c r="AG710" s="669" t="s">
        <v>610</v>
      </c>
      <c r="AH710" s="670"/>
      <c r="AI710" s="670"/>
      <c r="AJ710" s="670"/>
      <c r="AK710" s="670"/>
      <c r="AL710" s="670"/>
      <c r="AM710" s="670"/>
      <c r="AN710" s="670"/>
      <c r="AO710" s="670"/>
      <c r="AP710" s="670"/>
      <c r="AQ710" s="670"/>
      <c r="AR710" s="670"/>
      <c r="AS710" s="670"/>
      <c r="AT710" s="670"/>
      <c r="AU710" s="670"/>
      <c r="AV710" s="670"/>
      <c r="AW710" s="670"/>
      <c r="AX710" s="671"/>
    </row>
    <row r="711" spans="1:50" ht="49.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570</v>
      </c>
      <c r="AE711" s="159"/>
      <c r="AF711" s="159"/>
      <c r="AG711" s="669" t="s">
        <v>611</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612</v>
      </c>
      <c r="AE712" s="588"/>
      <c r="AF712" s="588"/>
      <c r="AG712" s="596" t="s">
        <v>583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612</v>
      </c>
      <c r="AE713" s="159"/>
      <c r="AF713" s="160"/>
      <c r="AG713" s="669" t="s">
        <v>579</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4" t="s">
        <v>328</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612</v>
      </c>
      <c r="AE714" s="594"/>
      <c r="AF714" s="595"/>
      <c r="AG714" s="694" t="s">
        <v>583</v>
      </c>
      <c r="AH714" s="695"/>
      <c r="AI714" s="695"/>
      <c r="AJ714" s="695"/>
      <c r="AK714" s="695"/>
      <c r="AL714" s="695"/>
      <c r="AM714" s="695"/>
      <c r="AN714" s="695"/>
      <c r="AO714" s="695"/>
      <c r="AP714" s="695"/>
      <c r="AQ714" s="695"/>
      <c r="AR714" s="695"/>
      <c r="AS714" s="695"/>
      <c r="AT714" s="695"/>
      <c r="AU714" s="695"/>
      <c r="AV714" s="695"/>
      <c r="AW714" s="695"/>
      <c r="AX714" s="696"/>
    </row>
    <row r="715" spans="1:50" ht="48.75"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570</v>
      </c>
      <c r="AE715" s="673"/>
      <c r="AF715" s="780"/>
      <c r="AG715" s="528" t="s">
        <v>613</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3" t="s">
        <v>612</v>
      </c>
      <c r="AE716" s="764"/>
      <c r="AF716" s="764"/>
      <c r="AG716" s="669" t="s">
        <v>579</v>
      </c>
      <c r="AH716" s="670"/>
      <c r="AI716" s="670"/>
      <c r="AJ716" s="670"/>
      <c r="AK716" s="670"/>
      <c r="AL716" s="670"/>
      <c r="AM716" s="670"/>
      <c r="AN716" s="670"/>
      <c r="AO716" s="670"/>
      <c r="AP716" s="670"/>
      <c r="AQ716" s="670"/>
      <c r="AR716" s="670"/>
      <c r="AS716" s="670"/>
      <c r="AT716" s="670"/>
      <c r="AU716" s="670"/>
      <c r="AV716" s="670"/>
      <c r="AW716" s="670"/>
      <c r="AX716" s="671"/>
    </row>
    <row r="717" spans="1:50" ht="39"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570</v>
      </c>
      <c r="AE717" s="159"/>
      <c r="AF717" s="159"/>
      <c r="AG717" s="669" t="s">
        <v>614</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612</v>
      </c>
      <c r="AE718" s="159"/>
      <c r="AF718" s="159"/>
      <c r="AG718" s="167" t="s">
        <v>583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72" t="s">
        <v>570</v>
      </c>
      <c r="AE719" s="673"/>
      <c r="AF719" s="673"/>
      <c r="AG719" s="164" t="s">
        <v>617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5"/>
      <c r="B721" s="656"/>
      <c r="C721" s="927" t="s">
        <v>615</v>
      </c>
      <c r="D721" s="928"/>
      <c r="E721" s="928"/>
      <c r="F721" s="929"/>
      <c r="G721" s="947"/>
      <c r="H721" s="948"/>
      <c r="I721" s="82" t="str">
        <f>IF(OR(G721="　", G721=""), "", "-")</f>
        <v/>
      </c>
      <c r="J721" s="926">
        <v>761</v>
      </c>
      <c r="K721" s="926"/>
      <c r="L721" s="82" t="str">
        <f>IF(M721="","","-")</f>
        <v/>
      </c>
      <c r="M721" s="83"/>
      <c r="N721" s="923" t="s">
        <v>616</v>
      </c>
      <c r="O721" s="924"/>
      <c r="P721" s="924"/>
      <c r="Q721" s="924"/>
      <c r="R721" s="924"/>
      <c r="S721" s="924"/>
      <c r="T721" s="924"/>
      <c r="U721" s="924"/>
      <c r="V721" s="924"/>
      <c r="W721" s="924"/>
      <c r="X721" s="924"/>
      <c r="Y721" s="924"/>
      <c r="Z721" s="924"/>
      <c r="AA721" s="924"/>
      <c r="AB721" s="924"/>
      <c r="AC721" s="924"/>
      <c r="AD721" s="924"/>
      <c r="AE721" s="924"/>
      <c r="AF721" s="925"/>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5"/>
      <c r="B722" s="656"/>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5"/>
      <c r="B723" s="656"/>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5"/>
      <c r="B724" s="656"/>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7"/>
      <c r="B725" s="658"/>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81" customHeight="1" x14ac:dyDescent="0.15">
      <c r="A726" s="623" t="s">
        <v>48</v>
      </c>
      <c r="B726" s="624"/>
      <c r="C726" s="447" t="s">
        <v>53</v>
      </c>
      <c r="D726" s="583"/>
      <c r="E726" s="583"/>
      <c r="F726" s="584"/>
      <c r="G726" s="800" t="s">
        <v>618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700" t="s">
        <v>57</v>
      </c>
      <c r="D727" s="701"/>
      <c r="E727" s="701"/>
      <c r="F727" s="702"/>
      <c r="G727" s="798" t="s">
        <v>619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670</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138</v>
      </c>
      <c r="B731" s="621"/>
      <c r="C731" s="621"/>
      <c r="D731" s="621"/>
      <c r="E731" s="622"/>
      <c r="F731" s="685" t="s">
        <v>669</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t="s">
        <v>138</v>
      </c>
      <c r="B733" s="755"/>
      <c r="C733" s="755"/>
      <c r="D733" s="755"/>
      <c r="E733" s="756"/>
      <c r="F733" s="771" t="s">
        <v>662</v>
      </c>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t="s">
        <v>620</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356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00" t="s">
        <v>409</v>
      </c>
      <c r="B737" s="101"/>
      <c r="C737" s="101"/>
      <c r="D737" s="102"/>
      <c r="E737" s="103" t="s">
        <v>621</v>
      </c>
      <c r="F737" s="103"/>
      <c r="G737" s="103"/>
      <c r="H737" s="103"/>
      <c r="I737" s="103"/>
      <c r="J737" s="103"/>
      <c r="K737" s="103"/>
      <c r="L737" s="103"/>
      <c r="M737" s="103"/>
      <c r="N737" s="109" t="s">
        <v>404</v>
      </c>
      <c r="O737" s="109"/>
      <c r="P737" s="109"/>
      <c r="Q737" s="109"/>
      <c r="R737" s="103" t="s">
        <v>626</v>
      </c>
      <c r="S737" s="103"/>
      <c r="T737" s="103"/>
      <c r="U737" s="103"/>
      <c r="V737" s="103"/>
      <c r="W737" s="103"/>
      <c r="X737" s="103"/>
      <c r="Y737" s="103"/>
      <c r="Z737" s="103"/>
      <c r="AA737" s="109" t="s">
        <v>403</v>
      </c>
      <c r="AB737" s="109"/>
      <c r="AC737" s="109"/>
      <c r="AD737" s="109"/>
      <c r="AE737" s="103" t="s">
        <v>624</v>
      </c>
      <c r="AF737" s="103"/>
      <c r="AG737" s="103"/>
      <c r="AH737" s="103"/>
      <c r="AI737" s="103"/>
      <c r="AJ737" s="103"/>
      <c r="AK737" s="103"/>
      <c r="AL737" s="103"/>
      <c r="AM737" s="103"/>
      <c r="AN737" s="109" t="s">
        <v>402</v>
      </c>
      <c r="AO737" s="109"/>
      <c r="AP737" s="109"/>
      <c r="AQ737" s="109"/>
      <c r="AR737" s="110" t="s">
        <v>622</v>
      </c>
      <c r="AS737" s="111"/>
      <c r="AT737" s="111"/>
      <c r="AU737" s="111"/>
      <c r="AV737" s="111"/>
      <c r="AW737" s="111"/>
      <c r="AX737" s="112"/>
      <c r="AY737" s="88"/>
      <c r="AZ737" s="88"/>
    </row>
    <row r="738" spans="1:52" ht="24.75" customHeight="1" x14ac:dyDescent="0.15">
      <c r="A738" s="100" t="s">
        <v>401</v>
      </c>
      <c r="B738" s="101"/>
      <c r="C738" s="101"/>
      <c r="D738" s="102"/>
      <c r="E738" s="103" t="s">
        <v>628</v>
      </c>
      <c r="F738" s="103"/>
      <c r="G738" s="103"/>
      <c r="H738" s="103"/>
      <c r="I738" s="103"/>
      <c r="J738" s="103"/>
      <c r="K738" s="103"/>
      <c r="L738" s="103"/>
      <c r="M738" s="103"/>
      <c r="N738" s="109" t="s">
        <v>400</v>
      </c>
      <c r="O738" s="109"/>
      <c r="P738" s="109"/>
      <c r="Q738" s="109"/>
      <c r="R738" s="103" t="s">
        <v>627</v>
      </c>
      <c r="S738" s="103"/>
      <c r="T738" s="103"/>
      <c r="U738" s="103"/>
      <c r="V738" s="103"/>
      <c r="W738" s="103"/>
      <c r="X738" s="103"/>
      <c r="Y738" s="103"/>
      <c r="Z738" s="103"/>
      <c r="AA738" s="109" t="s">
        <v>399</v>
      </c>
      <c r="AB738" s="109"/>
      <c r="AC738" s="109"/>
      <c r="AD738" s="109"/>
      <c r="AE738" s="103" t="s">
        <v>625</v>
      </c>
      <c r="AF738" s="103"/>
      <c r="AG738" s="103"/>
      <c r="AH738" s="103"/>
      <c r="AI738" s="103"/>
      <c r="AJ738" s="103"/>
      <c r="AK738" s="103"/>
      <c r="AL738" s="103"/>
      <c r="AM738" s="103"/>
      <c r="AN738" s="109" t="s">
        <v>398</v>
      </c>
      <c r="AO738" s="109"/>
      <c r="AP738" s="109"/>
      <c r="AQ738" s="109"/>
      <c r="AR738" s="110" t="s">
        <v>623</v>
      </c>
      <c r="AS738" s="111"/>
      <c r="AT738" s="111"/>
      <c r="AU738" s="111"/>
      <c r="AV738" s="111"/>
      <c r="AW738" s="111"/>
      <c r="AX738" s="112"/>
    </row>
    <row r="739" spans="1:52" ht="24.75" customHeight="1" x14ac:dyDescent="0.15">
      <c r="A739" s="100" t="s">
        <v>397</v>
      </c>
      <c r="B739" s="101"/>
      <c r="C739" s="101"/>
      <c r="D739" s="102"/>
      <c r="E739" s="103" t="s">
        <v>649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615</v>
      </c>
      <c r="F740" s="125"/>
      <c r="G740" s="125"/>
      <c r="H740" s="92" t="str">
        <f>IF(E740="", "", "(")</f>
        <v>(</v>
      </c>
      <c r="I740" s="125"/>
      <c r="J740" s="125"/>
      <c r="K740" s="92" t="str">
        <f>IF(OR(I740="　", I740=""), "", "-")</f>
        <v/>
      </c>
      <c r="L740" s="126">
        <v>679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thickBo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7"/>
      <c r="B779" s="788"/>
      <c r="C779" s="788"/>
      <c r="D779" s="788"/>
      <c r="E779" s="788"/>
      <c r="F779" s="78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3" t="s">
        <v>660</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8"/>
      <c r="B782" s="768"/>
      <c r="C782" s="768"/>
      <c r="D782" s="768"/>
      <c r="E782" s="768"/>
      <c r="F782" s="769"/>
      <c r="G782" s="453" t="s">
        <v>573</v>
      </c>
      <c r="H782" s="454"/>
      <c r="I782" s="454"/>
      <c r="J782" s="454"/>
      <c r="K782" s="455"/>
      <c r="L782" s="456" t="s">
        <v>629</v>
      </c>
      <c r="M782" s="457"/>
      <c r="N782" s="457"/>
      <c r="O782" s="457"/>
      <c r="P782" s="457"/>
      <c r="Q782" s="457"/>
      <c r="R782" s="457"/>
      <c r="S782" s="457"/>
      <c r="T782" s="457"/>
      <c r="U782" s="457"/>
      <c r="V782" s="457"/>
      <c r="W782" s="457"/>
      <c r="X782" s="458"/>
      <c r="Y782" s="459">
        <v>6031</v>
      </c>
      <c r="Z782" s="460"/>
      <c r="AA782" s="460"/>
      <c r="AB782" s="559"/>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8"/>
      <c r="B783" s="768"/>
      <c r="C783" s="768"/>
      <c r="D783" s="768"/>
      <c r="E783" s="768"/>
      <c r="F783" s="76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8"/>
      <c r="B784" s="768"/>
      <c r="C784" s="768"/>
      <c r="D784" s="768"/>
      <c r="E784" s="768"/>
      <c r="F784" s="76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6031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8"/>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8"/>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8"/>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8"/>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8"/>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5" t="s">
        <v>348</v>
      </c>
      <c r="AM832" s="966"/>
      <c r="AN832" s="966"/>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898" t="s">
        <v>650</v>
      </c>
      <c r="D838" s="899" t="s">
        <v>650</v>
      </c>
      <c r="E838" s="899" t="s">
        <v>650</v>
      </c>
      <c r="F838" s="899" t="s">
        <v>650</v>
      </c>
      <c r="G838" s="899" t="s">
        <v>650</v>
      </c>
      <c r="H838" s="899" t="s">
        <v>650</v>
      </c>
      <c r="I838" s="900" t="s">
        <v>650</v>
      </c>
      <c r="J838" s="423">
        <v>6000020271004</v>
      </c>
      <c r="K838" s="424"/>
      <c r="L838" s="424"/>
      <c r="M838" s="424"/>
      <c r="N838" s="424"/>
      <c r="O838" s="424"/>
      <c r="P838" s="321" t="s">
        <v>646</v>
      </c>
      <c r="Q838" s="321"/>
      <c r="R838" s="321"/>
      <c r="S838" s="321"/>
      <c r="T838" s="321"/>
      <c r="U838" s="321"/>
      <c r="V838" s="321"/>
      <c r="W838" s="321"/>
      <c r="X838" s="321"/>
      <c r="Y838" s="322">
        <v>6031</v>
      </c>
      <c r="Z838" s="323">
        <v>6031281816</v>
      </c>
      <c r="AA838" s="323">
        <v>6031281816</v>
      </c>
      <c r="AB838" s="324">
        <v>6031281816</v>
      </c>
      <c r="AC838" s="332" t="s">
        <v>645</v>
      </c>
      <c r="AD838" s="427"/>
      <c r="AE838" s="427"/>
      <c r="AF838" s="427"/>
      <c r="AG838" s="427"/>
      <c r="AH838" s="425" t="s">
        <v>579</v>
      </c>
      <c r="AI838" s="426"/>
      <c r="AJ838" s="426"/>
      <c r="AK838" s="426"/>
      <c r="AL838" s="329" t="s">
        <v>579</v>
      </c>
      <c r="AM838" s="330"/>
      <c r="AN838" s="330"/>
      <c r="AO838" s="331"/>
      <c r="AP838" s="325" t="s">
        <v>583</v>
      </c>
      <c r="AQ838" s="325"/>
      <c r="AR838" s="325"/>
      <c r="AS838" s="325"/>
      <c r="AT838" s="325"/>
      <c r="AU838" s="325"/>
      <c r="AV838" s="325"/>
      <c r="AW838" s="325"/>
      <c r="AX838" s="325"/>
    </row>
    <row r="839" spans="1:50" ht="30" customHeight="1" x14ac:dyDescent="0.15">
      <c r="A839" s="408">
        <v>2</v>
      </c>
      <c r="B839" s="408">
        <v>1</v>
      </c>
      <c r="C839" s="898" t="s">
        <v>651</v>
      </c>
      <c r="D839" s="899" t="s">
        <v>651</v>
      </c>
      <c r="E839" s="899" t="s">
        <v>651</v>
      </c>
      <c r="F839" s="899" t="s">
        <v>651</v>
      </c>
      <c r="G839" s="899" t="s">
        <v>651</v>
      </c>
      <c r="H839" s="899" t="s">
        <v>651</v>
      </c>
      <c r="I839" s="900" t="s">
        <v>651</v>
      </c>
      <c r="J839" s="423">
        <v>3000020141003</v>
      </c>
      <c r="K839" s="424"/>
      <c r="L839" s="424"/>
      <c r="M839" s="424"/>
      <c r="N839" s="424"/>
      <c r="O839" s="424"/>
      <c r="P839" s="321" t="s">
        <v>646</v>
      </c>
      <c r="Q839" s="321"/>
      <c r="R839" s="321"/>
      <c r="S839" s="321"/>
      <c r="T839" s="321"/>
      <c r="U839" s="321"/>
      <c r="V839" s="321"/>
      <c r="W839" s="321"/>
      <c r="X839" s="321"/>
      <c r="Y839" s="322">
        <v>3932</v>
      </c>
      <c r="Z839" s="323">
        <v>3931567603</v>
      </c>
      <c r="AA839" s="323">
        <v>3931567603</v>
      </c>
      <c r="AB839" s="324">
        <v>3931567603</v>
      </c>
      <c r="AC839" s="332" t="s">
        <v>645</v>
      </c>
      <c r="AD839" s="332"/>
      <c r="AE839" s="332"/>
      <c r="AF839" s="332"/>
      <c r="AG839" s="332"/>
      <c r="AH839" s="425" t="s">
        <v>579</v>
      </c>
      <c r="AI839" s="426"/>
      <c r="AJ839" s="426"/>
      <c r="AK839" s="426"/>
      <c r="AL839" s="329" t="s">
        <v>647</v>
      </c>
      <c r="AM839" s="330"/>
      <c r="AN839" s="330"/>
      <c r="AO839" s="331"/>
      <c r="AP839" s="325" t="s">
        <v>648</v>
      </c>
      <c r="AQ839" s="325"/>
      <c r="AR839" s="325"/>
      <c r="AS839" s="325"/>
      <c r="AT839" s="325"/>
      <c r="AU839" s="325"/>
      <c r="AV839" s="325"/>
      <c r="AW839" s="325"/>
      <c r="AX839" s="325"/>
    </row>
    <row r="840" spans="1:50" ht="30" customHeight="1" x14ac:dyDescent="0.15">
      <c r="A840" s="408">
        <v>3</v>
      </c>
      <c r="B840" s="408">
        <v>1</v>
      </c>
      <c r="C840" s="901" t="s">
        <v>652</v>
      </c>
      <c r="D840" s="902" t="s">
        <v>652</v>
      </c>
      <c r="E840" s="902" t="s">
        <v>652</v>
      </c>
      <c r="F840" s="902" t="s">
        <v>652</v>
      </c>
      <c r="G840" s="902" t="s">
        <v>652</v>
      </c>
      <c r="H840" s="902" t="s">
        <v>652</v>
      </c>
      <c r="I840" s="903" t="s">
        <v>652</v>
      </c>
      <c r="J840" s="423">
        <v>9000020011002</v>
      </c>
      <c r="K840" s="424"/>
      <c r="L840" s="424"/>
      <c r="M840" s="424"/>
      <c r="N840" s="424"/>
      <c r="O840" s="424"/>
      <c r="P840" s="429" t="s">
        <v>646</v>
      </c>
      <c r="Q840" s="321"/>
      <c r="R840" s="321"/>
      <c r="S840" s="321"/>
      <c r="T840" s="321"/>
      <c r="U840" s="321"/>
      <c r="V840" s="321"/>
      <c r="W840" s="321"/>
      <c r="X840" s="321"/>
      <c r="Y840" s="322">
        <v>3890</v>
      </c>
      <c r="Z840" s="323">
        <v>3894424867</v>
      </c>
      <c r="AA840" s="323">
        <v>3894424867</v>
      </c>
      <c r="AB840" s="324">
        <v>3894424867</v>
      </c>
      <c r="AC840" s="332" t="s">
        <v>645</v>
      </c>
      <c r="AD840" s="332"/>
      <c r="AE840" s="332"/>
      <c r="AF840" s="332"/>
      <c r="AG840" s="332"/>
      <c r="AH840" s="327" t="s">
        <v>602</v>
      </c>
      <c r="AI840" s="328"/>
      <c r="AJ840" s="328"/>
      <c r="AK840" s="328"/>
      <c r="AL840" s="329" t="s">
        <v>632</v>
      </c>
      <c r="AM840" s="330"/>
      <c r="AN840" s="330"/>
      <c r="AO840" s="331"/>
      <c r="AP840" s="325" t="s">
        <v>579</v>
      </c>
      <c r="AQ840" s="325"/>
      <c r="AR840" s="325"/>
      <c r="AS840" s="325"/>
      <c r="AT840" s="325"/>
      <c r="AU840" s="325"/>
      <c r="AV840" s="325"/>
      <c r="AW840" s="325"/>
      <c r="AX840" s="325"/>
    </row>
    <row r="841" spans="1:50" ht="30" customHeight="1" x14ac:dyDescent="0.15">
      <c r="A841" s="408">
        <v>4</v>
      </c>
      <c r="B841" s="408">
        <v>1</v>
      </c>
      <c r="C841" s="901" t="s">
        <v>653</v>
      </c>
      <c r="D841" s="902" t="s">
        <v>653</v>
      </c>
      <c r="E841" s="902" t="s">
        <v>653</v>
      </c>
      <c r="F841" s="902" t="s">
        <v>653</v>
      </c>
      <c r="G841" s="902" t="s">
        <v>653</v>
      </c>
      <c r="H841" s="902" t="s">
        <v>653</v>
      </c>
      <c r="I841" s="903" t="s">
        <v>653</v>
      </c>
      <c r="J841" s="423">
        <v>3000020231002</v>
      </c>
      <c r="K841" s="424"/>
      <c r="L841" s="424"/>
      <c r="M841" s="424"/>
      <c r="N841" s="424"/>
      <c r="O841" s="424"/>
      <c r="P841" s="429" t="s">
        <v>646</v>
      </c>
      <c r="Q841" s="321"/>
      <c r="R841" s="321"/>
      <c r="S841" s="321"/>
      <c r="T841" s="321"/>
      <c r="U841" s="321"/>
      <c r="V841" s="321"/>
      <c r="W841" s="321"/>
      <c r="X841" s="321"/>
      <c r="Y841" s="322">
        <v>3289</v>
      </c>
      <c r="Z841" s="323">
        <v>3289253846</v>
      </c>
      <c r="AA841" s="323">
        <v>3289253846</v>
      </c>
      <c r="AB841" s="324">
        <v>3289253846</v>
      </c>
      <c r="AC841" s="332" t="s">
        <v>645</v>
      </c>
      <c r="AD841" s="332"/>
      <c r="AE841" s="332"/>
      <c r="AF841" s="332"/>
      <c r="AG841" s="332"/>
      <c r="AH841" s="327" t="s">
        <v>579</v>
      </c>
      <c r="AI841" s="328"/>
      <c r="AJ841" s="328"/>
      <c r="AK841" s="328"/>
      <c r="AL841" s="329" t="s">
        <v>579</v>
      </c>
      <c r="AM841" s="330"/>
      <c r="AN841" s="330"/>
      <c r="AO841" s="331"/>
      <c r="AP841" s="325" t="s">
        <v>583</v>
      </c>
      <c r="AQ841" s="325"/>
      <c r="AR841" s="325"/>
      <c r="AS841" s="325"/>
      <c r="AT841" s="325"/>
      <c r="AU841" s="325"/>
      <c r="AV841" s="325"/>
      <c r="AW841" s="325"/>
      <c r="AX841" s="325"/>
    </row>
    <row r="842" spans="1:50" ht="30" customHeight="1" x14ac:dyDescent="0.15">
      <c r="A842" s="408">
        <v>5</v>
      </c>
      <c r="B842" s="408">
        <v>1</v>
      </c>
      <c r="C842" s="898" t="s">
        <v>654</v>
      </c>
      <c r="D842" s="899" t="s">
        <v>654</v>
      </c>
      <c r="E842" s="899" t="s">
        <v>654</v>
      </c>
      <c r="F842" s="899" t="s">
        <v>654</v>
      </c>
      <c r="G842" s="899" t="s">
        <v>654</v>
      </c>
      <c r="H842" s="899" t="s">
        <v>654</v>
      </c>
      <c r="I842" s="900" t="s">
        <v>654</v>
      </c>
      <c r="J842" s="423">
        <v>3000020401307</v>
      </c>
      <c r="K842" s="424"/>
      <c r="L842" s="424"/>
      <c r="M842" s="424"/>
      <c r="N842" s="424"/>
      <c r="O842" s="424"/>
      <c r="P842" s="321" t="s">
        <v>646</v>
      </c>
      <c r="Q842" s="321"/>
      <c r="R842" s="321"/>
      <c r="S842" s="321"/>
      <c r="T842" s="321"/>
      <c r="U842" s="321"/>
      <c r="V842" s="321"/>
      <c r="W842" s="321"/>
      <c r="X842" s="321"/>
      <c r="Y842" s="322">
        <v>2708</v>
      </c>
      <c r="Z842" s="323">
        <v>2699472476</v>
      </c>
      <c r="AA842" s="323">
        <v>2699472476</v>
      </c>
      <c r="AB842" s="324">
        <v>2699472476</v>
      </c>
      <c r="AC842" s="326" t="s">
        <v>645</v>
      </c>
      <c r="AD842" s="326"/>
      <c r="AE842" s="326"/>
      <c r="AF842" s="326"/>
      <c r="AG842" s="326"/>
      <c r="AH842" s="327" t="s">
        <v>579</v>
      </c>
      <c r="AI842" s="328"/>
      <c r="AJ842" s="328"/>
      <c r="AK842" s="328"/>
      <c r="AL842" s="329" t="s">
        <v>579</v>
      </c>
      <c r="AM842" s="330"/>
      <c r="AN842" s="330"/>
      <c r="AO842" s="331"/>
      <c r="AP842" s="325" t="s">
        <v>583</v>
      </c>
      <c r="AQ842" s="325"/>
      <c r="AR842" s="325"/>
      <c r="AS842" s="325"/>
      <c r="AT842" s="325"/>
      <c r="AU842" s="325"/>
      <c r="AV842" s="325"/>
      <c r="AW842" s="325"/>
      <c r="AX842" s="325"/>
    </row>
    <row r="843" spans="1:50" ht="30" customHeight="1" x14ac:dyDescent="0.15">
      <c r="A843" s="408">
        <v>6</v>
      </c>
      <c r="B843" s="408">
        <v>1</v>
      </c>
      <c r="C843" s="898" t="s">
        <v>655</v>
      </c>
      <c r="D843" s="899" t="s">
        <v>655</v>
      </c>
      <c r="E843" s="899" t="s">
        <v>655</v>
      </c>
      <c r="F843" s="899" t="s">
        <v>655</v>
      </c>
      <c r="G843" s="899" t="s">
        <v>655</v>
      </c>
      <c r="H843" s="899" t="s">
        <v>655</v>
      </c>
      <c r="I843" s="900" t="s">
        <v>655</v>
      </c>
      <c r="J843" s="423">
        <v>9000020281000</v>
      </c>
      <c r="K843" s="424"/>
      <c r="L843" s="424"/>
      <c r="M843" s="424"/>
      <c r="N843" s="424"/>
      <c r="O843" s="424"/>
      <c r="P843" s="321" t="s">
        <v>646</v>
      </c>
      <c r="Q843" s="321"/>
      <c r="R843" s="321"/>
      <c r="S843" s="321"/>
      <c r="T843" s="321"/>
      <c r="U843" s="321"/>
      <c r="V843" s="321"/>
      <c r="W843" s="321"/>
      <c r="X843" s="321"/>
      <c r="Y843" s="322">
        <v>2566</v>
      </c>
      <c r="Z843" s="323">
        <v>2565656940</v>
      </c>
      <c r="AA843" s="323">
        <v>2565656940</v>
      </c>
      <c r="AB843" s="324">
        <v>2565656940</v>
      </c>
      <c r="AC843" s="326" t="s">
        <v>645</v>
      </c>
      <c r="AD843" s="326"/>
      <c r="AE843" s="326"/>
      <c r="AF843" s="326"/>
      <c r="AG843" s="326"/>
      <c r="AH843" s="327" t="s">
        <v>583</v>
      </c>
      <c r="AI843" s="328"/>
      <c r="AJ843" s="328"/>
      <c r="AK843" s="328"/>
      <c r="AL843" s="329" t="s">
        <v>579</v>
      </c>
      <c r="AM843" s="330"/>
      <c r="AN843" s="330"/>
      <c r="AO843" s="331"/>
      <c r="AP843" s="325" t="s">
        <v>580</v>
      </c>
      <c r="AQ843" s="325"/>
      <c r="AR843" s="325"/>
      <c r="AS843" s="325"/>
      <c r="AT843" s="325"/>
      <c r="AU843" s="325"/>
      <c r="AV843" s="325"/>
      <c r="AW843" s="325"/>
      <c r="AX843" s="325"/>
    </row>
    <row r="844" spans="1:50" ht="30" customHeight="1" x14ac:dyDescent="0.15">
      <c r="A844" s="408">
        <v>7</v>
      </c>
      <c r="B844" s="408">
        <v>1</v>
      </c>
      <c r="C844" s="898" t="s">
        <v>657</v>
      </c>
      <c r="D844" s="899" t="s">
        <v>657</v>
      </c>
      <c r="E844" s="899" t="s">
        <v>657</v>
      </c>
      <c r="F844" s="899" t="s">
        <v>657</v>
      </c>
      <c r="G844" s="899" t="s">
        <v>657</v>
      </c>
      <c r="H844" s="899" t="s">
        <v>657</v>
      </c>
      <c r="I844" s="900" t="s">
        <v>657</v>
      </c>
      <c r="J844" s="423">
        <v>2000020261009</v>
      </c>
      <c r="K844" s="424"/>
      <c r="L844" s="424"/>
      <c r="M844" s="424"/>
      <c r="N844" s="424"/>
      <c r="O844" s="424"/>
      <c r="P844" s="321" t="s">
        <v>646</v>
      </c>
      <c r="Q844" s="321"/>
      <c r="R844" s="321"/>
      <c r="S844" s="321"/>
      <c r="T844" s="321"/>
      <c r="U844" s="321"/>
      <c r="V844" s="321"/>
      <c r="W844" s="321"/>
      <c r="X844" s="321"/>
      <c r="Y844" s="322">
        <v>2560</v>
      </c>
      <c r="Z844" s="323">
        <v>2548391717</v>
      </c>
      <c r="AA844" s="323">
        <v>2548391717</v>
      </c>
      <c r="AB844" s="324">
        <v>2548391717</v>
      </c>
      <c r="AC844" s="326" t="s">
        <v>645</v>
      </c>
      <c r="AD844" s="326"/>
      <c r="AE844" s="326"/>
      <c r="AF844" s="326"/>
      <c r="AG844" s="326"/>
      <c r="AH844" s="327" t="s">
        <v>632</v>
      </c>
      <c r="AI844" s="328"/>
      <c r="AJ844" s="328"/>
      <c r="AK844" s="328"/>
      <c r="AL844" s="329" t="s">
        <v>648</v>
      </c>
      <c r="AM844" s="330"/>
      <c r="AN844" s="330"/>
      <c r="AO844" s="331"/>
      <c r="AP844" s="325" t="s">
        <v>583</v>
      </c>
      <c r="AQ844" s="325"/>
      <c r="AR844" s="325"/>
      <c r="AS844" s="325"/>
      <c r="AT844" s="325"/>
      <c r="AU844" s="325"/>
      <c r="AV844" s="325"/>
      <c r="AW844" s="325"/>
      <c r="AX844" s="325"/>
    </row>
    <row r="845" spans="1:50" ht="30" customHeight="1" x14ac:dyDescent="0.15">
      <c r="A845" s="408">
        <v>8</v>
      </c>
      <c r="B845" s="408">
        <v>1</v>
      </c>
      <c r="C845" s="898" t="s">
        <v>656</v>
      </c>
      <c r="D845" s="899" t="s">
        <v>656</v>
      </c>
      <c r="E845" s="899" t="s">
        <v>656</v>
      </c>
      <c r="F845" s="899" t="s">
        <v>656</v>
      </c>
      <c r="G845" s="899" t="s">
        <v>656</v>
      </c>
      <c r="H845" s="899" t="s">
        <v>656</v>
      </c>
      <c r="I845" s="900" t="s">
        <v>656</v>
      </c>
      <c r="J845" s="423">
        <v>8000020401005</v>
      </c>
      <c r="K845" s="424"/>
      <c r="L845" s="424"/>
      <c r="M845" s="424"/>
      <c r="N845" s="424"/>
      <c r="O845" s="424"/>
      <c r="P845" s="321" t="s">
        <v>646</v>
      </c>
      <c r="Q845" s="321"/>
      <c r="R845" s="321"/>
      <c r="S845" s="321"/>
      <c r="T845" s="321"/>
      <c r="U845" s="321"/>
      <c r="V845" s="321"/>
      <c r="W845" s="321"/>
      <c r="X845" s="321"/>
      <c r="Y845" s="322">
        <v>2077</v>
      </c>
      <c r="Z845" s="323">
        <v>2075470736</v>
      </c>
      <c r="AA845" s="323">
        <v>2075470736</v>
      </c>
      <c r="AB845" s="324">
        <v>2075470736</v>
      </c>
      <c r="AC845" s="326" t="s">
        <v>645</v>
      </c>
      <c r="AD845" s="326"/>
      <c r="AE845" s="326"/>
      <c r="AF845" s="326"/>
      <c r="AG845" s="326"/>
      <c r="AH845" s="327" t="s">
        <v>579</v>
      </c>
      <c r="AI845" s="328"/>
      <c r="AJ845" s="328"/>
      <c r="AK845" s="328"/>
      <c r="AL845" s="329" t="s">
        <v>648</v>
      </c>
      <c r="AM845" s="330"/>
      <c r="AN845" s="330"/>
      <c r="AO845" s="331"/>
      <c r="AP845" s="325" t="s">
        <v>579</v>
      </c>
      <c r="AQ845" s="325"/>
      <c r="AR845" s="325"/>
      <c r="AS845" s="325"/>
      <c r="AT845" s="325"/>
      <c r="AU845" s="325"/>
      <c r="AV845" s="325"/>
      <c r="AW845" s="325"/>
      <c r="AX845" s="325"/>
    </row>
    <row r="846" spans="1:50" ht="30" customHeight="1" x14ac:dyDescent="0.15">
      <c r="A846" s="408">
        <v>9</v>
      </c>
      <c r="B846" s="408">
        <v>1</v>
      </c>
      <c r="C846" s="898" t="s">
        <v>658</v>
      </c>
      <c r="D846" s="899" t="s">
        <v>658</v>
      </c>
      <c r="E846" s="899" t="s">
        <v>658</v>
      </c>
      <c r="F846" s="899" t="s">
        <v>658</v>
      </c>
      <c r="G846" s="899" t="s">
        <v>658</v>
      </c>
      <c r="H846" s="899" t="s">
        <v>658</v>
      </c>
      <c r="I846" s="900" t="s">
        <v>658</v>
      </c>
      <c r="J846" s="423">
        <v>9000020341002</v>
      </c>
      <c r="K846" s="424"/>
      <c r="L846" s="424"/>
      <c r="M846" s="424"/>
      <c r="N846" s="424"/>
      <c r="O846" s="424"/>
      <c r="P846" s="321" t="s">
        <v>646</v>
      </c>
      <c r="Q846" s="321"/>
      <c r="R846" s="321"/>
      <c r="S846" s="321"/>
      <c r="T846" s="321"/>
      <c r="U846" s="321"/>
      <c r="V846" s="321"/>
      <c r="W846" s="321"/>
      <c r="X846" s="321"/>
      <c r="Y846" s="322">
        <v>1821</v>
      </c>
      <c r="Z846" s="323">
        <v>1819616970</v>
      </c>
      <c r="AA846" s="323">
        <v>1819616970</v>
      </c>
      <c r="AB846" s="324">
        <v>1819616970</v>
      </c>
      <c r="AC846" s="326" t="s">
        <v>645</v>
      </c>
      <c r="AD846" s="326"/>
      <c r="AE846" s="326"/>
      <c r="AF846" s="326"/>
      <c r="AG846" s="326"/>
      <c r="AH846" s="327" t="s">
        <v>579</v>
      </c>
      <c r="AI846" s="328"/>
      <c r="AJ846" s="328"/>
      <c r="AK846" s="328"/>
      <c r="AL846" s="329" t="s">
        <v>579</v>
      </c>
      <c r="AM846" s="330"/>
      <c r="AN846" s="330"/>
      <c r="AO846" s="331"/>
      <c r="AP846" s="325" t="s">
        <v>583</v>
      </c>
      <c r="AQ846" s="325"/>
      <c r="AR846" s="325"/>
      <c r="AS846" s="325"/>
      <c r="AT846" s="325"/>
      <c r="AU846" s="325"/>
      <c r="AV846" s="325"/>
      <c r="AW846" s="325"/>
      <c r="AX846" s="325"/>
    </row>
    <row r="847" spans="1:50" ht="30" customHeight="1" x14ac:dyDescent="0.15">
      <c r="A847" s="408">
        <v>10</v>
      </c>
      <c r="B847" s="408">
        <v>1</v>
      </c>
      <c r="C847" s="898" t="s">
        <v>659</v>
      </c>
      <c r="D847" s="899" t="s">
        <v>659</v>
      </c>
      <c r="E847" s="899" t="s">
        <v>659</v>
      </c>
      <c r="F847" s="899" t="s">
        <v>659</v>
      </c>
      <c r="G847" s="899" t="s">
        <v>659</v>
      </c>
      <c r="H847" s="899" t="s">
        <v>659</v>
      </c>
      <c r="I847" s="900" t="s">
        <v>659</v>
      </c>
      <c r="J847" s="423">
        <v>7000020010006</v>
      </c>
      <c r="K847" s="424"/>
      <c r="L847" s="424"/>
      <c r="M847" s="424"/>
      <c r="N847" s="424"/>
      <c r="O847" s="424"/>
      <c r="P847" s="321" t="s">
        <v>646</v>
      </c>
      <c r="Q847" s="321"/>
      <c r="R847" s="321"/>
      <c r="S847" s="321"/>
      <c r="T847" s="321"/>
      <c r="U847" s="321"/>
      <c r="V847" s="321"/>
      <c r="W847" s="321"/>
      <c r="X847" s="321"/>
      <c r="Y847" s="322">
        <v>1687</v>
      </c>
      <c r="Z847" s="323">
        <v>1687147243</v>
      </c>
      <c r="AA847" s="323">
        <v>1687147243</v>
      </c>
      <c r="AB847" s="324">
        <v>1687147243</v>
      </c>
      <c r="AC847" s="326" t="s">
        <v>645</v>
      </c>
      <c r="AD847" s="326"/>
      <c r="AE847" s="326"/>
      <c r="AF847" s="326"/>
      <c r="AG847" s="326"/>
      <c r="AH847" s="327" t="s">
        <v>579</v>
      </c>
      <c r="AI847" s="328"/>
      <c r="AJ847" s="328"/>
      <c r="AK847" s="328"/>
      <c r="AL847" s="329" t="s">
        <v>648</v>
      </c>
      <c r="AM847" s="330"/>
      <c r="AN847" s="330"/>
      <c r="AO847" s="331"/>
      <c r="AP847" s="325" t="s">
        <v>579</v>
      </c>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2" t="s">
        <v>635</v>
      </c>
      <c r="D871" s="422"/>
      <c r="E871" s="422"/>
      <c r="F871" s="422"/>
      <c r="G871" s="422"/>
      <c r="H871" s="422"/>
      <c r="I871" s="422"/>
      <c r="J871" s="423" t="s">
        <v>579</v>
      </c>
      <c r="K871" s="424"/>
      <c r="L871" s="424"/>
      <c r="M871" s="424"/>
      <c r="N871" s="424"/>
      <c r="O871" s="424"/>
      <c r="P871" s="321" t="s">
        <v>634</v>
      </c>
      <c r="Q871" s="321"/>
      <c r="R871" s="321"/>
      <c r="S871" s="321"/>
      <c r="T871" s="321"/>
      <c r="U871" s="321"/>
      <c r="V871" s="321"/>
      <c r="W871" s="321"/>
      <c r="X871" s="321"/>
      <c r="Y871" s="322">
        <v>0.8</v>
      </c>
      <c r="Z871" s="323"/>
      <c r="AA871" s="323"/>
      <c r="AB871" s="324"/>
      <c r="AC871" s="332" t="s">
        <v>80</v>
      </c>
      <c r="AD871" s="427"/>
      <c r="AE871" s="427"/>
      <c r="AF871" s="427"/>
      <c r="AG871" s="427"/>
      <c r="AH871" s="425" t="s">
        <v>579</v>
      </c>
      <c r="AI871" s="426"/>
      <c r="AJ871" s="426"/>
      <c r="AK871" s="426"/>
      <c r="AL871" s="329" t="s">
        <v>579</v>
      </c>
      <c r="AM871" s="330"/>
      <c r="AN871" s="330"/>
      <c r="AO871" s="331"/>
      <c r="AP871" s="325" t="s">
        <v>580</v>
      </c>
      <c r="AQ871" s="325"/>
      <c r="AR871" s="325"/>
      <c r="AS871" s="325"/>
      <c r="AT871" s="325"/>
      <c r="AU871" s="325"/>
      <c r="AV871" s="325"/>
      <c r="AW871" s="325"/>
      <c r="AX871" s="325"/>
    </row>
    <row r="872" spans="1:50" ht="30" customHeight="1" x14ac:dyDescent="0.15">
      <c r="A872" s="408">
        <v>2</v>
      </c>
      <c r="B872" s="408">
        <v>1</v>
      </c>
      <c r="C872" s="422" t="s">
        <v>636</v>
      </c>
      <c r="D872" s="422"/>
      <c r="E872" s="422"/>
      <c r="F872" s="422"/>
      <c r="G872" s="422"/>
      <c r="H872" s="422"/>
      <c r="I872" s="422"/>
      <c r="J872" s="423" t="s">
        <v>580</v>
      </c>
      <c r="K872" s="424"/>
      <c r="L872" s="424"/>
      <c r="M872" s="424"/>
      <c r="N872" s="424"/>
      <c r="O872" s="424"/>
      <c r="P872" s="321" t="s">
        <v>634</v>
      </c>
      <c r="Q872" s="321"/>
      <c r="R872" s="321"/>
      <c r="S872" s="321"/>
      <c r="T872" s="321"/>
      <c r="U872" s="321"/>
      <c r="V872" s="321"/>
      <c r="W872" s="321"/>
      <c r="X872" s="321"/>
      <c r="Y872" s="322">
        <v>0.8</v>
      </c>
      <c r="Z872" s="323"/>
      <c r="AA872" s="323"/>
      <c r="AB872" s="324"/>
      <c r="AC872" s="332" t="s">
        <v>80</v>
      </c>
      <c r="AD872" s="332"/>
      <c r="AE872" s="332"/>
      <c r="AF872" s="332"/>
      <c r="AG872" s="332"/>
      <c r="AH872" s="425" t="s">
        <v>632</v>
      </c>
      <c r="AI872" s="426"/>
      <c r="AJ872" s="426"/>
      <c r="AK872" s="426"/>
      <c r="AL872" s="329" t="s">
        <v>579</v>
      </c>
      <c r="AM872" s="330"/>
      <c r="AN872" s="330"/>
      <c r="AO872" s="331"/>
      <c r="AP872" s="325" t="s">
        <v>583</v>
      </c>
      <c r="AQ872" s="325"/>
      <c r="AR872" s="325"/>
      <c r="AS872" s="325"/>
      <c r="AT872" s="325"/>
      <c r="AU872" s="325"/>
      <c r="AV872" s="325"/>
      <c r="AW872" s="325"/>
      <c r="AX872" s="325"/>
    </row>
    <row r="873" spans="1:50" ht="30" customHeight="1" x14ac:dyDescent="0.15">
      <c r="A873" s="408">
        <v>3</v>
      </c>
      <c r="B873" s="408">
        <v>1</v>
      </c>
      <c r="C873" s="428" t="s">
        <v>637</v>
      </c>
      <c r="D873" s="422"/>
      <c r="E873" s="422"/>
      <c r="F873" s="422"/>
      <c r="G873" s="422"/>
      <c r="H873" s="422"/>
      <c r="I873" s="422"/>
      <c r="J873" s="423" t="s">
        <v>580</v>
      </c>
      <c r="K873" s="424"/>
      <c r="L873" s="424"/>
      <c r="M873" s="424"/>
      <c r="N873" s="424"/>
      <c r="O873" s="424"/>
      <c r="P873" s="321" t="s">
        <v>634</v>
      </c>
      <c r="Q873" s="321"/>
      <c r="R873" s="321"/>
      <c r="S873" s="321"/>
      <c r="T873" s="321"/>
      <c r="U873" s="321"/>
      <c r="V873" s="321"/>
      <c r="W873" s="321"/>
      <c r="X873" s="321"/>
      <c r="Y873" s="322">
        <v>0.7</v>
      </c>
      <c r="Z873" s="323"/>
      <c r="AA873" s="323"/>
      <c r="AB873" s="324"/>
      <c r="AC873" s="332" t="s">
        <v>80</v>
      </c>
      <c r="AD873" s="332"/>
      <c r="AE873" s="332"/>
      <c r="AF873" s="332"/>
      <c r="AG873" s="332"/>
      <c r="AH873" s="327" t="s">
        <v>631</v>
      </c>
      <c r="AI873" s="328"/>
      <c r="AJ873" s="328"/>
      <c r="AK873" s="328"/>
      <c r="AL873" s="329" t="s">
        <v>579</v>
      </c>
      <c r="AM873" s="330"/>
      <c r="AN873" s="330"/>
      <c r="AO873" s="331"/>
      <c r="AP873" s="325" t="s">
        <v>580</v>
      </c>
      <c r="AQ873" s="325"/>
      <c r="AR873" s="325"/>
      <c r="AS873" s="325"/>
      <c r="AT873" s="325"/>
      <c r="AU873" s="325"/>
      <c r="AV873" s="325"/>
      <c r="AW873" s="325"/>
      <c r="AX873" s="325"/>
    </row>
    <row r="874" spans="1:50" ht="30" customHeight="1" x14ac:dyDescent="0.15">
      <c r="A874" s="408">
        <v>4</v>
      </c>
      <c r="B874" s="408">
        <v>1</v>
      </c>
      <c r="C874" s="428" t="s">
        <v>638</v>
      </c>
      <c r="D874" s="422"/>
      <c r="E874" s="422"/>
      <c r="F874" s="422"/>
      <c r="G874" s="422"/>
      <c r="H874" s="422"/>
      <c r="I874" s="422"/>
      <c r="J874" s="423" t="s">
        <v>579</v>
      </c>
      <c r="K874" s="424"/>
      <c r="L874" s="424"/>
      <c r="M874" s="424"/>
      <c r="N874" s="424"/>
      <c r="O874" s="424"/>
      <c r="P874" s="321" t="s">
        <v>634</v>
      </c>
      <c r="Q874" s="321"/>
      <c r="R874" s="321"/>
      <c r="S874" s="321"/>
      <c r="T874" s="321"/>
      <c r="U874" s="321"/>
      <c r="V874" s="321"/>
      <c r="W874" s="321"/>
      <c r="X874" s="321"/>
      <c r="Y874" s="322">
        <v>0.6</v>
      </c>
      <c r="Z874" s="323"/>
      <c r="AA874" s="323"/>
      <c r="AB874" s="324"/>
      <c r="AC874" s="332" t="s">
        <v>80</v>
      </c>
      <c r="AD874" s="332"/>
      <c r="AE874" s="332"/>
      <c r="AF874" s="332"/>
      <c r="AG874" s="332"/>
      <c r="AH874" s="327" t="s">
        <v>631</v>
      </c>
      <c r="AI874" s="328"/>
      <c r="AJ874" s="328"/>
      <c r="AK874" s="328"/>
      <c r="AL874" s="329" t="s">
        <v>579</v>
      </c>
      <c r="AM874" s="330"/>
      <c r="AN874" s="330"/>
      <c r="AO874" s="331"/>
      <c r="AP874" s="325" t="s">
        <v>631</v>
      </c>
      <c r="AQ874" s="325"/>
      <c r="AR874" s="325"/>
      <c r="AS874" s="325"/>
      <c r="AT874" s="325"/>
      <c r="AU874" s="325"/>
      <c r="AV874" s="325"/>
      <c r="AW874" s="325"/>
      <c r="AX874" s="325"/>
    </row>
    <row r="875" spans="1:50" ht="30" customHeight="1" x14ac:dyDescent="0.15">
      <c r="A875" s="408">
        <v>5</v>
      </c>
      <c r="B875" s="408">
        <v>1</v>
      </c>
      <c r="C875" s="422" t="s">
        <v>639</v>
      </c>
      <c r="D875" s="422"/>
      <c r="E875" s="422"/>
      <c r="F875" s="422"/>
      <c r="G875" s="422"/>
      <c r="H875" s="422"/>
      <c r="I875" s="422"/>
      <c r="J875" s="423" t="s">
        <v>579</v>
      </c>
      <c r="K875" s="424"/>
      <c r="L875" s="424"/>
      <c r="M875" s="424"/>
      <c r="N875" s="424"/>
      <c r="O875" s="424"/>
      <c r="P875" s="321" t="s">
        <v>634</v>
      </c>
      <c r="Q875" s="321"/>
      <c r="R875" s="321"/>
      <c r="S875" s="321"/>
      <c r="T875" s="321"/>
      <c r="U875" s="321"/>
      <c r="V875" s="321"/>
      <c r="W875" s="321"/>
      <c r="X875" s="321"/>
      <c r="Y875" s="322">
        <v>0.6</v>
      </c>
      <c r="Z875" s="323"/>
      <c r="AA875" s="323"/>
      <c r="AB875" s="324"/>
      <c r="AC875" s="326" t="s">
        <v>80</v>
      </c>
      <c r="AD875" s="326"/>
      <c r="AE875" s="326"/>
      <c r="AF875" s="326"/>
      <c r="AG875" s="326"/>
      <c r="AH875" s="327" t="s">
        <v>583</v>
      </c>
      <c r="AI875" s="328"/>
      <c r="AJ875" s="328"/>
      <c r="AK875" s="328"/>
      <c r="AL875" s="329" t="s">
        <v>633</v>
      </c>
      <c r="AM875" s="330"/>
      <c r="AN875" s="330"/>
      <c r="AO875" s="331"/>
      <c r="AP875" s="325" t="s">
        <v>583</v>
      </c>
      <c r="AQ875" s="325"/>
      <c r="AR875" s="325"/>
      <c r="AS875" s="325"/>
      <c r="AT875" s="325"/>
      <c r="AU875" s="325"/>
      <c r="AV875" s="325"/>
      <c r="AW875" s="325"/>
      <c r="AX875" s="325"/>
    </row>
    <row r="876" spans="1:50" ht="30" customHeight="1" x14ac:dyDescent="0.15">
      <c r="A876" s="408">
        <v>6</v>
      </c>
      <c r="B876" s="408">
        <v>1</v>
      </c>
      <c r="C876" s="422" t="s">
        <v>640</v>
      </c>
      <c r="D876" s="422"/>
      <c r="E876" s="422"/>
      <c r="F876" s="422"/>
      <c r="G876" s="422"/>
      <c r="H876" s="422"/>
      <c r="I876" s="422"/>
      <c r="J876" s="423" t="s">
        <v>580</v>
      </c>
      <c r="K876" s="424"/>
      <c r="L876" s="424"/>
      <c r="M876" s="424"/>
      <c r="N876" s="424"/>
      <c r="O876" s="424"/>
      <c r="P876" s="321" t="s">
        <v>634</v>
      </c>
      <c r="Q876" s="321"/>
      <c r="R876" s="321"/>
      <c r="S876" s="321"/>
      <c r="T876" s="321"/>
      <c r="U876" s="321"/>
      <c r="V876" s="321"/>
      <c r="W876" s="321"/>
      <c r="X876" s="321"/>
      <c r="Y876" s="322">
        <v>0.6</v>
      </c>
      <c r="Z876" s="323"/>
      <c r="AA876" s="323"/>
      <c r="AB876" s="324"/>
      <c r="AC876" s="326" t="s">
        <v>80</v>
      </c>
      <c r="AD876" s="326"/>
      <c r="AE876" s="326"/>
      <c r="AF876" s="326"/>
      <c r="AG876" s="326"/>
      <c r="AH876" s="327" t="s">
        <v>630</v>
      </c>
      <c r="AI876" s="328"/>
      <c r="AJ876" s="328"/>
      <c r="AK876" s="328"/>
      <c r="AL876" s="329" t="s">
        <v>583</v>
      </c>
      <c r="AM876" s="330"/>
      <c r="AN876" s="330"/>
      <c r="AO876" s="331"/>
      <c r="AP876" s="325" t="s">
        <v>579</v>
      </c>
      <c r="AQ876" s="325"/>
      <c r="AR876" s="325"/>
      <c r="AS876" s="325"/>
      <c r="AT876" s="325"/>
      <c r="AU876" s="325"/>
      <c r="AV876" s="325"/>
      <c r="AW876" s="325"/>
      <c r="AX876" s="325"/>
    </row>
    <row r="877" spans="1:50" ht="30" customHeight="1" x14ac:dyDescent="0.15">
      <c r="A877" s="408">
        <v>7</v>
      </c>
      <c r="B877" s="408">
        <v>1</v>
      </c>
      <c r="C877" s="422" t="s">
        <v>641</v>
      </c>
      <c r="D877" s="422"/>
      <c r="E877" s="422"/>
      <c r="F877" s="422"/>
      <c r="G877" s="422"/>
      <c r="H877" s="422"/>
      <c r="I877" s="422"/>
      <c r="J877" s="423" t="s">
        <v>583</v>
      </c>
      <c r="K877" s="424"/>
      <c r="L877" s="424"/>
      <c r="M877" s="424"/>
      <c r="N877" s="424"/>
      <c r="O877" s="424"/>
      <c r="P877" s="321" t="s">
        <v>634</v>
      </c>
      <c r="Q877" s="321"/>
      <c r="R877" s="321"/>
      <c r="S877" s="321"/>
      <c r="T877" s="321"/>
      <c r="U877" s="321"/>
      <c r="V877" s="321"/>
      <c r="W877" s="321"/>
      <c r="X877" s="321"/>
      <c r="Y877" s="322">
        <v>0.6</v>
      </c>
      <c r="Z877" s="323"/>
      <c r="AA877" s="323"/>
      <c r="AB877" s="324"/>
      <c r="AC877" s="326" t="s">
        <v>80</v>
      </c>
      <c r="AD877" s="326"/>
      <c r="AE877" s="326"/>
      <c r="AF877" s="326"/>
      <c r="AG877" s="326"/>
      <c r="AH877" s="327" t="s">
        <v>631</v>
      </c>
      <c r="AI877" s="328"/>
      <c r="AJ877" s="328"/>
      <c r="AK877" s="328"/>
      <c r="AL877" s="329" t="s">
        <v>631</v>
      </c>
      <c r="AM877" s="330"/>
      <c r="AN877" s="330"/>
      <c r="AO877" s="331"/>
      <c r="AP877" s="325" t="s">
        <v>579</v>
      </c>
      <c r="AQ877" s="325"/>
      <c r="AR877" s="325"/>
      <c r="AS877" s="325"/>
      <c r="AT877" s="325"/>
      <c r="AU877" s="325"/>
      <c r="AV877" s="325"/>
      <c r="AW877" s="325"/>
      <c r="AX877" s="325"/>
    </row>
    <row r="878" spans="1:50" ht="30" customHeight="1" x14ac:dyDescent="0.15">
      <c r="A878" s="408">
        <v>8</v>
      </c>
      <c r="B878" s="408">
        <v>1</v>
      </c>
      <c r="C878" s="422" t="s">
        <v>642</v>
      </c>
      <c r="D878" s="422"/>
      <c r="E878" s="422"/>
      <c r="F878" s="422"/>
      <c r="G878" s="422"/>
      <c r="H878" s="422"/>
      <c r="I878" s="422"/>
      <c r="J878" s="423" t="s">
        <v>579</v>
      </c>
      <c r="K878" s="424"/>
      <c r="L878" s="424"/>
      <c r="M878" s="424"/>
      <c r="N878" s="424"/>
      <c r="O878" s="424"/>
      <c r="P878" s="321" t="s">
        <v>634</v>
      </c>
      <c r="Q878" s="321"/>
      <c r="R878" s="321"/>
      <c r="S878" s="321"/>
      <c r="T878" s="321"/>
      <c r="U878" s="321"/>
      <c r="V878" s="321"/>
      <c r="W878" s="321"/>
      <c r="X878" s="321"/>
      <c r="Y878" s="322">
        <v>0.6</v>
      </c>
      <c r="Z878" s="323"/>
      <c r="AA878" s="323"/>
      <c r="AB878" s="324"/>
      <c r="AC878" s="326" t="s">
        <v>80</v>
      </c>
      <c r="AD878" s="326"/>
      <c r="AE878" s="326"/>
      <c r="AF878" s="326"/>
      <c r="AG878" s="326"/>
      <c r="AH878" s="327" t="s">
        <v>599</v>
      </c>
      <c r="AI878" s="328"/>
      <c r="AJ878" s="328"/>
      <c r="AK878" s="328"/>
      <c r="AL878" s="329" t="s">
        <v>579</v>
      </c>
      <c r="AM878" s="330"/>
      <c r="AN878" s="330"/>
      <c r="AO878" s="331"/>
      <c r="AP878" s="325" t="s">
        <v>579</v>
      </c>
      <c r="AQ878" s="325"/>
      <c r="AR878" s="325"/>
      <c r="AS878" s="325"/>
      <c r="AT878" s="325"/>
      <c r="AU878" s="325"/>
      <c r="AV878" s="325"/>
      <c r="AW878" s="325"/>
      <c r="AX878" s="325"/>
    </row>
    <row r="879" spans="1:50" ht="30" customHeight="1" x14ac:dyDescent="0.15">
      <c r="A879" s="408">
        <v>9</v>
      </c>
      <c r="B879" s="408">
        <v>1</v>
      </c>
      <c r="C879" s="422" t="s">
        <v>643</v>
      </c>
      <c r="D879" s="422"/>
      <c r="E879" s="422"/>
      <c r="F879" s="422"/>
      <c r="G879" s="422"/>
      <c r="H879" s="422"/>
      <c r="I879" s="422"/>
      <c r="J879" s="423" t="s">
        <v>579</v>
      </c>
      <c r="K879" s="424"/>
      <c r="L879" s="424"/>
      <c r="M879" s="424"/>
      <c r="N879" s="424"/>
      <c r="O879" s="424"/>
      <c r="P879" s="321" t="s">
        <v>634</v>
      </c>
      <c r="Q879" s="321"/>
      <c r="R879" s="321"/>
      <c r="S879" s="321"/>
      <c r="T879" s="321"/>
      <c r="U879" s="321"/>
      <c r="V879" s="321"/>
      <c r="W879" s="321"/>
      <c r="X879" s="321"/>
      <c r="Y879" s="322">
        <v>0.4</v>
      </c>
      <c r="Z879" s="323"/>
      <c r="AA879" s="323"/>
      <c r="AB879" s="324"/>
      <c r="AC879" s="326" t="s">
        <v>80</v>
      </c>
      <c r="AD879" s="326"/>
      <c r="AE879" s="326"/>
      <c r="AF879" s="326"/>
      <c r="AG879" s="326"/>
      <c r="AH879" s="327" t="s">
        <v>579</v>
      </c>
      <c r="AI879" s="328"/>
      <c r="AJ879" s="328"/>
      <c r="AK879" s="328"/>
      <c r="AL879" s="329" t="s">
        <v>579</v>
      </c>
      <c r="AM879" s="330"/>
      <c r="AN879" s="330"/>
      <c r="AO879" s="331"/>
      <c r="AP879" s="325" t="s">
        <v>579</v>
      </c>
      <c r="AQ879" s="325"/>
      <c r="AR879" s="325"/>
      <c r="AS879" s="325"/>
      <c r="AT879" s="325"/>
      <c r="AU879" s="325"/>
      <c r="AV879" s="325"/>
      <c r="AW879" s="325"/>
      <c r="AX879" s="325"/>
    </row>
    <row r="880" spans="1:50" ht="30" customHeight="1" x14ac:dyDescent="0.15">
      <c r="A880" s="408">
        <v>10</v>
      </c>
      <c r="B880" s="408">
        <v>1</v>
      </c>
      <c r="C880" s="422" t="s">
        <v>644</v>
      </c>
      <c r="D880" s="422"/>
      <c r="E880" s="422"/>
      <c r="F880" s="422"/>
      <c r="G880" s="422"/>
      <c r="H880" s="422"/>
      <c r="I880" s="422"/>
      <c r="J880" s="423" t="s">
        <v>631</v>
      </c>
      <c r="K880" s="424"/>
      <c r="L880" s="424"/>
      <c r="M880" s="424"/>
      <c r="N880" s="424"/>
      <c r="O880" s="424"/>
      <c r="P880" s="321" t="s">
        <v>634</v>
      </c>
      <c r="Q880" s="321"/>
      <c r="R880" s="321"/>
      <c r="S880" s="321"/>
      <c r="T880" s="321"/>
      <c r="U880" s="321"/>
      <c r="V880" s="321"/>
      <c r="W880" s="321"/>
      <c r="X880" s="321"/>
      <c r="Y880" s="322">
        <v>0.1</v>
      </c>
      <c r="Z880" s="323"/>
      <c r="AA880" s="323"/>
      <c r="AB880" s="324"/>
      <c r="AC880" s="326" t="s">
        <v>80</v>
      </c>
      <c r="AD880" s="326"/>
      <c r="AE880" s="326"/>
      <c r="AF880" s="326"/>
      <c r="AG880" s="326"/>
      <c r="AH880" s="327" t="s">
        <v>630</v>
      </c>
      <c r="AI880" s="328"/>
      <c r="AJ880" s="328"/>
      <c r="AK880" s="328"/>
      <c r="AL880" s="329" t="s">
        <v>631</v>
      </c>
      <c r="AM880" s="330"/>
      <c r="AN880" s="330"/>
      <c r="AO880" s="331"/>
      <c r="AP880" s="325" t="s">
        <v>579</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1" t="s">
        <v>333</v>
      </c>
      <c r="B1099" s="892"/>
      <c r="C1099" s="892"/>
      <c r="D1099" s="892"/>
      <c r="E1099" s="892"/>
      <c r="F1099" s="892"/>
      <c r="G1099" s="892"/>
      <c r="H1099" s="892"/>
      <c r="I1099" s="892"/>
      <c r="J1099" s="892"/>
      <c r="K1099" s="892"/>
      <c r="L1099" s="892"/>
      <c r="M1099" s="892"/>
      <c r="N1099" s="892"/>
      <c r="O1099" s="892"/>
      <c r="P1099" s="892"/>
      <c r="Q1099" s="892"/>
      <c r="R1099" s="892"/>
      <c r="S1099" s="892"/>
      <c r="T1099" s="892"/>
      <c r="U1099" s="892"/>
      <c r="V1099" s="892"/>
      <c r="W1099" s="892"/>
      <c r="X1099" s="892"/>
      <c r="Y1099" s="892"/>
      <c r="Z1099" s="892"/>
      <c r="AA1099" s="892"/>
      <c r="AB1099" s="892"/>
      <c r="AC1099" s="892"/>
      <c r="AD1099" s="892"/>
      <c r="AE1099" s="892"/>
      <c r="AF1099" s="892"/>
      <c r="AG1099" s="892"/>
      <c r="AH1099" s="892"/>
      <c r="AI1099" s="892"/>
      <c r="AJ1099" s="892"/>
      <c r="AK1099" s="893"/>
      <c r="AL1099" s="967" t="s">
        <v>348</v>
      </c>
      <c r="AM1099" s="968"/>
      <c r="AN1099" s="968"/>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4"/>
      <c r="E1102" s="281" t="s">
        <v>265</v>
      </c>
      <c r="F1102" s="894"/>
      <c r="G1102" s="894"/>
      <c r="H1102" s="894"/>
      <c r="I1102" s="894"/>
      <c r="J1102" s="281" t="s">
        <v>300</v>
      </c>
      <c r="K1102" s="281"/>
      <c r="L1102" s="281"/>
      <c r="M1102" s="281"/>
      <c r="N1102" s="281"/>
      <c r="O1102" s="281"/>
      <c r="P1102" s="348" t="s">
        <v>27</v>
      </c>
      <c r="Q1102" s="348"/>
      <c r="R1102" s="348"/>
      <c r="S1102" s="348"/>
      <c r="T1102" s="348"/>
      <c r="U1102" s="348"/>
      <c r="V1102" s="348"/>
      <c r="W1102" s="348"/>
      <c r="X1102" s="348"/>
      <c r="Y1102" s="281" t="s">
        <v>302</v>
      </c>
      <c r="Z1102" s="894"/>
      <c r="AA1102" s="894"/>
      <c r="AB1102" s="894"/>
      <c r="AC1102" s="281" t="s">
        <v>248</v>
      </c>
      <c r="AD1102" s="281"/>
      <c r="AE1102" s="281"/>
      <c r="AF1102" s="281"/>
      <c r="AG1102" s="281"/>
      <c r="AH1102" s="348" t="s">
        <v>261</v>
      </c>
      <c r="AI1102" s="349"/>
      <c r="AJ1102" s="349"/>
      <c r="AK1102" s="349"/>
      <c r="AL1102" s="349" t="s">
        <v>21</v>
      </c>
      <c r="AM1102" s="349"/>
      <c r="AN1102" s="349"/>
      <c r="AO1102" s="897"/>
      <c r="AP1102" s="431" t="s">
        <v>334</v>
      </c>
      <c r="AQ1102" s="431"/>
      <c r="AR1102" s="431"/>
      <c r="AS1102" s="431"/>
      <c r="AT1102" s="431"/>
      <c r="AU1102" s="431"/>
      <c r="AV1102" s="431"/>
      <c r="AW1102" s="431"/>
      <c r="AX1102" s="431"/>
    </row>
    <row r="1103" spans="1:50" ht="30" hidden="1" customHeight="1" x14ac:dyDescent="0.15">
      <c r="A1103" s="408">
        <v>1</v>
      </c>
      <c r="B1103" s="408">
        <v>1</v>
      </c>
      <c r="C1103" s="896"/>
      <c r="D1103" s="896"/>
      <c r="E1103" s="265" t="s">
        <v>630</v>
      </c>
      <c r="F1103" s="895"/>
      <c r="G1103" s="895"/>
      <c r="H1103" s="895"/>
      <c r="I1103" s="895"/>
      <c r="J1103" s="423" t="s">
        <v>580</v>
      </c>
      <c r="K1103" s="424"/>
      <c r="L1103" s="424"/>
      <c r="M1103" s="424"/>
      <c r="N1103" s="424"/>
      <c r="O1103" s="424"/>
      <c r="P1103" s="429" t="s">
        <v>630</v>
      </c>
      <c r="Q1103" s="321"/>
      <c r="R1103" s="321"/>
      <c r="S1103" s="321"/>
      <c r="T1103" s="321"/>
      <c r="U1103" s="321"/>
      <c r="V1103" s="321"/>
      <c r="W1103" s="321"/>
      <c r="X1103" s="321"/>
      <c r="Y1103" s="322" t="s">
        <v>579</v>
      </c>
      <c r="Z1103" s="323"/>
      <c r="AA1103" s="323"/>
      <c r="AB1103" s="324"/>
      <c r="AC1103" s="326"/>
      <c r="AD1103" s="326"/>
      <c r="AE1103" s="326"/>
      <c r="AF1103" s="326"/>
      <c r="AG1103" s="326"/>
      <c r="AH1103" s="327" t="s">
        <v>579</v>
      </c>
      <c r="AI1103" s="328"/>
      <c r="AJ1103" s="328"/>
      <c r="AK1103" s="328"/>
      <c r="AL1103" s="329" t="s">
        <v>579</v>
      </c>
      <c r="AM1103" s="330"/>
      <c r="AN1103" s="330"/>
      <c r="AO1103" s="331"/>
      <c r="AP1103" s="325" t="s">
        <v>579</v>
      </c>
      <c r="AQ1103" s="325"/>
      <c r="AR1103" s="325"/>
      <c r="AS1103" s="325"/>
      <c r="AT1103" s="325"/>
      <c r="AU1103" s="325"/>
      <c r="AV1103" s="325"/>
      <c r="AW1103" s="325"/>
      <c r="AX1103" s="325"/>
    </row>
    <row r="1104" spans="1:50" ht="30" hidden="1" customHeight="1" x14ac:dyDescent="0.15">
      <c r="A1104" s="408">
        <v>2</v>
      </c>
      <c r="B1104" s="408">
        <v>1</v>
      </c>
      <c r="C1104" s="896"/>
      <c r="D1104" s="896"/>
      <c r="E1104" s="895"/>
      <c r="F1104" s="895"/>
      <c r="G1104" s="895"/>
      <c r="H1104" s="895"/>
      <c r="I1104" s="895"/>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6"/>
      <c r="D1105" s="896"/>
      <c r="E1105" s="895"/>
      <c r="F1105" s="895"/>
      <c r="G1105" s="895"/>
      <c r="H1105" s="895"/>
      <c r="I1105" s="895"/>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6"/>
      <c r="D1106" s="896"/>
      <c r="E1106" s="895"/>
      <c r="F1106" s="895"/>
      <c r="G1106" s="895"/>
      <c r="H1106" s="895"/>
      <c r="I1106" s="895"/>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6"/>
      <c r="D1107" s="896"/>
      <c r="E1107" s="895"/>
      <c r="F1107" s="895"/>
      <c r="G1107" s="895"/>
      <c r="H1107" s="895"/>
      <c r="I1107" s="895"/>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6"/>
      <c r="D1108" s="896"/>
      <c r="E1108" s="895"/>
      <c r="F1108" s="895"/>
      <c r="G1108" s="895"/>
      <c r="H1108" s="895"/>
      <c r="I1108" s="895"/>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6"/>
      <c r="D1109" s="896"/>
      <c r="E1109" s="895"/>
      <c r="F1109" s="895"/>
      <c r="G1109" s="895"/>
      <c r="H1109" s="895"/>
      <c r="I1109" s="895"/>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6"/>
      <c r="D1110" s="896"/>
      <c r="E1110" s="895"/>
      <c r="F1110" s="895"/>
      <c r="G1110" s="895"/>
      <c r="H1110" s="895"/>
      <c r="I1110" s="895"/>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6"/>
      <c r="D1111" s="896"/>
      <c r="E1111" s="895"/>
      <c r="F1111" s="895"/>
      <c r="G1111" s="895"/>
      <c r="H1111" s="895"/>
      <c r="I1111" s="895"/>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6"/>
      <c r="D1112" s="896"/>
      <c r="E1112" s="895"/>
      <c r="F1112" s="895"/>
      <c r="G1112" s="895"/>
      <c r="H1112" s="895"/>
      <c r="I1112" s="895"/>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6"/>
      <c r="D1113" s="896"/>
      <c r="E1113" s="895"/>
      <c r="F1113" s="895"/>
      <c r="G1113" s="895"/>
      <c r="H1113" s="895"/>
      <c r="I1113" s="895"/>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6"/>
      <c r="D1114" s="896"/>
      <c r="E1114" s="895"/>
      <c r="F1114" s="895"/>
      <c r="G1114" s="895"/>
      <c r="H1114" s="895"/>
      <c r="I1114" s="895"/>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6"/>
      <c r="D1115" s="896"/>
      <c r="E1115" s="895"/>
      <c r="F1115" s="895"/>
      <c r="G1115" s="895"/>
      <c r="H1115" s="895"/>
      <c r="I1115" s="895"/>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6"/>
      <c r="D1116" s="896"/>
      <c r="E1116" s="895"/>
      <c r="F1116" s="895"/>
      <c r="G1116" s="895"/>
      <c r="H1116" s="895"/>
      <c r="I1116" s="895"/>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6"/>
      <c r="D1117" s="896"/>
      <c r="E1117" s="895"/>
      <c r="F1117" s="895"/>
      <c r="G1117" s="895"/>
      <c r="H1117" s="895"/>
      <c r="I1117" s="895"/>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6"/>
      <c r="D1118" s="896"/>
      <c r="E1118" s="895"/>
      <c r="F1118" s="895"/>
      <c r="G1118" s="895"/>
      <c r="H1118" s="895"/>
      <c r="I1118" s="895"/>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6"/>
      <c r="D1119" s="896"/>
      <c r="E1119" s="895"/>
      <c r="F1119" s="895"/>
      <c r="G1119" s="895"/>
      <c r="H1119" s="895"/>
      <c r="I1119" s="895"/>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6"/>
      <c r="D1120" s="896"/>
      <c r="E1120" s="265"/>
      <c r="F1120" s="895"/>
      <c r="G1120" s="895"/>
      <c r="H1120" s="895"/>
      <c r="I1120" s="895"/>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6"/>
      <c r="D1121" s="896"/>
      <c r="E1121" s="895"/>
      <c r="F1121" s="895"/>
      <c r="G1121" s="895"/>
      <c r="H1121" s="895"/>
      <c r="I1121" s="895"/>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6"/>
      <c r="D1122" s="896"/>
      <c r="E1122" s="895"/>
      <c r="F1122" s="895"/>
      <c r="G1122" s="895"/>
      <c r="H1122" s="895"/>
      <c r="I1122" s="895"/>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6"/>
      <c r="D1123" s="896"/>
      <c r="E1123" s="895"/>
      <c r="F1123" s="895"/>
      <c r="G1123" s="895"/>
      <c r="H1123" s="895"/>
      <c r="I1123" s="895"/>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6"/>
      <c r="D1124" s="896"/>
      <c r="E1124" s="895"/>
      <c r="F1124" s="895"/>
      <c r="G1124" s="895"/>
      <c r="H1124" s="895"/>
      <c r="I1124" s="895"/>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6"/>
      <c r="D1125" s="896"/>
      <c r="E1125" s="895"/>
      <c r="F1125" s="895"/>
      <c r="G1125" s="895"/>
      <c r="H1125" s="895"/>
      <c r="I1125" s="895"/>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6"/>
      <c r="D1126" s="896"/>
      <c r="E1126" s="895"/>
      <c r="F1126" s="895"/>
      <c r="G1126" s="895"/>
      <c r="H1126" s="895"/>
      <c r="I1126" s="895"/>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6"/>
      <c r="D1127" s="896"/>
      <c r="E1127" s="895"/>
      <c r="F1127" s="895"/>
      <c r="G1127" s="895"/>
      <c r="H1127" s="895"/>
      <c r="I1127" s="895"/>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6"/>
      <c r="D1128" s="896"/>
      <c r="E1128" s="895"/>
      <c r="F1128" s="895"/>
      <c r="G1128" s="895"/>
      <c r="H1128" s="895"/>
      <c r="I1128" s="895"/>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6"/>
      <c r="D1129" s="896"/>
      <c r="E1129" s="895"/>
      <c r="F1129" s="895"/>
      <c r="G1129" s="895"/>
      <c r="H1129" s="895"/>
      <c r="I1129" s="895"/>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6"/>
      <c r="D1130" s="896"/>
      <c r="E1130" s="895"/>
      <c r="F1130" s="895"/>
      <c r="G1130" s="895"/>
      <c r="H1130" s="895"/>
      <c r="I1130" s="895"/>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6"/>
      <c r="D1131" s="896"/>
      <c r="E1131" s="895"/>
      <c r="F1131" s="895"/>
      <c r="G1131" s="895"/>
      <c r="H1131" s="895"/>
      <c r="I1131" s="895"/>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6"/>
      <c r="D1132" s="896"/>
      <c r="E1132" s="895"/>
      <c r="F1132" s="895"/>
      <c r="G1132" s="895"/>
      <c r="H1132" s="895"/>
      <c r="I1132" s="895"/>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31"/>
  <conditionalFormatting sqref="P14:V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3">
    <cfRule type="expression" dxfId="2803" priority="13887">
      <formula>IF(RIGHT(TEXT(Y783,"0.#"),1)=".",FALSE,TRUE)</formula>
    </cfRule>
    <cfRule type="expression" dxfId="2802" priority="13888">
      <formula>IF(RIGHT(TEXT(Y783,"0.#"),1)=".",TRUE,FALSE)</formula>
    </cfRule>
  </conditionalFormatting>
  <conditionalFormatting sqref="Y792">
    <cfRule type="expression" dxfId="2801" priority="13883">
      <formula>IF(RIGHT(TEXT(Y792,"0.#"),1)=".",FALSE,TRUE)</formula>
    </cfRule>
    <cfRule type="expression" dxfId="2800" priority="13884">
      <formula>IF(RIGHT(TEXT(Y792,"0.#"),1)=".",TRUE,FALSE)</formula>
    </cfRule>
  </conditionalFormatting>
  <conditionalFormatting sqref="Y823:Y830 Y821 Y810:Y817 Y808 Y797:Y804 Y795">
    <cfRule type="expression" dxfId="2799" priority="13665">
      <formula>IF(RIGHT(TEXT(Y795,"0.#"),1)=".",FALSE,TRUE)</formula>
    </cfRule>
    <cfRule type="expression" dxfId="2798" priority="13666">
      <formula>IF(RIGHT(TEXT(Y795,"0.#"),1)=".",TRUE,FALSE)</formula>
    </cfRule>
  </conditionalFormatting>
  <conditionalFormatting sqref="AR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4:Y791">
    <cfRule type="expression" dxfId="2791" priority="13689">
      <formula>IF(RIGHT(TEXT(Y784,"0.#"),1)=".",FALSE,TRUE)</formula>
    </cfRule>
    <cfRule type="expression" dxfId="2790" priority="13690">
      <formula>IF(RIGHT(TEXT(Y784,"0.#"),1)=".",TRUE,FALSE)</formula>
    </cfRule>
  </conditionalFormatting>
  <conditionalFormatting sqref="AU783">
    <cfRule type="expression" dxfId="2789" priority="13687">
      <formula>IF(RIGHT(TEXT(AU783,"0.#"),1)=".",FALSE,TRUE)</formula>
    </cfRule>
    <cfRule type="expression" dxfId="2788" priority="13688">
      <formula>IF(RIGHT(TEXT(AU783,"0.#"),1)=".",TRUE,FALSE)</formula>
    </cfRule>
  </conditionalFormatting>
  <conditionalFormatting sqref="AU792">
    <cfRule type="expression" dxfId="2787" priority="13685">
      <formula>IF(RIGHT(TEXT(AU792,"0.#"),1)=".",FALSE,TRUE)</formula>
    </cfRule>
    <cfRule type="expression" dxfId="2786" priority="13686">
      <formula>IF(RIGHT(TEXT(AU792,"0.#"),1)=".",TRUE,FALSE)</formula>
    </cfRule>
  </conditionalFormatting>
  <conditionalFormatting sqref="AU784:AU791 AU782">
    <cfRule type="expression" dxfId="2785" priority="13683">
      <formula>IF(RIGHT(TEXT(AU782,"0.#"),1)=".",FALSE,TRUE)</formula>
    </cfRule>
    <cfRule type="expression" dxfId="2784" priority="13684">
      <formula>IF(RIGHT(TEXT(AU782,"0.#"),1)=".",TRUE,FALSE)</formula>
    </cfRule>
  </conditionalFormatting>
  <conditionalFormatting sqref="Y822 Y809 Y796">
    <cfRule type="expression" dxfId="2783" priority="13669">
      <formula>IF(RIGHT(TEXT(Y796,"0.#"),1)=".",FALSE,TRUE)</formula>
    </cfRule>
    <cfRule type="expression" dxfId="2782" priority="13670">
      <formula>IF(RIGHT(TEXT(Y796,"0.#"),1)=".",TRUE,FALSE)</formula>
    </cfRule>
  </conditionalFormatting>
  <conditionalFormatting sqref="Y831 Y818 Y805">
    <cfRule type="expression" dxfId="2781" priority="13667">
      <formula>IF(RIGHT(TEXT(Y805,"0.#"),1)=".",FALSE,TRUE)</formula>
    </cfRule>
    <cfRule type="expression" dxfId="2780" priority="13668">
      <formula>IF(RIGHT(TEXT(Y805,"0.#"),1)=".",TRUE,FALSE)</formula>
    </cfRule>
  </conditionalFormatting>
  <conditionalFormatting sqref="AU822 AU809 AU796">
    <cfRule type="expression" dxfId="2779" priority="13663">
      <formula>IF(RIGHT(TEXT(AU796,"0.#"),1)=".",FALSE,TRUE)</formula>
    </cfRule>
    <cfRule type="expression" dxfId="2778" priority="13664">
      <formula>IF(RIGHT(TEXT(AU796,"0.#"),1)=".",TRUE,FALSE)</formula>
    </cfRule>
  </conditionalFormatting>
  <conditionalFormatting sqref="AU831 AU818 AU805">
    <cfRule type="expression" dxfId="2777" priority="13661">
      <formula>IF(RIGHT(TEXT(AU805,"0.#"),1)=".",FALSE,TRUE)</formula>
    </cfRule>
    <cfRule type="expression" dxfId="2776" priority="13662">
      <formula>IF(RIGHT(TEXT(AU805,"0.#"),1)=".",TRUE,FALSE)</formula>
    </cfRule>
  </conditionalFormatting>
  <conditionalFormatting sqref="AU823:AU830 AU821 AU810:AU817 AU808 AU797:AU804 AU795">
    <cfRule type="expression" dxfId="2775" priority="13659">
      <formula>IF(RIGHT(TEXT(AU795,"0.#"),1)=".",FALSE,TRUE)</formula>
    </cfRule>
    <cfRule type="expression" dxfId="2774" priority="13660">
      <formula>IF(RIGHT(TEXT(AU795,"0.#"),1)=".",TRUE,FALSE)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M117">
    <cfRule type="expression" dxfId="2597" priority="13161">
      <formula>IF(RIGHT(TEXT(AM117,"0.#"),1)=".",FALSE,TRUE)</formula>
    </cfRule>
    <cfRule type="expression" dxfId="2596" priority="13162">
      <formula>IF(RIGHT(TEXT(AM117,"0.#"),1)=".",TRUE,FALSE)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0:AO867">
    <cfRule type="expression" dxfId="2509" priority="6637">
      <formula>IF(AND(AL840&gt;=0, RIGHT(TEXT(AL840,"0.#"),1)&lt;&gt;"."),TRUE,FALSE)</formula>
    </cfRule>
    <cfRule type="expression" dxfId="2508" priority="6638">
      <formula>IF(AND(AL840&gt;=0, RIGHT(TEXT(AL840,"0.#"),1)="."),TRUE,FALSE)</formula>
    </cfRule>
    <cfRule type="expression" dxfId="2507" priority="6639">
      <formula>IF(AND(AL840&lt;0, RIGHT(TEXT(AL840,"0.#"),1)&lt;&gt;"."),TRUE,FALSE)</formula>
    </cfRule>
    <cfRule type="expression" dxfId="2506" priority="6640">
      <formula>IF(AND(AL840&lt;0, RIGHT(TEXT(AL840,"0.#"),1)="."),TRUE,FALSE)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0:Y867">
    <cfRule type="expression" dxfId="2435" priority="2965">
      <formula>IF(RIGHT(TEXT(Y840,"0.#"),1)=".",FALSE,TRUE)</formula>
    </cfRule>
    <cfRule type="expression" dxfId="2434" priority="2966">
      <formula>IF(RIGHT(TEXT(Y840,"0.#"),1)=".",TRUE,FALSE)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3:AO1132">
    <cfRule type="expression" dxfId="2405" priority="2871">
      <formula>IF(AND(AL1103&gt;=0, RIGHT(TEXT(AL1103,"0.#"),1)&lt;&gt;"."),TRUE,FALSE)</formula>
    </cfRule>
    <cfRule type="expression" dxfId="2404" priority="2872">
      <formula>IF(AND(AL1103&gt;=0, RIGHT(TEXT(AL1103,"0.#"),1)="."),TRUE,FALSE)</formula>
    </cfRule>
    <cfRule type="expression" dxfId="2403" priority="2873">
      <formula>IF(AND(AL1103&lt;0, RIGHT(TEXT(AL1103,"0.#"),1)&lt;&gt;"."),TRUE,FALSE)</formula>
    </cfRule>
    <cfRule type="expression" dxfId="2402" priority="2874">
      <formula>IF(AND(AL1103&lt;0, RIGHT(TEXT(AL1103,"0.#"),1)="."),TRUE,FALSE)</formula>
    </cfRule>
  </conditionalFormatting>
  <conditionalFormatting sqref="Y1103:Y1132">
    <cfRule type="expression" dxfId="2401" priority="2869">
      <formula>IF(RIGHT(TEXT(Y1103,"0.#"),1)=".",FALSE,TRUE)</formula>
    </cfRule>
    <cfRule type="expression" dxfId="2400" priority="2870">
      <formula>IF(RIGHT(TEXT(Y1103,"0.#"),1)=".",TRUE,FALSE)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9">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Y839">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P15:V17">
    <cfRule type="expression" dxfId="709" priority="9">
      <formula>IF(RIGHT(TEXT(P15,"0.#"),1)=".",FALSE,TRUE)</formula>
    </cfRule>
    <cfRule type="expression" dxfId="708" priority="10">
      <formula>IF(RIGHT(TEXT(P15,"0.#"),1)=".",TRUE,FALSE)</formula>
    </cfRule>
  </conditionalFormatting>
  <conditionalFormatting sqref="W14:AC17">
    <cfRule type="expression" dxfId="707" priority="7">
      <formula>IF(RIGHT(TEXT(W14,"0.#"),1)=".",FALSE,TRUE)</formula>
    </cfRule>
    <cfRule type="expression" dxfId="706" priority="8">
      <formula>IF(RIGHT(TEXT(W14,"0.#"),1)=".",TRUE,FALSE)</formula>
    </cfRule>
  </conditionalFormatting>
  <conditionalFormatting sqref="AD14:AJ17">
    <cfRule type="expression" dxfId="705" priority="5">
      <formula>IF(RIGHT(TEXT(AD14,"0.#"),1)=".",FALSE,TRUE)</formula>
    </cfRule>
    <cfRule type="expression" dxfId="704" priority="6">
      <formula>IF(RIGHT(TEXT(AD14,"0.#"),1)=".",TRUE,FALSE)</formula>
    </cfRule>
  </conditionalFormatting>
  <conditionalFormatting sqref="AK14:AQ17">
    <cfRule type="expression" dxfId="703" priority="3">
      <formula>IF(RIGHT(TEXT(AK14,"0.#"),1)=".",FALSE,TRUE)</formula>
    </cfRule>
    <cfRule type="expression" dxfId="702" priority="4">
      <formula>IF(RIGHT(TEXT(AK14,"0.#"),1)=".",TRUE,FALSE)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29" max="49" man="1"/>
    <brk id="725" max="49" man="1"/>
    <brk id="740"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570</v>
      </c>
      <c r="H2" s="13" t="str">
        <f>IF(G2="","",F2)</f>
        <v>一般会計</v>
      </c>
      <c r="I2" s="13" t="str">
        <f>IF(H2="","",IF(I1&lt;&gt;"",CONCATENATE(I1,"、",H2),H2))</f>
        <v>一般会計</v>
      </c>
      <c r="K2" s="14" t="s">
        <v>103</v>
      </c>
      <c r="L2" s="15" t="s">
        <v>570</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570</v>
      </c>
      <c r="R5" s="13" t="str">
        <f t="shared" si="3"/>
        <v>負担</v>
      </c>
      <c r="S5" s="13" t="str">
        <f t="shared" si="4"/>
        <v>負担</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負担</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t="s">
        <v>570</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少子化社会対策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少子化社会対策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7" t="s">
        <v>146</v>
      </c>
      <c r="H2" s="782"/>
      <c r="I2" s="782"/>
      <c r="J2" s="782"/>
      <c r="K2" s="782"/>
      <c r="L2" s="782"/>
      <c r="M2" s="782"/>
      <c r="N2" s="782"/>
      <c r="O2" s="783"/>
      <c r="P2" s="781" t="s">
        <v>59</v>
      </c>
      <c r="Q2" s="782"/>
      <c r="R2" s="782"/>
      <c r="S2" s="782"/>
      <c r="T2" s="782"/>
      <c r="U2" s="782"/>
      <c r="V2" s="782"/>
      <c r="W2" s="782"/>
      <c r="X2" s="783"/>
      <c r="Y2" s="1013"/>
      <c r="Z2" s="416"/>
      <c r="AA2" s="417"/>
      <c r="AB2" s="1017" t="s">
        <v>11</v>
      </c>
      <c r="AC2" s="1018"/>
      <c r="AD2" s="1019"/>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4"/>
      <c r="Z3" s="1015"/>
      <c r="AA3" s="1016"/>
      <c r="AB3" s="1020"/>
      <c r="AC3" s="1021"/>
      <c r="AD3" s="1022"/>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23"/>
      <c r="I4" s="1023"/>
      <c r="J4" s="1023"/>
      <c r="K4" s="1023"/>
      <c r="L4" s="1023"/>
      <c r="M4" s="1023"/>
      <c r="N4" s="1023"/>
      <c r="O4" s="1024"/>
      <c r="P4" s="165"/>
      <c r="Q4" s="1031"/>
      <c r="R4" s="1031"/>
      <c r="S4" s="1031"/>
      <c r="T4" s="1031"/>
      <c r="U4" s="1031"/>
      <c r="V4" s="1031"/>
      <c r="W4" s="1031"/>
      <c r="X4" s="1032"/>
      <c r="Y4" s="1009" t="s">
        <v>12</v>
      </c>
      <c r="Z4" s="1010"/>
      <c r="AA4" s="1011"/>
      <c r="AB4" s="553"/>
      <c r="AC4" s="1012"/>
      <c r="AD4" s="1012"/>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5"/>
      <c r="H5" s="1026"/>
      <c r="I5" s="1026"/>
      <c r="J5" s="1026"/>
      <c r="K5" s="1026"/>
      <c r="L5" s="1026"/>
      <c r="M5" s="1026"/>
      <c r="N5" s="1026"/>
      <c r="O5" s="1027"/>
      <c r="P5" s="1033"/>
      <c r="Q5" s="1033"/>
      <c r="R5" s="1033"/>
      <c r="S5" s="1033"/>
      <c r="T5" s="1033"/>
      <c r="U5" s="1033"/>
      <c r="V5" s="1033"/>
      <c r="W5" s="1033"/>
      <c r="X5" s="1034"/>
      <c r="Y5" s="307" t="s">
        <v>54</v>
      </c>
      <c r="Z5" s="1006"/>
      <c r="AA5" s="1007"/>
      <c r="AB5" s="524"/>
      <c r="AC5" s="1008"/>
      <c r="AD5" s="1008"/>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8"/>
      <c r="H6" s="1029"/>
      <c r="I6" s="1029"/>
      <c r="J6" s="1029"/>
      <c r="K6" s="1029"/>
      <c r="L6" s="1029"/>
      <c r="M6" s="1029"/>
      <c r="N6" s="1029"/>
      <c r="O6" s="1030"/>
      <c r="P6" s="1035"/>
      <c r="Q6" s="1035"/>
      <c r="R6" s="1035"/>
      <c r="S6" s="1035"/>
      <c r="T6" s="1035"/>
      <c r="U6" s="1035"/>
      <c r="V6" s="1035"/>
      <c r="W6" s="1035"/>
      <c r="X6" s="1036"/>
      <c r="Y6" s="1037" t="s">
        <v>13</v>
      </c>
      <c r="Z6" s="1006"/>
      <c r="AA6" s="1007"/>
      <c r="AB6" s="463" t="s">
        <v>182</v>
      </c>
      <c r="AC6" s="1038"/>
      <c r="AD6" s="1038"/>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6" t="s">
        <v>386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15">
      <c r="A9" s="514" t="s">
        <v>353</v>
      </c>
      <c r="B9" s="515"/>
      <c r="C9" s="515"/>
      <c r="D9" s="515"/>
      <c r="E9" s="515"/>
      <c r="F9" s="516"/>
      <c r="G9" s="797" t="s">
        <v>146</v>
      </c>
      <c r="H9" s="782"/>
      <c r="I9" s="782"/>
      <c r="J9" s="782"/>
      <c r="K9" s="782"/>
      <c r="L9" s="782"/>
      <c r="M9" s="782"/>
      <c r="N9" s="782"/>
      <c r="O9" s="783"/>
      <c r="P9" s="781" t="s">
        <v>59</v>
      </c>
      <c r="Q9" s="782"/>
      <c r="R9" s="782"/>
      <c r="S9" s="782"/>
      <c r="T9" s="782"/>
      <c r="U9" s="782"/>
      <c r="V9" s="782"/>
      <c r="W9" s="782"/>
      <c r="X9" s="783"/>
      <c r="Y9" s="1013"/>
      <c r="Z9" s="416"/>
      <c r="AA9" s="417"/>
      <c r="AB9" s="1017" t="s">
        <v>11</v>
      </c>
      <c r="AC9" s="1018"/>
      <c r="AD9" s="1019"/>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4"/>
      <c r="Z10" s="1015"/>
      <c r="AA10" s="1016"/>
      <c r="AB10" s="1020"/>
      <c r="AC10" s="1021"/>
      <c r="AD10" s="1022"/>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53"/>
      <c r="AC11" s="1012"/>
      <c r="AD11" s="1012"/>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524"/>
      <c r="AC12" s="1008"/>
      <c r="AD12" s="1008"/>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3" t="s">
        <v>182</v>
      </c>
      <c r="AC13" s="1038"/>
      <c r="AD13" s="1038"/>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6" t="s">
        <v>386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15">
      <c r="A16" s="514" t="s">
        <v>353</v>
      </c>
      <c r="B16" s="515"/>
      <c r="C16" s="515"/>
      <c r="D16" s="515"/>
      <c r="E16" s="515"/>
      <c r="F16" s="516"/>
      <c r="G16" s="797" t="s">
        <v>146</v>
      </c>
      <c r="H16" s="782"/>
      <c r="I16" s="782"/>
      <c r="J16" s="782"/>
      <c r="K16" s="782"/>
      <c r="L16" s="782"/>
      <c r="M16" s="782"/>
      <c r="N16" s="782"/>
      <c r="O16" s="783"/>
      <c r="P16" s="781" t="s">
        <v>59</v>
      </c>
      <c r="Q16" s="782"/>
      <c r="R16" s="782"/>
      <c r="S16" s="782"/>
      <c r="T16" s="782"/>
      <c r="U16" s="782"/>
      <c r="V16" s="782"/>
      <c r="W16" s="782"/>
      <c r="X16" s="783"/>
      <c r="Y16" s="1013"/>
      <c r="Z16" s="416"/>
      <c r="AA16" s="417"/>
      <c r="AB16" s="1017" t="s">
        <v>11</v>
      </c>
      <c r="AC16" s="1018"/>
      <c r="AD16" s="1019"/>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4"/>
      <c r="Z17" s="1015"/>
      <c r="AA17" s="1016"/>
      <c r="AB17" s="1020"/>
      <c r="AC17" s="1021"/>
      <c r="AD17" s="1022"/>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53"/>
      <c r="AC18" s="1012"/>
      <c r="AD18" s="1012"/>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524"/>
      <c r="AC19" s="1008"/>
      <c r="AD19" s="1008"/>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3" t="s">
        <v>182</v>
      </c>
      <c r="AC20" s="1038"/>
      <c r="AD20" s="1038"/>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6" t="s">
        <v>386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15">
      <c r="A23" s="514" t="s">
        <v>353</v>
      </c>
      <c r="B23" s="515"/>
      <c r="C23" s="515"/>
      <c r="D23" s="515"/>
      <c r="E23" s="515"/>
      <c r="F23" s="516"/>
      <c r="G23" s="797" t="s">
        <v>146</v>
      </c>
      <c r="H23" s="782"/>
      <c r="I23" s="782"/>
      <c r="J23" s="782"/>
      <c r="K23" s="782"/>
      <c r="L23" s="782"/>
      <c r="M23" s="782"/>
      <c r="N23" s="782"/>
      <c r="O23" s="783"/>
      <c r="P23" s="781" t="s">
        <v>59</v>
      </c>
      <c r="Q23" s="782"/>
      <c r="R23" s="782"/>
      <c r="S23" s="782"/>
      <c r="T23" s="782"/>
      <c r="U23" s="782"/>
      <c r="V23" s="782"/>
      <c r="W23" s="782"/>
      <c r="X23" s="783"/>
      <c r="Y23" s="1013"/>
      <c r="Z23" s="416"/>
      <c r="AA23" s="417"/>
      <c r="AB23" s="1017" t="s">
        <v>11</v>
      </c>
      <c r="AC23" s="1018"/>
      <c r="AD23" s="1019"/>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4"/>
      <c r="Z24" s="1015"/>
      <c r="AA24" s="1016"/>
      <c r="AB24" s="1020"/>
      <c r="AC24" s="1021"/>
      <c r="AD24" s="1022"/>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53"/>
      <c r="AC25" s="1012"/>
      <c r="AD25" s="1012"/>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524"/>
      <c r="AC26" s="1008"/>
      <c r="AD26" s="1008"/>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3" t="s">
        <v>182</v>
      </c>
      <c r="AC27" s="1038"/>
      <c r="AD27" s="1038"/>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6" t="s">
        <v>386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15">
      <c r="A30" s="514" t="s">
        <v>353</v>
      </c>
      <c r="B30" s="515"/>
      <c r="C30" s="515"/>
      <c r="D30" s="515"/>
      <c r="E30" s="515"/>
      <c r="F30" s="516"/>
      <c r="G30" s="797" t="s">
        <v>146</v>
      </c>
      <c r="H30" s="782"/>
      <c r="I30" s="782"/>
      <c r="J30" s="782"/>
      <c r="K30" s="782"/>
      <c r="L30" s="782"/>
      <c r="M30" s="782"/>
      <c r="N30" s="782"/>
      <c r="O30" s="783"/>
      <c r="P30" s="781" t="s">
        <v>59</v>
      </c>
      <c r="Q30" s="782"/>
      <c r="R30" s="782"/>
      <c r="S30" s="782"/>
      <c r="T30" s="782"/>
      <c r="U30" s="782"/>
      <c r="V30" s="782"/>
      <c r="W30" s="782"/>
      <c r="X30" s="783"/>
      <c r="Y30" s="1013"/>
      <c r="Z30" s="416"/>
      <c r="AA30" s="417"/>
      <c r="AB30" s="1017" t="s">
        <v>11</v>
      </c>
      <c r="AC30" s="1018"/>
      <c r="AD30" s="1019"/>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4"/>
      <c r="Z31" s="1015"/>
      <c r="AA31" s="1016"/>
      <c r="AB31" s="1020"/>
      <c r="AC31" s="1021"/>
      <c r="AD31" s="1022"/>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53"/>
      <c r="AC32" s="1012"/>
      <c r="AD32" s="101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524"/>
      <c r="AC33" s="1008"/>
      <c r="AD33" s="1008"/>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3" t="s">
        <v>182</v>
      </c>
      <c r="AC34" s="1038"/>
      <c r="AD34" s="103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6" t="s">
        <v>386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15">
      <c r="A37" s="514" t="s">
        <v>353</v>
      </c>
      <c r="B37" s="515"/>
      <c r="C37" s="515"/>
      <c r="D37" s="515"/>
      <c r="E37" s="515"/>
      <c r="F37" s="516"/>
      <c r="G37" s="797" t="s">
        <v>146</v>
      </c>
      <c r="H37" s="782"/>
      <c r="I37" s="782"/>
      <c r="J37" s="782"/>
      <c r="K37" s="782"/>
      <c r="L37" s="782"/>
      <c r="M37" s="782"/>
      <c r="N37" s="782"/>
      <c r="O37" s="783"/>
      <c r="P37" s="781" t="s">
        <v>59</v>
      </c>
      <c r="Q37" s="782"/>
      <c r="R37" s="782"/>
      <c r="S37" s="782"/>
      <c r="T37" s="782"/>
      <c r="U37" s="782"/>
      <c r="V37" s="782"/>
      <c r="W37" s="782"/>
      <c r="X37" s="783"/>
      <c r="Y37" s="1013"/>
      <c r="Z37" s="416"/>
      <c r="AA37" s="417"/>
      <c r="AB37" s="1017" t="s">
        <v>11</v>
      </c>
      <c r="AC37" s="1018"/>
      <c r="AD37" s="1019"/>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4"/>
      <c r="Z38" s="1015"/>
      <c r="AA38" s="1016"/>
      <c r="AB38" s="1020"/>
      <c r="AC38" s="1021"/>
      <c r="AD38" s="1022"/>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53"/>
      <c r="AC39" s="1012"/>
      <c r="AD39" s="101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524"/>
      <c r="AC40" s="1008"/>
      <c r="AD40" s="1008"/>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3" t="s">
        <v>182</v>
      </c>
      <c r="AC41" s="1038"/>
      <c r="AD41" s="103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6" t="s">
        <v>386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514" t="s">
        <v>353</v>
      </c>
      <c r="B44" s="515"/>
      <c r="C44" s="515"/>
      <c r="D44" s="515"/>
      <c r="E44" s="515"/>
      <c r="F44" s="516"/>
      <c r="G44" s="797" t="s">
        <v>146</v>
      </c>
      <c r="H44" s="782"/>
      <c r="I44" s="782"/>
      <c r="J44" s="782"/>
      <c r="K44" s="782"/>
      <c r="L44" s="782"/>
      <c r="M44" s="782"/>
      <c r="N44" s="782"/>
      <c r="O44" s="783"/>
      <c r="P44" s="781" t="s">
        <v>59</v>
      </c>
      <c r="Q44" s="782"/>
      <c r="R44" s="782"/>
      <c r="S44" s="782"/>
      <c r="T44" s="782"/>
      <c r="U44" s="782"/>
      <c r="V44" s="782"/>
      <c r="W44" s="782"/>
      <c r="X44" s="783"/>
      <c r="Y44" s="1013"/>
      <c r="Z44" s="416"/>
      <c r="AA44" s="417"/>
      <c r="AB44" s="1017" t="s">
        <v>11</v>
      </c>
      <c r="AC44" s="1018"/>
      <c r="AD44" s="1019"/>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4"/>
      <c r="Z45" s="1015"/>
      <c r="AA45" s="1016"/>
      <c r="AB45" s="1020"/>
      <c r="AC45" s="1021"/>
      <c r="AD45" s="1022"/>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53"/>
      <c r="AC46" s="1012"/>
      <c r="AD46" s="101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524"/>
      <c r="AC47" s="1008"/>
      <c r="AD47" s="1008"/>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3" t="s">
        <v>182</v>
      </c>
      <c r="AC48" s="1038"/>
      <c r="AD48" s="103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6" t="s">
        <v>386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4" t="s">
        <v>353</v>
      </c>
      <c r="B51" s="515"/>
      <c r="C51" s="515"/>
      <c r="D51" s="515"/>
      <c r="E51" s="515"/>
      <c r="F51" s="516"/>
      <c r="G51" s="797" t="s">
        <v>146</v>
      </c>
      <c r="H51" s="782"/>
      <c r="I51" s="782"/>
      <c r="J51" s="782"/>
      <c r="K51" s="782"/>
      <c r="L51" s="782"/>
      <c r="M51" s="782"/>
      <c r="N51" s="782"/>
      <c r="O51" s="783"/>
      <c r="P51" s="781" t="s">
        <v>59</v>
      </c>
      <c r="Q51" s="782"/>
      <c r="R51" s="782"/>
      <c r="S51" s="782"/>
      <c r="T51" s="782"/>
      <c r="U51" s="782"/>
      <c r="V51" s="782"/>
      <c r="W51" s="782"/>
      <c r="X51" s="783"/>
      <c r="Y51" s="1013"/>
      <c r="Z51" s="416"/>
      <c r="AA51" s="417"/>
      <c r="AB51" s="372" t="s">
        <v>11</v>
      </c>
      <c r="AC51" s="1018"/>
      <c r="AD51" s="1019"/>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4"/>
      <c r="Z52" s="1015"/>
      <c r="AA52" s="1016"/>
      <c r="AB52" s="1020"/>
      <c r="AC52" s="1021"/>
      <c r="AD52" s="1022"/>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53"/>
      <c r="AC53" s="1012"/>
      <c r="AD53" s="101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524"/>
      <c r="AC54" s="1008"/>
      <c r="AD54" s="1008"/>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3" t="s">
        <v>182</v>
      </c>
      <c r="AC55" s="1038"/>
      <c r="AD55" s="1038"/>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6" t="s">
        <v>386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15">
      <c r="A58" s="514" t="s">
        <v>353</v>
      </c>
      <c r="B58" s="515"/>
      <c r="C58" s="515"/>
      <c r="D58" s="515"/>
      <c r="E58" s="515"/>
      <c r="F58" s="516"/>
      <c r="G58" s="797" t="s">
        <v>146</v>
      </c>
      <c r="H58" s="782"/>
      <c r="I58" s="782"/>
      <c r="J58" s="782"/>
      <c r="K58" s="782"/>
      <c r="L58" s="782"/>
      <c r="M58" s="782"/>
      <c r="N58" s="782"/>
      <c r="O58" s="783"/>
      <c r="P58" s="781" t="s">
        <v>59</v>
      </c>
      <c r="Q58" s="782"/>
      <c r="R58" s="782"/>
      <c r="S58" s="782"/>
      <c r="T58" s="782"/>
      <c r="U58" s="782"/>
      <c r="V58" s="782"/>
      <c r="W58" s="782"/>
      <c r="X58" s="783"/>
      <c r="Y58" s="1013"/>
      <c r="Z58" s="416"/>
      <c r="AA58" s="417"/>
      <c r="AB58" s="1017" t="s">
        <v>11</v>
      </c>
      <c r="AC58" s="1018"/>
      <c r="AD58" s="1019"/>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4"/>
      <c r="Z59" s="1015"/>
      <c r="AA59" s="1016"/>
      <c r="AB59" s="1020"/>
      <c r="AC59" s="1021"/>
      <c r="AD59" s="1022"/>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53"/>
      <c r="AC60" s="1012"/>
      <c r="AD60" s="101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524"/>
      <c r="AC61" s="1008"/>
      <c r="AD61" s="1008"/>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3" t="s">
        <v>182</v>
      </c>
      <c r="AC62" s="1038"/>
      <c r="AD62" s="103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6" t="s">
        <v>386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15">
      <c r="A65" s="514" t="s">
        <v>353</v>
      </c>
      <c r="B65" s="515"/>
      <c r="C65" s="515"/>
      <c r="D65" s="515"/>
      <c r="E65" s="515"/>
      <c r="F65" s="516"/>
      <c r="G65" s="797" t="s">
        <v>146</v>
      </c>
      <c r="H65" s="782"/>
      <c r="I65" s="782"/>
      <c r="J65" s="782"/>
      <c r="K65" s="782"/>
      <c r="L65" s="782"/>
      <c r="M65" s="782"/>
      <c r="N65" s="782"/>
      <c r="O65" s="783"/>
      <c r="P65" s="781" t="s">
        <v>59</v>
      </c>
      <c r="Q65" s="782"/>
      <c r="R65" s="782"/>
      <c r="S65" s="782"/>
      <c r="T65" s="782"/>
      <c r="U65" s="782"/>
      <c r="V65" s="782"/>
      <c r="W65" s="782"/>
      <c r="X65" s="783"/>
      <c r="Y65" s="1013"/>
      <c r="Z65" s="416"/>
      <c r="AA65" s="417"/>
      <c r="AB65" s="1017" t="s">
        <v>11</v>
      </c>
      <c r="AC65" s="1018"/>
      <c r="AD65" s="1019"/>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4"/>
      <c r="Z66" s="1015"/>
      <c r="AA66" s="1016"/>
      <c r="AB66" s="1020"/>
      <c r="AC66" s="1021"/>
      <c r="AD66" s="1022"/>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53"/>
      <c r="AC67" s="1012"/>
      <c r="AD67" s="1012"/>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524"/>
      <c r="AC68" s="1008"/>
      <c r="AD68" s="1008"/>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6" t="s">
        <v>386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5"/>
      <c r="B5" s="1046"/>
      <c r="C5" s="1046"/>
      <c r="D5" s="1046"/>
      <c r="E5" s="1046"/>
      <c r="F5" s="1047"/>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5"/>
      <c r="B6" s="1046"/>
      <c r="C6" s="1046"/>
      <c r="D6" s="1046"/>
      <c r="E6" s="1046"/>
      <c r="F6" s="1047"/>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5"/>
      <c r="B7" s="1046"/>
      <c r="C7" s="1046"/>
      <c r="D7" s="1046"/>
      <c r="E7" s="1046"/>
      <c r="F7" s="1047"/>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5"/>
      <c r="B8" s="1046"/>
      <c r="C8" s="1046"/>
      <c r="D8" s="1046"/>
      <c r="E8" s="1046"/>
      <c r="F8" s="1047"/>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5"/>
      <c r="B9" s="1046"/>
      <c r="C9" s="1046"/>
      <c r="D9" s="1046"/>
      <c r="E9" s="1046"/>
      <c r="F9" s="1047"/>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5"/>
      <c r="B10" s="1046"/>
      <c r="C10" s="1046"/>
      <c r="D10" s="1046"/>
      <c r="E10" s="1046"/>
      <c r="F10" s="1047"/>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5"/>
      <c r="B11" s="1046"/>
      <c r="C11" s="1046"/>
      <c r="D11" s="1046"/>
      <c r="E11" s="1046"/>
      <c r="F11" s="1047"/>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5"/>
      <c r="B12" s="1046"/>
      <c r="C12" s="1046"/>
      <c r="D12" s="1046"/>
      <c r="E12" s="1046"/>
      <c r="F12" s="1047"/>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5"/>
      <c r="B13" s="1046"/>
      <c r="C13" s="1046"/>
      <c r="D13" s="1046"/>
      <c r="E13" s="1046"/>
      <c r="F13" s="1047"/>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5"/>
      <c r="B14" s="1046"/>
      <c r="C14" s="1046"/>
      <c r="D14" s="1046"/>
      <c r="E14" s="1046"/>
      <c r="F14" s="1047"/>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5"/>
      <c r="B15" s="1046"/>
      <c r="C15" s="1046"/>
      <c r="D15" s="1046"/>
      <c r="E15" s="1046"/>
      <c r="F15" s="1047"/>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5"/>
      <c r="B18" s="1046"/>
      <c r="C18" s="1046"/>
      <c r="D18" s="1046"/>
      <c r="E18" s="1046"/>
      <c r="F18" s="1047"/>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5"/>
      <c r="B19" s="1046"/>
      <c r="C19" s="1046"/>
      <c r="D19" s="1046"/>
      <c r="E19" s="1046"/>
      <c r="F19" s="1047"/>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5"/>
      <c r="B20" s="1046"/>
      <c r="C20" s="1046"/>
      <c r="D20" s="1046"/>
      <c r="E20" s="1046"/>
      <c r="F20" s="1047"/>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5"/>
      <c r="B21" s="1046"/>
      <c r="C21" s="1046"/>
      <c r="D21" s="1046"/>
      <c r="E21" s="1046"/>
      <c r="F21" s="1047"/>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5"/>
      <c r="B22" s="1046"/>
      <c r="C22" s="1046"/>
      <c r="D22" s="1046"/>
      <c r="E22" s="1046"/>
      <c r="F22" s="1047"/>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5"/>
      <c r="B23" s="1046"/>
      <c r="C23" s="1046"/>
      <c r="D23" s="1046"/>
      <c r="E23" s="1046"/>
      <c r="F23" s="1047"/>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5"/>
      <c r="B24" s="1046"/>
      <c r="C24" s="1046"/>
      <c r="D24" s="1046"/>
      <c r="E24" s="1046"/>
      <c r="F24" s="1047"/>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5"/>
      <c r="B25" s="1046"/>
      <c r="C25" s="1046"/>
      <c r="D25" s="1046"/>
      <c r="E25" s="1046"/>
      <c r="F25" s="1047"/>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5"/>
      <c r="B26" s="1046"/>
      <c r="C26" s="1046"/>
      <c r="D26" s="1046"/>
      <c r="E26" s="1046"/>
      <c r="F26" s="1047"/>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5"/>
      <c r="B27" s="1046"/>
      <c r="C27" s="1046"/>
      <c r="D27" s="1046"/>
      <c r="E27" s="1046"/>
      <c r="F27" s="1047"/>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5"/>
      <c r="B28" s="1046"/>
      <c r="C28" s="1046"/>
      <c r="D28" s="1046"/>
      <c r="E28" s="1046"/>
      <c r="F28" s="1047"/>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5"/>
      <c r="B31" s="1046"/>
      <c r="C31" s="1046"/>
      <c r="D31" s="1046"/>
      <c r="E31" s="1046"/>
      <c r="F31" s="1047"/>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5"/>
      <c r="B32" s="1046"/>
      <c r="C32" s="1046"/>
      <c r="D32" s="1046"/>
      <c r="E32" s="1046"/>
      <c r="F32" s="1047"/>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5"/>
      <c r="B33" s="1046"/>
      <c r="C33" s="1046"/>
      <c r="D33" s="1046"/>
      <c r="E33" s="1046"/>
      <c r="F33" s="1047"/>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5"/>
      <c r="B34" s="1046"/>
      <c r="C34" s="1046"/>
      <c r="D34" s="1046"/>
      <c r="E34" s="1046"/>
      <c r="F34" s="1047"/>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5"/>
      <c r="B35" s="1046"/>
      <c r="C35" s="1046"/>
      <c r="D35" s="1046"/>
      <c r="E35" s="1046"/>
      <c r="F35" s="1047"/>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5"/>
      <c r="B36" s="1046"/>
      <c r="C36" s="1046"/>
      <c r="D36" s="1046"/>
      <c r="E36" s="1046"/>
      <c r="F36" s="1047"/>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5"/>
      <c r="B37" s="1046"/>
      <c r="C37" s="1046"/>
      <c r="D37" s="1046"/>
      <c r="E37" s="1046"/>
      <c r="F37" s="1047"/>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5"/>
      <c r="B38" s="1046"/>
      <c r="C38" s="1046"/>
      <c r="D38" s="1046"/>
      <c r="E38" s="1046"/>
      <c r="F38" s="1047"/>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5"/>
      <c r="B39" s="1046"/>
      <c r="C39" s="1046"/>
      <c r="D39" s="1046"/>
      <c r="E39" s="1046"/>
      <c r="F39" s="1047"/>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5"/>
      <c r="B40" s="1046"/>
      <c r="C40" s="1046"/>
      <c r="D40" s="1046"/>
      <c r="E40" s="1046"/>
      <c r="F40" s="1047"/>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5"/>
      <c r="B41" s="1046"/>
      <c r="C41" s="1046"/>
      <c r="D41" s="1046"/>
      <c r="E41" s="1046"/>
      <c r="F41" s="1047"/>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5"/>
      <c r="B44" s="1046"/>
      <c r="C44" s="1046"/>
      <c r="D44" s="1046"/>
      <c r="E44" s="1046"/>
      <c r="F44" s="1047"/>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5"/>
      <c r="B45" s="1046"/>
      <c r="C45" s="1046"/>
      <c r="D45" s="1046"/>
      <c r="E45" s="1046"/>
      <c r="F45" s="1047"/>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5"/>
      <c r="B46" s="1046"/>
      <c r="C46" s="1046"/>
      <c r="D46" s="1046"/>
      <c r="E46" s="1046"/>
      <c r="F46" s="1047"/>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5"/>
      <c r="B47" s="1046"/>
      <c r="C47" s="1046"/>
      <c r="D47" s="1046"/>
      <c r="E47" s="1046"/>
      <c r="F47" s="1047"/>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5"/>
      <c r="B48" s="1046"/>
      <c r="C48" s="1046"/>
      <c r="D48" s="1046"/>
      <c r="E48" s="1046"/>
      <c r="F48" s="1047"/>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5"/>
      <c r="B49" s="1046"/>
      <c r="C49" s="1046"/>
      <c r="D49" s="1046"/>
      <c r="E49" s="1046"/>
      <c r="F49" s="1047"/>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5"/>
      <c r="B50" s="1046"/>
      <c r="C50" s="1046"/>
      <c r="D50" s="1046"/>
      <c r="E50" s="1046"/>
      <c r="F50" s="1047"/>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5"/>
      <c r="B51" s="1046"/>
      <c r="C51" s="1046"/>
      <c r="D51" s="1046"/>
      <c r="E51" s="1046"/>
      <c r="F51" s="1047"/>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5"/>
      <c r="B52" s="1046"/>
      <c r="C52" s="1046"/>
      <c r="D52" s="1046"/>
      <c r="E52" s="1046"/>
      <c r="F52" s="1047"/>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5"/>
      <c r="B58" s="1046"/>
      <c r="C58" s="1046"/>
      <c r="D58" s="1046"/>
      <c r="E58" s="1046"/>
      <c r="F58" s="1047"/>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5"/>
      <c r="B59" s="1046"/>
      <c r="C59" s="1046"/>
      <c r="D59" s="1046"/>
      <c r="E59" s="1046"/>
      <c r="F59" s="1047"/>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5"/>
      <c r="B60" s="1046"/>
      <c r="C60" s="1046"/>
      <c r="D60" s="1046"/>
      <c r="E60" s="1046"/>
      <c r="F60" s="1047"/>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5"/>
      <c r="B61" s="1046"/>
      <c r="C61" s="1046"/>
      <c r="D61" s="1046"/>
      <c r="E61" s="1046"/>
      <c r="F61" s="1047"/>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5"/>
      <c r="B62" s="1046"/>
      <c r="C62" s="1046"/>
      <c r="D62" s="1046"/>
      <c r="E62" s="1046"/>
      <c r="F62" s="1047"/>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5"/>
      <c r="B63" s="1046"/>
      <c r="C63" s="1046"/>
      <c r="D63" s="1046"/>
      <c r="E63" s="1046"/>
      <c r="F63" s="1047"/>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5"/>
      <c r="B64" s="1046"/>
      <c r="C64" s="1046"/>
      <c r="D64" s="1046"/>
      <c r="E64" s="1046"/>
      <c r="F64" s="1047"/>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5"/>
      <c r="B65" s="1046"/>
      <c r="C65" s="1046"/>
      <c r="D65" s="1046"/>
      <c r="E65" s="1046"/>
      <c r="F65" s="1047"/>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5"/>
      <c r="B66" s="1046"/>
      <c r="C66" s="1046"/>
      <c r="D66" s="1046"/>
      <c r="E66" s="1046"/>
      <c r="F66" s="1047"/>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5"/>
      <c r="B67" s="1046"/>
      <c r="C67" s="1046"/>
      <c r="D67" s="1046"/>
      <c r="E67" s="1046"/>
      <c r="F67" s="1047"/>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5"/>
      <c r="B68" s="1046"/>
      <c r="C68" s="1046"/>
      <c r="D68" s="1046"/>
      <c r="E68" s="1046"/>
      <c r="F68" s="1047"/>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5"/>
      <c r="B71" s="1046"/>
      <c r="C71" s="1046"/>
      <c r="D71" s="1046"/>
      <c r="E71" s="1046"/>
      <c r="F71" s="1047"/>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5"/>
      <c r="B72" s="1046"/>
      <c r="C72" s="1046"/>
      <c r="D72" s="1046"/>
      <c r="E72" s="1046"/>
      <c r="F72" s="1047"/>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5"/>
      <c r="B73" s="1046"/>
      <c r="C73" s="1046"/>
      <c r="D73" s="1046"/>
      <c r="E73" s="1046"/>
      <c r="F73" s="1047"/>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5"/>
      <c r="B74" s="1046"/>
      <c r="C74" s="1046"/>
      <c r="D74" s="1046"/>
      <c r="E74" s="1046"/>
      <c r="F74" s="1047"/>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5"/>
      <c r="B75" s="1046"/>
      <c r="C75" s="1046"/>
      <c r="D75" s="1046"/>
      <c r="E75" s="1046"/>
      <c r="F75" s="1047"/>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5"/>
      <c r="B76" s="1046"/>
      <c r="C76" s="1046"/>
      <c r="D76" s="1046"/>
      <c r="E76" s="1046"/>
      <c r="F76" s="1047"/>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5"/>
      <c r="B77" s="1046"/>
      <c r="C77" s="1046"/>
      <c r="D77" s="1046"/>
      <c r="E77" s="1046"/>
      <c r="F77" s="1047"/>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5"/>
      <c r="B78" s="1046"/>
      <c r="C78" s="1046"/>
      <c r="D78" s="1046"/>
      <c r="E78" s="1046"/>
      <c r="F78" s="1047"/>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5"/>
      <c r="B79" s="1046"/>
      <c r="C79" s="1046"/>
      <c r="D79" s="1046"/>
      <c r="E79" s="1046"/>
      <c r="F79" s="1047"/>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5"/>
      <c r="B80" s="1046"/>
      <c r="C80" s="1046"/>
      <c r="D80" s="1046"/>
      <c r="E80" s="1046"/>
      <c r="F80" s="1047"/>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5"/>
      <c r="B81" s="1046"/>
      <c r="C81" s="1046"/>
      <c r="D81" s="1046"/>
      <c r="E81" s="1046"/>
      <c r="F81" s="1047"/>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5"/>
      <c r="B84" s="1046"/>
      <c r="C84" s="1046"/>
      <c r="D84" s="1046"/>
      <c r="E84" s="1046"/>
      <c r="F84" s="1047"/>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5"/>
      <c r="B85" s="1046"/>
      <c r="C85" s="1046"/>
      <c r="D85" s="1046"/>
      <c r="E85" s="1046"/>
      <c r="F85" s="1047"/>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5"/>
      <c r="B86" s="1046"/>
      <c r="C86" s="1046"/>
      <c r="D86" s="1046"/>
      <c r="E86" s="1046"/>
      <c r="F86" s="1047"/>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5"/>
      <c r="B87" s="1046"/>
      <c r="C87" s="1046"/>
      <c r="D87" s="1046"/>
      <c r="E87" s="1046"/>
      <c r="F87" s="1047"/>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5"/>
      <c r="B88" s="1046"/>
      <c r="C88" s="1046"/>
      <c r="D88" s="1046"/>
      <c r="E88" s="1046"/>
      <c r="F88" s="1047"/>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5"/>
      <c r="B89" s="1046"/>
      <c r="C89" s="1046"/>
      <c r="D89" s="1046"/>
      <c r="E89" s="1046"/>
      <c r="F89" s="1047"/>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5"/>
      <c r="B90" s="1046"/>
      <c r="C90" s="1046"/>
      <c r="D90" s="1046"/>
      <c r="E90" s="1046"/>
      <c r="F90" s="1047"/>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5"/>
      <c r="B91" s="1046"/>
      <c r="C91" s="1046"/>
      <c r="D91" s="1046"/>
      <c r="E91" s="1046"/>
      <c r="F91" s="1047"/>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5"/>
      <c r="B92" s="1046"/>
      <c r="C92" s="1046"/>
      <c r="D92" s="1046"/>
      <c r="E92" s="1046"/>
      <c r="F92" s="1047"/>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5"/>
      <c r="B93" s="1046"/>
      <c r="C93" s="1046"/>
      <c r="D93" s="1046"/>
      <c r="E93" s="1046"/>
      <c r="F93" s="1047"/>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5"/>
      <c r="B94" s="1046"/>
      <c r="C94" s="1046"/>
      <c r="D94" s="1046"/>
      <c r="E94" s="1046"/>
      <c r="F94" s="1047"/>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5"/>
      <c r="B97" s="1046"/>
      <c r="C97" s="1046"/>
      <c r="D97" s="1046"/>
      <c r="E97" s="1046"/>
      <c r="F97" s="1047"/>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5"/>
      <c r="B98" s="1046"/>
      <c r="C98" s="1046"/>
      <c r="D98" s="1046"/>
      <c r="E98" s="1046"/>
      <c r="F98" s="1047"/>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5"/>
      <c r="B99" s="1046"/>
      <c r="C99" s="1046"/>
      <c r="D99" s="1046"/>
      <c r="E99" s="1046"/>
      <c r="F99" s="1047"/>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5"/>
      <c r="B100" s="1046"/>
      <c r="C100" s="1046"/>
      <c r="D100" s="1046"/>
      <c r="E100" s="1046"/>
      <c r="F100" s="1047"/>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5"/>
      <c r="B101" s="1046"/>
      <c r="C101" s="1046"/>
      <c r="D101" s="1046"/>
      <c r="E101" s="1046"/>
      <c r="F101" s="1047"/>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5"/>
      <c r="B102" s="1046"/>
      <c r="C102" s="1046"/>
      <c r="D102" s="1046"/>
      <c r="E102" s="1046"/>
      <c r="F102" s="1047"/>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5"/>
      <c r="B103" s="1046"/>
      <c r="C103" s="1046"/>
      <c r="D103" s="1046"/>
      <c r="E103" s="1046"/>
      <c r="F103" s="1047"/>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5"/>
      <c r="B104" s="1046"/>
      <c r="C104" s="1046"/>
      <c r="D104" s="1046"/>
      <c r="E104" s="1046"/>
      <c r="F104" s="1047"/>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5"/>
      <c r="B105" s="1046"/>
      <c r="C105" s="1046"/>
      <c r="D105" s="1046"/>
      <c r="E105" s="1046"/>
      <c r="F105" s="1047"/>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5"/>
      <c r="B111" s="1046"/>
      <c r="C111" s="1046"/>
      <c r="D111" s="1046"/>
      <c r="E111" s="1046"/>
      <c r="F111" s="1047"/>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5"/>
      <c r="B112" s="1046"/>
      <c r="C112" s="1046"/>
      <c r="D112" s="1046"/>
      <c r="E112" s="1046"/>
      <c r="F112" s="1047"/>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5"/>
      <c r="B113" s="1046"/>
      <c r="C113" s="1046"/>
      <c r="D113" s="1046"/>
      <c r="E113" s="1046"/>
      <c r="F113" s="1047"/>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5"/>
      <c r="B114" s="1046"/>
      <c r="C114" s="1046"/>
      <c r="D114" s="1046"/>
      <c r="E114" s="1046"/>
      <c r="F114" s="1047"/>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5"/>
      <c r="B115" s="1046"/>
      <c r="C115" s="1046"/>
      <c r="D115" s="1046"/>
      <c r="E115" s="1046"/>
      <c r="F115" s="1047"/>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5"/>
      <c r="B116" s="1046"/>
      <c r="C116" s="1046"/>
      <c r="D116" s="1046"/>
      <c r="E116" s="1046"/>
      <c r="F116" s="1047"/>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5"/>
      <c r="B117" s="1046"/>
      <c r="C117" s="1046"/>
      <c r="D117" s="1046"/>
      <c r="E117" s="1046"/>
      <c r="F117" s="1047"/>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5"/>
      <c r="B118" s="1046"/>
      <c r="C118" s="1046"/>
      <c r="D118" s="1046"/>
      <c r="E118" s="1046"/>
      <c r="F118" s="1047"/>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5"/>
      <c r="B119" s="1046"/>
      <c r="C119" s="1046"/>
      <c r="D119" s="1046"/>
      <c r="E119" s="1046"/>
      <c r="F119" s="1047"/>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5"/>
      <c r="B120" s="1046"/>
      <c r="C120" s="1046"/>
      <c r="D120" s="1046"/>
      <c r="E120" s="1046"/>
      <c r="F120" s="1047"/>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5"/>
      <c r="B121" s="1046"/>
      <c r="C121" s="1046"/>
      <c r="D121" s="1046"/>
      <c r="E121" s="1046"/>
      <c r="F121" s="1047"/>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5"/>
      <c r="B124" s="1046"/>
      <c r="C124" s="1046"/>
      <c r="D124" s="1046"/>
      <c r="E124" s="1046"/>
      <c r="F124" s="1047"/>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5"/>
      <c r="B125" s="1046"/>
      <c r="C125" s="1046"/>
      <c r="D125" s="1046"/>
      <c r="E125" s="1046"/>
      <c r="F125" s="1047"/>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5"/>
      <c r="B126" s="1046"/>
      <c r="C126" s="1046"/>
      <c r="D126" s="1046"/>
      <c r="E126" s="1046"/>
      <c r="F126" s="1047"/>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5"/>
      <c r="B127" s="1046"/>
      <c r="C127" s="1046"/>
      <c r="D127" s="1046"/>
      <c r="E127" s="1046"/>
      <c r="F127" s="1047"/>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5"/>
      <c r="B128" s="1046"/>
      <c r="C128" s="1046"/>
      <c r="D128" s="1046"/>
      <c r="E128" s="1046"/>
      <c r="F128" s="1047"/>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5"/>
      <c r="B129" s="1046"/>
      <c r="C129" s="1046"/>
      <c r="D129" s="1046"/>
      <c r="E129" s="1046"/>
      <c r="F129" s="1047"/>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5"/>
      <c r="B130" s="1046"/>
      <c r="C130" s="1046"/>
      <c r="D130" s="1046"/>
      <c r="E130" s="1046"/>
      <c r="F130" s="1047"/>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5"/>
      <c r="B131" s="1046"/>
      <c r="C131" s="1046"/>
      <c r="D131" s="1046"/>
      <c r="E131" s="1046"/>
      <c r="F131" s="1047"/>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5"/>
      <c r="B132" s="1046"/>
      <c r="C132" s="1046"/>
      <c r="D132" s="1046"/>
      <c r="E132" s="1046"/>
      <c r="F132" s="1047"/>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5"/>
      <c r="B133" s="1046"/>
      <c r="C133" s="1046"/>
      <c r="D133" s="1046"/>
      <c r="E133" s="1046"/>
      <c r="F133" s="1047"/>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5"/>
      <c r="B134" s="1046"/>
      <c r="C134" s="1046"/>
      <c r="D134" s="1046"/>
      <c r="E134" s="1046"/>
      <c r="F134" s="1047"/>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5"/>
      <c r="B137" s="1046"/>
      <c r="C137" s="1046"/>
      <c r="D137" s="1046"/>
      <c r="E137" s="1046"/>
      <c r="F137" s="1047"/>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5"/>
      <c r="B138" s="1046"/>
      <c r="C138" s="1046"/>
      <c r="D138" s="1046"/>
      <c r="E138" s="1046"/>
      <c r="F138" s="1047"/>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5"/>
      <c r="B139" s="1046"/>
      <c r="C139" s="1046"/>
      <c r="D139" s="1046"/>
      <c r="E139" s="1046"/>
      <c r="F139" s="1047"/>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5"/>
      <c r="B140" s="1046"/>
      <c r="C140" s="1046"/>
      <c r="D140" s="1046"/>
      <c r="E140" s="1046"/>
      <c r="F140" s="1047"/>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5"/>
      <c r="B141" s="1046"/>
      <c r="C141" s="1046"/>
      <c r="D141" s="1046"/>
      <c r="E141" s="1046"/>
      <c r="F141" s="1047"/>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5"/>
      <c r="B142" s="1046"/>
      <c r="C142" s="1046"/>
      <c r="D142" s="1046"/>
      <c r="E142" s="1046"/>
      <c r="F142" s="1047"/>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5"/>
      <c r="B143" s="1046"/>
      <c r="C143" s="1046"/>
      <c r="D143" s="1046"/>
      <c r="E143" s="1046"/>
      <c r="F143" s="1047"/>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5"/>
      <c r="B144" s="1046"/>
      <c r="C144" s="1046"/>
      <c r="D144" s="1046"/>
      <c r="E144" s="1046"/>
      <c r="F144" s="1047"/>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5"/>
      <c r="B145" s="1046"/>
      <c r="C145" s="1046"/>
      <c r="D145" s="1046"/>
      <c r="E145" s="1046"/>
      <c r="F145" s="1047"/>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5"/>
      <c r="B146" s="1046"/>
      <c r="C146" s="1046"/>
      <c r="D146" s="1046"/>
      <c r="E146" s="1046"/>
      <c r="F146" s="1047"/>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5"/>
      <c r="B147" s="1046"/>
      <c r="C147" s="1046"/>
      <c r="D147" s="1046"/>
      <c r="E147" s="1046"/>
      <c r="F147" s="1047"/>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5"/>
      <c r="B150" s="1046"/>
      <c r="C150" s="1046"/>
      <c r="D150" s="1046"/>
      <c r="E150" s="1046"/>
      <c r="F150" s="1047"/>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5"/>
      <c r="B151" s="1046"/>
      <c r="C151" s="1046"/>
      <c r="D151" s="1046"/>
      <c r="E151" s="1046"/>
      <c r="F151" s="1047"/>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5"/>
      <c r="B152" s="1046"/>
      <c r="C152" s="1046"/>
      <c r="D152" s="1046"/>
      <c r="E152" s="1046"/>
      <c r="F152" s="1047"/>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5"/>
      <c r="B153" s="1046"/>
      <c r="C153" s="1046"/>
      <c r="D153" s="1046"/>
      <c r="E153" s="1046"/>
      <c r="F153" s="1047"/>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5"/>
      <c r="B154" s="1046"/>
      <c r="C154" s="1046"/>
      <c r="D154" s="1046"/>
      <c r="E154" s="1046"/>
      <c r="F154" s="1047"/>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5"/>
      <c r="B155" s="1046"/>
      <c r="C155" s="1046"/>
      <c r="D155" s="1046"/>
      <c r="E155" s="1046"/>
      <c r="F155" s="1047"/>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5"/>
      <c r="B156" s="1046"/>
      <c r="C156" s="1046"/>
      <c r="D156" s="1046"/>
      <c r="E156" s="1046"/>
      <c r="F156" s="1047"/>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5"/>
      <c r="B157" s="1046"/>
      <c r="C157" s="1046"/>
      <c r="D157" s="1046"/>
      <c r="E157" s="1046"/>
      <c r="F157" s="1047"/>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5"/>
      <c r="B158" s="1046"/>
      <c r="C158" s="1046"/>
      <c r="D158" s="1046"/>
      <c r="E158" s="1046"/>
      <c r="F158" s="1047"/>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5"/>
      <c r="B164" s="1046"/>
      <c r="C164" s="1046"/>
      <c r="D164" s="1046"/>
      <c r="E164" s="1046"/>
      <c r="F164" s="1047"/>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5"/>
      <c r="B165" s="1046"/>
      <c r="C165" s="1046"/>
      <c r="D165" s="1046"/>
      <c r="E165" s="1046"/>
      <c r="F165" s="1047"/>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5"/>
      <c r="B166" s="1046"/>
      <c r="C166" s="1046"/>
      <c r="D166" s="1046"/>
      <c r="E166" s="1046"/>
      <c r="F166" s="1047"/>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5"/>
      <c r="B167" s="1046"/>
      <c r="C167" s="1046"/>
      <c r="D167" s="1046"/>
      <c r="E167" s="1046"/>
      <c r="F167" s="1047"/>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5"/>
      <c r="B168" s="1046"/>
      <c r="C168" s="1046"/>
      <c r="D168" s="1046"/>
      <c r="E168" s="1046"/>
      <c r="F168" s="1047"/>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5"/>
      <c r="B169" s="1046"/>
      <c r="C169" s="1046"/>
      <c r="D169" s="1046"/>
      <c r="E169" s="1046"/>
      <c r="F169" s="1047"/>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5"/>
      <c r="B170" s="1046"/>
      <c r="C170" s="1046"/>
      <c r="D170" s="1046"/>
      <c r="E170" s="1046"/>
      <c r="F170" s="1047"/>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5"/>
      <c r="B171" s="1046"/>
      <c r="C171" s="1046"/>
      <c r="D171" s="1046"/>
      <c r="E171" s="1046"/>
      <c r="F171" s="1047"/>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5"/>
      <c r="B172" s="1046"/>
      <c r="C172" s="1046"/>
      <c r="D172" s="1046"/>
      <c r="E172" s="1046"/>
      <c r="F172" s="1047"/>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5"/>
      <c r="B173" s="1046"/>
      <c r="C173" s="1046"/>
      <c r="D173" s="1046"/>
      <c r="E173" s="1046"/>
      <c r="F173" s="1047"/>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5"/>
      <c r="B174" s="1046"/>
      <c r="C174" s="1046"/>
      <c r="D174" s="1046"/>
      <c r="E174" s="1046"/>
      <c r="F174" s="1047"/>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5"/>
      <c r="B177" s="1046"/>
      <c r="C177" s="1046"/>
      <c r="D177" s="1046"/>
      <c r="E177" s="1046"/>
      <c r="F177" s="1047"/>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5"/>
      <c r="B178" s="1046"/>
      <c r="C178" s="1046"/>
      <c r="D178" s="1046"/>
      <c r="E178" s="1046"/>
      <c r="F178" s="1047"/>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5"/>
      <c r="B179" s="1046"/>
      <c r="C179" s="1046"/>
      <c r="D179" s="1046"/>
      <c r="E179" s="1046"/>
      <c r="F179" s="1047"/>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5"/>
      <c r="B180" s="1046"/>
      <c r="C180" s="1046"/>
      <c r="D180" s="1046"/>
      <c r="E180" s="1046"/>
      <c r="F180" s="1047"/>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5"/>
      <c r="B181" s="1046"/>
      <c r="C181" s="1046"/>
      <c r="D181" s="1046"/>
      <c r="E181" s="1046"/>
      <c r="F181" s="1047"/>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5"/>
      <c r="B182" s="1046"/>
      <c r="C182" s="1046"/>
      <c r="D182" s="1046"/>
      <c r="E182" s="1046"/>
      <c r="F182" s="1047"/>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5"/>
      <c r="B183" s="1046"/>
      <c r="C183" s="1046"/>
      <c r="D183" s="1046"/>
      <c r="E183" s="1046"/>
      <c r="F183" s="1047"/>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5"/>
      <c r="B184" s="1046"/>
      <c r="C184" s="1046"/>
      <c r="D184" s="1046"/>
      <c r="E184" s="1046"/>
      <c r="F184" s="1047"/>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5"/>
      <c r="B185" s="1046"/>
      <c r="C185" s="1046"/>
      <c r="D185" s="1046"/>
      <c r="E185" s="1046"/>
      <c r="F185" s="1047"/>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5"/>
      <c r="B186" s="1046"/>
      <c r="C186" s="1046"/>
      <c r="D186" s="1046"/>
      <c r="E186" s="1046"/>
      <c r="F186" s="1047"/>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5"/>
      <c r="B187" s="1046"/>
      <c r="C187" s="1046"/>
      <c r="D187" s="1046"/>
      <c r="E187" s="1046"/>
      <c r="F187" s="1047"/>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5"/>
      <c r="B190" s="1046"/>
      <c r="C190" s="1046"/>
      <c r="D190" s="1046"/>
      <c r="E190" s="1046"/>
      <c r="F190" s="1047"/>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5"/>
      <c r="B191" s="1046"/>
      <c r="C191" s="1046"/>
      <c r="D191" s="1046"/>
      <c r="E191" s="1046"/>
      <c r="F191" s="1047"/>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5"/>
      <c r="B192" s="1046"/>
      <c r="C192" s="1046"/>
      <c r="D192" s="1046"/>
      <c r="E192" s="1046"/>
      <c r="F192" s="1047"/>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5"/>
      <c r="B193" s="1046"/>
      <c r="C193" s="1046"/>
      <c r="D193" s="1046"/>
      <c r="E193" s="1046"/>
      <c r="F193" s="1047"/>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5"/>
      <c r="B194" s="1046"/>
      <c r="C194" s="1046"/>
      <c r="D194" s="1046"/>
      <c r="E194" s="1046"/>
      <c r="F194" s="1047"/>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5"/>
      <c r="B195" s="1046"/>
      <c r="C195" s="1046"/>
      <c r="D195" s="1046"/>
      <c r="E195" s="1046"/>
      <c r="F195" s="1047"/>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5"/>
      <c r="B196" s="1046"/>
      <c r="C196" s="1046"/>
      <c r="D196" s="1046"/>
      <c r="E196" s="1046"/>
      <c r="F196" s="1047"/>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5"/>
      <c r="B197" s="1046"/>
      <c r="C197" s="1046"/>
      <c r="D197" s="1046"/>
      <c r="E197" s="1046"/>
      <c r="F197" s="1047"/>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5"/>
      <c r="B198" s="1046"/>
      <c r="C198" s="1046"/>
      <c r="D198" s="1046"/>
      <c r="E198" s="1046"/>
      <c r="F198" s="1047"/>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5"/>
      <c r="B199" s="1046"/>
      <c r="C199" s="1046"/>
      <c r="D199" s="1046"/>
      <c r="E199" s="1046"/>
      <c r="F199" s="1047"/>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5"/>
      <c r="B200" s="1046"/>
      <c r="C200" s="1046"/>
      <c r="D200" s="1046"/>
      <c r="E200" s="1046"/>
      <c r="F200" s="1047"/>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5"/>
      <c r="B203" s="1046"/>
      <c r="C203" s="1046"/>
      <c r="D203" s="1046"/>
      <c r="E203" s="1046"/>
      <c r="F203" s="1047"/>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5"/>
      <c r="B204" s="1046"/>
      <c r="C204" s="1046"/>
      <c r="D204" s="1046"/>
      <c r="E204" s="1046"/>
      <c r="F204" s="1047"/>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5"/>
      <c r="B205" s="1046"/>
      <c r="C205" s="1046"/>
      <c r="D205" s="1046"/>
      <c r="E205" s="1046"/>
      <c r="F205" s="1047"/>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5"/>
      <c r="B206" s="1046"/>
      <c r="C206" s="1046"/>
      <c r="D206" s="1046"/>
      <c r="E206" s="1046"/>
      <c r="F206" s="1047"/>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5"/>
      <c r="B207" s="1046"/>
      <c r="C207" s="1046"/>
      <c r="D207" s="1046"/>
      <c r="E207" s="1046"/>
      <c r="F207" s="1047"/>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5"/>
      <c r="B208" s="1046"/>
      <c r="C208" s="1046"/>
      <c r="D208" s="1046"/>
      <c r="E208" s="1046"/>
      <c r="F208" s="1047"/>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5"/>
      <c r="B209" s="1046"/>
      <c r="C209" s="1046"/>
      <c r="D209" s="1046"/>
      <c r="E209" s="1046"/>
      <c r="F209" s="1047"/>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5"/>
      <c r="B210" s="1046"/>
      <c r="C210" s="1046"/>
      <c r="D210" s="1046"/>
      <c r="E210" s="1046"/>
      <c r="F210" s="1047"/>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5"/>
      <c r="B211" s="1046"/>
      <c r="C211" s="1046"/>
      <c r="D211" s="1046"/>
      <c r="E211" s="1046"/>
      <c r="F211" s="1047"/>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5"/>
      <c r="B217" s="1046"/>
      <c r="C217" s="1046"/>
      <c r="D217" s="1046"/>
      <c r="E217" s="1046"/>
      <c r="F217" s="1047"/>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5"/>
      <c r="B218" s="1046"/>
      <c r="C218" s="1046"/>
      <c r="D218" s="1046"/>
      <c r="E218" s="1046"/>
      <c r="F218" s="1047"/>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5"/>
      <c r="B219" s="1046"/>
      <c r="C219" s="1046"/>
      <c r="D219" s="1046"/>
      <c r="E219" s="1046"/>
      <c r="F219" s="1047"/>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5"/>
      <c r="B220" s="1046"/>
      <c r="C220" s="1046"/>
      <c r="D220" s="1046"/>
      <c r="E220" s="1046"/>
      <c r="F220" s="1047"/>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5"/>
      <c r="B221" s="1046"/>
      <c r="C221" s="1046"/>
      <c r="D221" s="1046"/>
      <c r="E221" s="1046"/>
      <c r="F221" s="1047"/>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5"/>
      <c r="B222" s="1046"/>
      <c r="C222" s="1046"/>
      <c r="D222" s="1046"/>
      <c r="E222" s="1046"/>
      <c r="F222" s="1047"/>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5"/>
      <c r="B223" s="1046"/>
      <c r="C223" s="1046"/>
      <c r="D223" s="1046"/>
      <c r="E223" s="1046"/>
      <c r="F223" s="1047"/>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5"/>
      <c r="B224" s="1046"/>
      <c r="C224" s="1046"/>
      <c r="D224" s="1046"/>
      <c r="E224" s="1046"/>
      <c r="F224" s="1047"/>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5"/>
      <c r="B225" s="1046"/>
      <c r="C225" s="1046"/>
      <c r="D225" s="1046"/>
      <c r="E225" s="1046"/>
      <c r="F225" s="1047"/>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5"/>
      <c r="B226" s="1046"/>
      <c r="C226" s="1046"/>
      <c r="D226" s="1046"/>
      <c r="E226" s="1046"/>
      <c r="F226" s="1047"/>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5"/>
      <c r="B227" s="1046"/>
      <c r="C227" s="1046"/>
      <c r="D227" s="1046"/>
      <c r="E227" s="1046"/>
      <c r="F227" s="1047"/>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5"/>
      <c r="B230" s="1046"/>
      <c r="C230" s="1046"/>
      <c r="D230" s="1046"/>
      <c r="E230" s="1046"/>
      <c r="F230" s="1047"/>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5"/>
      <c r="B231" s="1046"/>
      <c r="C231" s="1046"/>
      <c r="D231" s="1046"/>
      <c r="E231" s="1046"/>
      <c r="F231" s="1047"/>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5"/>
      <c r="B232" s="1046"/>
      <c r="C232" s="1046"/>
      <c r="D232" s="1046"/>
      <c r="E232" s="1046"/>
      <c r="F232" s="1047"/>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5"/>
      <c r="B233" s="1046"/>
      <c r="C233" s="1046"/>
      <c r="D233" s="1046"/>
      <c r="E233" s="1046"/>
      <c r="F233" s="1047"/>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5"/>
      <c r="B234" s="1046"/>
      <c r="C234" s="1046"/>
      <c r="D234" s="1046"/>
      <c r="E234" s="1046"/>
      <c r="F234" s="1047"/>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5"/>
      <c r="B235" s="1046"/>
      <c r="C235" s="1046"/>
      <c r="D235" s="1046"/>
      <c r="E235" s="1046"/>
      <c r="F235" s="1047"/>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5"/>
      <c r="B236" s="1046"/>
      <c r="C236" s="1046"/>
      <c r="D236" s="1046"/>
      <c r="E236" s="1046"/>
      <c r="F236" s="1047"/>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5"/>
      <c r="B237" s="1046"/>
      <c r="C237" s="1046"/>
      <c r="D237" s="1046"/>
      <c r="E237" s="1046"/>
      <c r="F237" s="1047"/>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5"/>
      <c r="B238" s="1046"/>
      <c r="C238" s="1046"/>
      <c r="D238" s="1046"/>
      <c r="E238" s="1046"/>
      <c r="F238" s="1047"/>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5"/>
      <c r="B239" s="1046"/>
      <c r="C239" s="1046"/>
      <c r="D239" s="1046"/>
      <c r="E239" s="1046"/>
      <c r="F239" s="1047"/>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5"/>
      <c r="B240" s="1046"/>
      <c r="C240" s="1046"/>
      <c r="D240" s="1046"/>
      <c r="E240" s="1046"/>
      <c r="F240" s="1047"/>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5"/>
      <c r="B243" s="1046"/>
      <c r="C243" s="1046"/>
      <c r="D243" s="1046"/>
      <c r="E243" s="1046"/>
      <c r="F243" s="1047"/>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5"/>
      <c r="B244" s="1046"/>
      <c r="C244" s="1046"/>
      <c r="D244" s="1046"/>
      <c r="E244" s="1046"/>
      <c r="F244" s="1047"/>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5"/>
      <c r="B245" s="1046"/>
      <c r="C245" s="1046"/>
      <c r="D245" s="1046"/>
      <c r="E245" s="1046"/>
      <c r="F245" s="1047"/>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5"/>
      <c r="B246" s="1046"/>
      <c r="C246" s="1046"/>
      <c r="D246" s="1046"/>
      <c r="E246" s="1046"/>
      <c r="F246" s="1047"/>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5"/>
      <c r="B247" s="1046"/>
      <c r="C247" s="1046"/>
      <c r="D247" s="1046"/>
      <c r="E247" s="1046"/>
      <c r="F247" s="1047"/>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5"/>
      <c r="B248" s="1046"/>
      <c r="C248" s="1046"/>
      <c r="D248" s="1046"/>
      <c r="E248" s="1046"/>
      <c r="F248" s="1047"/>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5"/>
      <c r="B249" s="1046"/>
      <c r="C249" s="1046"/>
      <c r="D249" s="1046"/>
      <c r="E249" s="1046"/>
      <c r="F249" s="1047"/>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5"/>
      <c r="B250" s="1046"/>
      <c r="C250" s="1046"/>
      <c r="D250" s="1046"/>
      <c r="E250" s="1046"/>
      <c r="F250" s="1047"/>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5"/>
      <c r="B251" s="1046"/>
      <c r="C251" s="1046"/>
      <c r="D251" s="1046"/>
      <c r="E251" s="1046"/>
      <c r="F251" s="1047"/>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5"/>
      <c r="B252" s="1046"/>
      <c r="C252" s="1046"/>
      <c r="D252" s="1046"/>
      <c r="E252" s="1046"/>
      <c r="F252" s="1047"/>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5"/>
      <c r="B253" s="1046"/>
      <c r="C253" s="1046"/>
      <c r="D253" s="1046"/>
      <c r="E253" s="1046"/>
      <c r="F253" s="1047"/>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5"/>
      <c r="B256" s="1046"/>
      <c r="C256" s="1046"/>
      <c r="D256" s="1046"/>
      <c r="E256" s="1046"/>
      <c r="F256" s="1047"/>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5"/>
      <c r="B257" s="1046"/>
      <c r="C257" s="1046"/>
      <c r="D257" s="1046"/>
      <c r="E257" s="1046"/>
      <c r="F257" s="1047"/>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5"/>
      <c r="B258" s="1046"/>
      <c r="C258" s="1046"/>
      <c r="D258" s="1046"/>
      <c r="E258" s="1046"/>
      <c r="F258" s="1047"/>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5"/>
      <c r="B259" s="1046"/>
      <c r="C259" s="1046"/>
      <c r="D259" s="1046"/>
      <c r="E259" s="1046"/>
      <c r="F259" s="1047"/>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5"/>
      <c r="B260" s="1046"/>
      <c r="C260" s="1046"/>
      <c r="D260" s="1046"/>
      <c r="E260" s="1046"/>
      <c r="F260" s="1047"/>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5"/>
      <c r="B261" s="1046"/>
      <c r="C261" s="1046"/>
      <c r="D261" s="1046"/>
      <c r="E261" s="1046"/>
      <c r="F261" s="1047"/>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5"/>
      <c r="B262" s="1046"/>
      <c r="C262" s="1046"/>
      <c r="D262" s="1046"/>
      <c r="E262" s="1046"/>
      <c r="F262" s="1047"/>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5"/>
      <c r="B263" s="1046"/>
      <c r="C263" s="1046"/>
      <c r="D263" s="1046"/>
      <c r="E263" s="1046"/>
      <c r="F263" s="1047"/>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5"/>
      <c r="B264" s="1046"/>
      <c r="C264" s="1046"/>
      <c r="D264" s="1046"/>
      <c r="E264" s="1046"/>
      <c r="F264" s="1047"/>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5">
        <v>1</v>
      </c>
      <c r="B4" s="1065">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5">
        <v>2</v>
      </c>
      <c r="B5" s="1065">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5">
        <v>3</v>
      </c>
      <c r="B6" s="1065">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5">
        <v>4</v>
      </c>
      <c r="B7" s="1065">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5">
        <v>5</v>
      </c>
      <c r="B8" s="1065">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5">
        <v>6</v>
      </c>
      <c r="B9" s="1065">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5">
        <v>7</v>
      </c>
      <c r="B10" s="1065">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5">
        <v>8</v>
      </c>
      <c r="B11" s="1065">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5">
        <v>9</v>
      </c>
      <c r="B12" s="1065">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5">
        <v>10</v>
      </c>
      <c r="B13" s="1065">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5">
        <v>11</v>
      </c>
      <c r="B14" s="1065">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5">
        <v>12</v>
      </c>
      <c r="B15" s="1065">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5">
        <v>13</v>
      </c>
      <c r="B16" s="1065">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5">
        <v>14</v>
      </c>
      <c r="B17" s="1065">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5">
        <v>15</v>
      </c>
      <c r="B18" s="1065">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5">
        <v>16</v>
      </c>
      <c r="B19" s="1065">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5">
        <v>17</v>
      </c>
      <c r="B20" s="1065">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5">
        <v>18</v>
      </c>
      <c r="B21" s="1065">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5">
        <v>19</v>
      </c>
      <c r="B22" s="1065">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5">
        <v>20</v>
      </c>
      <c r="B23" s="1065">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5">
        <v>21</v>
      </c>
      <c r="B24" s="1065">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5">
        <v>22</v>
      </c>
      <c r="B25" s="1065">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5">
        <v>23</v>
      </c>
      <c r="B26" s="1065">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5">
        <v>24</v>
      </c>
      <c r="B27" s="1065">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5">
        <v>25</v>
      </c>
      <c r="B28" s="1065">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5">
        <v>26</v>
      </c>
      <c r="B29" s="1065">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5">
        <v>27</v>
      </c>
      <c r="B30" s="1065">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5">
        <v>28</v>
      </c>
      <c r="B31" s="1065">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5">
        <v>29</v>
      </c>
      <c r="B32" s="1065">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5">
        <v>30</v>
      </c>
      <c r="B33" s="1065">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5">
        <v>1</v>
      </c>
      <c r="B37" s="1065">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5">
        <v>2</v>
      </c>
      <c r="B38" s="1065">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5">
        <v>3</v>
      </c>
      <c r="B39" s="1065">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5">
        <v>4</v>
      </c>
      <c r="B40" s="1065">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5">
        <v>5</v>
      </c>
      <c r="B41" s="1065">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5">
        <v>6</v>
      </c>
      <c r="B42" s="1065">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5">
        <v>7</v>
      </c>
      <c r="B43" s="1065">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5">
        <v>8</v>
      </c>
      <c r="B44" s="1065">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5">
        <v>9</v>
      </c>
      <c r="B45" s="1065">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5">
        <v>10</v>
      </c>
      <c r="B46" s="1065">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5">
        <v>11</v>
      </c>
      <c r="B47" s="1065">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5">
        <v>12</v>
      </c>
      <c r="B48" s="1065">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5">
        <v>13</v>
      </c>
      <c r="B49" s="1065">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5">
        <v>14</v>
      </c>
      <c r="B50" s="1065">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5">
        <v>15</v>
      </c>
      <c r="B51" s="1065">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5">
        <v>16</v>
      </c>
      <c r="B52" s="1065">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5">
        <v>17</v>
      </c>
      <c r="B53" s="1065">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5">
        <v>18</v>
      </c>
      <c r="B54" s="1065">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5">
        <v>19</v>
      </c>
      <c r="B55" s="1065">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5">
        <v>20</v>
      </c>
      <c r="B56" s="1065">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5">
        <v>21</v>
      </c>
      <c r="B57" s="1065">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5">
        <v>22</v>
      </c>
      <c r="B58" s="1065">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5">
        <v>23</v>
      </c>
      <c r="B59" s="1065">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5">
        <v>24</v>
      </c>
      <c r="B60" s="1065">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5">
        <v>25</v>
      </c>
      <c r="B61" s="1065">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5">
        <v>26</v>
      </c>
      <c r="B62" s="1065">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5">
        <v>27</v>
      </c>
      <c r="B63" s="1065">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5">
        <v>28</v>
      </c>
      <c r="B64" s="1065">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5">
        <v>29</v>
      </c>
      <c r="B65" s="1065">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5">
        <v>30</v>
      </c>
      <c r="B66" s="1065">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5">
        <v>1</v>
      </c>
      <c r="B70" s="1065">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5">
        <v>2</v>
      </c>
      <c r="B71" s="1065">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5">
        <v>3</v>
      </c>
      <c r="B72" s="1065">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5">
        <v>4</v>
      </c>
      <c r="B73" s="1065">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5">
        <v>5</v>
      </c>
      <c r="B74" s="1065">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5">
        <v>6</v>
      </c>
      <c r="B75" s="1065">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5">
        <v>7</v>
      </c>
      <c r="B76" s="1065">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5">
        <v>8</v>
      </c>
      <c r="B77" s="1065">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5">
        <v>9</v>
      </c>
      <c r="B78" s="1065">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5">
        <v>10</v>
      </c>
      <c r="B79" s="1065">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5">
        <v>11</v>
      </c>
      <c r="B80" s="1065">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5">
        <v>12</v>
      </c>
      <c r="B81" s="1065">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5">
        <v>13</v>
      </c>
      <c r="B82" s="1065">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5">
        <v>14</v>
      </c>
      <c r="B83" s="1065">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5">
        <v>15</v>
      </c>
      <c r="B84" s="1065">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5">
        <v>16</v>
      </c>
      <c r="B85" s="1065">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5">
        <v>17</v>
      </c>
      <c r="B86" s="1065">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5">
        <v>18</v>
      </c>
      <c r="B87" s="1065">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5">
        <v>19</v>
      </c>
      <c r="B88" s="1065">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5">
        <v>20</v>
      </c>
      <c r="B89" s="1065">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5">
        <v>21</v>
      </c>
      <c r="B90" s="1065">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5">
        <v>22</v>
      </c>
      <c r="B91" s="1065">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5">
        <v>23</v>
      </c>
      <c r="B92" s="1065">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5">
        <v>24</v>
      </c>
      <c r="B93" s="1065">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5">
        <v>25</v>
      </c>
      <c r="B94" s="1065">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5">
        <v>26</v>
      </c>
      <c r="B95" s="1065">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5">
        <v>27</v>
      </c>
      <c r="B96" s="1065">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5">
        <v>28</v>
      </c>
      <c r="B97" s="1065">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5">
        <v>29</v>
      </c>
      <c r="B98" s="1065">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5">
        <v>30</v>
      </c>
      <c r="B99" s="1065">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5">
        <v>1</v>
      </c>
      <c r="B103" s="1065">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5">
        <v>2</v>
      </c>
      <c r="B104" s="1065">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5">
        <v>3</v>
      </c>
      <c r="B105" s="1065">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5">
        <v>4</v>
      </c>
      <c r="B106" s="1065">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5">
        <v>5</v>
      </c>
      <c r="B107" s="1065">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5">
        <v>6</v>
      </c>
      <c r="B108" s="1065">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5">
        <v>7</v>
      </c>
      <c r="B109" s="1065">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5">
        <v>8</v>
      </c>
      <c r="B110" s="1065">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5">
        <v>9</v>
      </c>
      <c r="B111" s="1065">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5">
        <v>10</v>
      </c>
      <c r="B112" s="1065">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5">
        <v>11</v>
      </c>
      <c r="B113" s="1065">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5">
        <v>12</v>
      </c>
      <c r="B114" s="1065">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5">
        <v>13</v>
      </c>
      <c r="B115" s="1065">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5">
        <v>14</v>
      </c>
      <c r="B116" s="1065">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5">
        <v>15</v>
      </c>
      <c r="B117" s="1065">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5">
        <v>16</v>
      </c>
      <c r="B118" s="1065">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5">
        <v>17</v>
      </c>
      <c r="B119" s="1065">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5">
        <v>18</v>
      </c>
      <c r="B120" s="1065">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5">
        <v>19</v>
      </c>
      <c r="B121" s="1065">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5">
        <v>20</v>
      </c>
      <c r="B122" s="1065">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5">
        <v>21</v>
      </c>
      <c r="B123" s="1065">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5">
        <v>22</v>
      </c>
      <c r="B124" s="1065">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5">
        <v>23</v>
      </c>
      <c r="B125" s="1065">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5">
        <v>24</v>
      </c>
      <c r="B126" s="1065">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5">
        <v>25</v>
      </c>
      <c r="B127" s="1065">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5">
        <v>26</v>
      </c>
      <c r="B128" s="1065">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5">
        <v>27</v>
      </c>
      <c r="B129" s="1065">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5">
        <v>28</v>
      </c>
      <c r="B130" s="1065">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5">
        <v>29</v>
      </c>
      <c r="B131" s="1065">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5">
        <v>30</v>
      </c>
      <c r="B132" s="1065">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5">
        <v>1</v>
      </c>
      <c r="B136" s="1065">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5">
        <v>2</v>
      </c>
      <c r="B137" s="1065">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5">
        <v>3</v>
      </c>
      <c r="B138" s="1065">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5">
        <v>4</v>
      </c>
      <c r="B139" s="1065">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5">
        <v>5</v>
      </c>
      <c r="B140" s="1065">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5">
        <v>6</v>
      </c>
      <c r="B141" s="1065">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5">
        <v>7</v>
      </c>
      <c r="B142" s="1065">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5">
        <v>8</v>
      </c>
      <c r="B143" s="1065">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5">
        <v>9</v>
      </c>
      <c r="B144" s="1065">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5">
        <v>10</v>
      </c>
      <c r="B145" s="1065">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5">
        <v>11</v>
      </c>
      <c r="B146" s="1065">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5">
        <v>12</v>
      </c>
      <c r="B147" s="1065">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5">
        <v>13</v>
      </c>
      <c r="B148" s="1065">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5">
        <v>14</v>
      </c>
      <c r="B149" s="1065">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5">
        <v>15</v>
      </c>
      <c r="B150" s="1065">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5">
        <v>16</v>
      </c>
      <c r="B151" s="1065">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5">
        <v>17</v>
      </c>
      <c r="B152" s="1065">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5">
        <v>18</v>
      </c>
      <c r="B153" s="1065">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5">
        <v>19</v>
      </c>
      <c r="B154" s="1065">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5">
        <v>20</v>
      </c>
      <c r="B155" s="1065">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5">
        <v>21</v>
      </c>
      <c r="B156" s="1065">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5">
        <v>22</v>
      </c>
      <c r="B157" s="1065">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5">
        <v>23</v>
      </c>
      <c r="B158" s="1065">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5">
        <v>24</v>
      </c>
      <c r="B159" s="1065">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5">
        <v>25</v>
      </c>
      <c r="B160" s="1065">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5">
        <v>26</v>
      </c>
      <c r="B161" s="1065">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5">
        <v>27</v>
      </c>
      <c r="B162" s="1065">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5">
        <v>28</v>
      </c>
      <c r="B163" s="1065">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5">
        <v>29</v>
      </c>
      <c r="B164" s="1065">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5">
        <v>30</v>
      </c>
      <c r="B165" s="1065">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5">
        <v>1</v>
      </c>
      <c r="B169" s="1065">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5">
        <v>2</v>
      </c>
      <c r="B170" s="1065">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5">
        <v>3</v>
      </c>
      <c r="B171" s="1065">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5">
        <v>4</v>
      </c>
      <c r="B172" s="1065">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5">
        <v>5</v>
      </c>
      <c r="B173" s="1065">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5">
        <v>6</v>
      </c>
      <c r="B174" s="1065">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5">
        <v>7</v>
      </c>
      <c r="B175" s="1065">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5">
        <v>8</v>
      </c>
      <c r="B176" s="1065">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5">
        <v>9</v>
      </c>
      <c r="B177" s="1065">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5">
        <v>10</v>
      </c>
      <c r="B178" s="1065">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5">
        <v>11</v>
      </c>
      <c r="B179" s="1065">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5">
        <v>12</v>
      </c>
      <c r="B180" s="1065">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5">
        <v>13</v>
      </c>
      <c r="B181" s="1065">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5">
        <v>14</v>
      </c>
      <c r="B182" s="1065">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5">
        <v>15</v>
      </c>
      <c r="B183" s="1065">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5">
        <v>16</v>
      </c>
      <c r="B184" s="1065">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5">
        <v>17</v>
      </c>
      <c r="B185" s="1065">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5">
        <v>18</v>
      </c>
      <c r="B186" s="1065">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5">
        <v>19</v>
      </c>
      <c r="B187" s="1065">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5">
        <v>20</v>
      </c>
      <c r="B188" s="1065">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5">
        <v>21</v>
      </c>
      <c r="B189" s="1065">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5">
        <v>22</v>
      </c>
      <c r="B190" s="1065">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5">
        <v>23</v>
      </c>
      <c r="B191" s="1065">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5">
        <v>24</v>
      </c>
      <c r="B192" s="1065">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5">
        <v>25</v>
      </c>
      <c r="B193" s="1065">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5">
        <v>26</v>
      </c>
      <c r="B194" s="1065">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5">
        <v>27</v>
      </c>
      <c r="B195" s="1065">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5">
        <v>28</v>
      </c>
      <c r="B196" s="1065">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5">
        <v>29</v>
      </c>
      <c r="B197" s="1065">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5">
        <v>30</v>
      </c>
      <c r="B198" s="1065">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5">
        <v>1</v>
      </c>
      <c r="B202" s="1065">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5">
        <v>2</v>
      </c>
      <c r="B203" s="1065">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5">
        <v>3</v>
      </c>
      <c r="B204" s="1065">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5">
        <v>4</v>
      </c>
      <c r="B205" s="1065">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5">
        <v>5</v>
      </c>
      <c r="B206" s="1065">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5">
        <v>6</v>
      </c>
      <c r="B207" s="1065">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5">
        <v>7</v>
      </c>
      <c r="B208" s="1065">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5">
        <v>8</v>
      </c>
      <c r="B209" s="1065">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5">
        <v>9</v>
      </c>
      <c r="B210" s="1065">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5">
        <v>10</v>
      </c>
      <c r="B211" s="1065">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5">
        <v>11</v>
      </c>
      <c r="B212" s="1065">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5">
        <v>12</v>
      </c>
      <c r="B213" s="1065">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5">
        <v>13</v>
      </c>
      <c r="B214" s="1065">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5">
        <v>14</v>
      </c>
      <c r="B215" s="1065">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5">
        <v>15</v>
      </c>
      <c r="B216" s="1065">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5">
        <v>16</v>
      </c>
      <c r="B217" s="1065">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5">
        <v>17</v>
      </c>
      <c r="B218" s="1065">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5">
        <v>18</v>
      </c>
      <c r="B219" s="1065">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5">
        <v>19</v>
      </c>
      <c r="B220" s="1065">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5">
        <v>20</v>
      </c>
      <c r="B221" s="1065">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5">
        <v>21</v>
      </c>
      <c r="B222" s="1065">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5">
        <v>22</v>
      </c>
      <c r="B223" s="1065">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5">
        <v>23</v>
      </c>
      <c r="B224" s="1065">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5">
        <v>24</v>
      </c>
      <c r="B225" s="1065">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5">
        <v>25</v>
      </c>
      <c r="B226" s="1065">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5">
        <v>26</v>
      </c>
      <c r="B227" s="1065">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5">
        <v>27</v>
      </c>
      <c r="B228" s="1065">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5">
        <v>28</v>
      </c>
      <c r="B229" s="1065">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5">
        <v>29</v>
      </c>
      <c r="B230" s="1065">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5">
        <v>30</v>
      </c>
      <c r="B231" s="1065">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5">
        <v>1</v>
      </c>
      <c r="B235" s="1065">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5">
        <v>2</v>
      </c>
      <c r="B236" s="1065">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5">
        <v>3</v>
      </c>
      <c r="B237" s="1065">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5">
        <v>4</v>
      </c>
      <c r="B238" s="1065">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5">
        <v>5</v>
      </c>
      <c r="B239" s="1065">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5">
        <v>6</v>
      </c>
      <c r="B240" s="1065">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5">
        <v>7</v>
      </c>
      <c r="B241" s="1065">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5">
        <v>8</v>
      </c>
      <c r="B242" s="1065">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5">
        <v>9</v>
      </c>
      <c r="B243" s="1065">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5">
        <v>10</v>
      </c>
      <c r="B244" s="1065">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5">
        <v>11</v>
      </c>
      <c r="B245" s="1065">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5">
        <v>12</v>
      </c>
      <c r="B246" s="1065">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5">
        <v>13</v>
      </c>
      <c r="B247" s="1065">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5">
        <v>14</v>
      </c>
      <c r="B248" s="1065">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5">
        <v>15</v>
      </c>
      <c r="B249" s="1065">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5">
        <v>16</v>
      </c>
      <c r="B250" s="1065">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5">
        <v>17</v>
      </c>
      <c r="B251" s="1065">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5">
        <v>18</v>
      </c>
      <c r="B252" s="1065">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5">
        <v>19</v>
      </c>
      <c r="B253" s="1065">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5">
        <v>20</v>
      </c>
      <c r="B254" s="1065">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5">
        <v>21</v>
      </c>
      <c r="B255" s="1065">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5">
        <v>22</v>
      </c>
      <c r="B256" s="1065">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5">
        <v>23</v>
      </c>
      <c r="B257" s="1065">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5">
        <v>24</v>
      </c>
      <c r="B258" s="1065">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5">
        <v>25</v>
      </c>
      <c r="B259" s="1065">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5">
        <v>26</v>
      </c>
      <c r="B260" s="1065">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5">
        <v>27</v>
      </c>
      <c r="B261" s="1065">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5">
        <v>28</v>
      </c>
      <c r="B262" s="1065">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5">
        <v>29</v>
      </c>
      <c r="B263" s="1065">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5">
        <v>30</v>
      </c>
      <c r="B264" s="1065">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5">
        <v>1</v>
      </c>
      <c r="B268" s="1065">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5">
        <v>2</v>
      </c>
      <c r="B269" s="1065">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5">
        <v>3</v>
      </c>
      <c r="B270" s="1065">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5">
        <v>4</v>
      </c>
      <c r="B271" s="1065">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5">
        <v>5</v>
      </c>
      <c r="B272" s="1065">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5">
        <v>6</v>
      </c>
      <c r="B273" s="1065">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5">
        <v>7</v>
      </c>
      <c r="B274" s="1065">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5">
        <v>8</v>
      </c>
      <c r="B275" s="1065">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5">
        <v>9</v>
      </c>
      <c r="B276" s="1065">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5">
        <v>10</v>
      </c>
      <c r="B277" s="1065">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5">
        <v>11</v>
      </c>
      <c r="B278" s="1065">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5">
        <v>12</v>
      </c>
      <c r="B279" s="1065">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5">
        <v>13</v>
      </c>
      <c r="B280" s="1065">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5">
        <v>14</v>
      </c>
      <c r="B281" s="1065">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5">
        <v>15</v>
      </c>
      <c r="B282" s="1065">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5">
        <v>16</v>
      </c>
      <c r="B283" s="1065">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5">
        <v>17</v>
      </c>
      <c r="B284" s="1065">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5">
        <v>18</v>
      </c>
      <c r="B285" s="1065">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5">
        <v>19</v>
      </c>
      <c r="B286" s="1065">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5">
        <v>20</v>
      </c>
      <c r="B287" s="1065">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5">
        <v>21</v>
      </c>
      <c r="B288" s="1065">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5">
        <v>22</v>
      </c>
      <c r="B289" s="1065">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5">
        <v>23</v>
      </c>
      <c r="B290" s="1065">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5">
        <v>24</v>
      </c>
      <c r="B291" s="1065">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5">
        <v>25</v>
      </c>
      <c r="B292" s="1065">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5">
        <v>26</v>
      </c>
      <c r="B293" s="1065">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5">
        <v>27</v>
      </c>
      <c r="B294" s="1065">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5">
        <v>28</v>
      </c>
      <c r="B295" s="1065">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5">
        <v>29</v>
      </c>
      <c r="B296" s="1065">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5">
        <v>30</v>
      </c>
      <c r="B297" s="1065">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5">
        <v>1</v>
      </c>
      <c r="B301" s="1065">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5">
        <v>2</v>
      </c>
      <c r="B302" s="1065">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5">
        <v>3</v>
      </c>
      <c r="B303" s="1065">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5">
        <v>4</v>
      </c>
      <c r="B304" s="1065">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5">
        <v>5</v>
      </c>
      <c r="B305" s="1065">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5">
        <v>6</v>
      </c>
      <c r="B306" s="1065">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5">
        <v>7</v>
      </c>
      <c r="B307" s="1065">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5">
        <v>8</v>
      </c>
      <c r="B308" s="1065">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5">
        <v>9</v>
      </c>
      <c r="B309" s="1065">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5">
        <v>10</v>
      </c>
      <c r="B310" s="1065">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5">
        <v>11</v>
      </c>
      <c r="B311" s="1065">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5">
        <v>12</v>
      </c>
      <c r="B312" s="1065">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5">
        <v>13</v>
      </c>
      <c r="B313" s="1065">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5">
        <v>14</v>
      </c>
      <c r="B314" s="1065">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5">
        <v>15</v>
      </c>
      <c r="B315" s="1065">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5">
        <v>16</v>
      </c>
      <c r="B316" s="1065">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5">
        <v>17</v>
      </c>
      <c r="B317" s="1065">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5">
        <v>18</v>
      </c>
      <c r="B318" s="1065">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5">
        <v>19</v>
      </c>
      <c r="B319" s="1065">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5">
        <v>20</v>
      </c>
      <c r="B320" s="1065">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5">
        <v>21</v>
      </c>
      <c r="B321" s="1065">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5">
        <v>22</v>
      </c>
      <c r="B322" s="1065">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5">
        <v>23</v>
      </c>
      <c r="B323" s="1065">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5">
        <v>24</v>
      </c>
      <c r="B324" s="1065">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5">
        <v>25</v>
      </c>
      <c r="B325" s="1065">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5">
        <v>26</v>
      </c>
      <c r="B326" s="1065">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5">
        <v>27</v>
      </c>
      <c r="B327" s="1065">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5">
        <v>28</v>
      </c>
      <c r="B328" s="1065">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5">
        <v>29</v>
      </c>
      <c r="B329" s="1065">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5">
        <v>30</v>
      </c>
      <c r="B330" s="1065">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5">
        <v>1</v>
      </c>
      <c r="B334" s="1065">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5">
        <v>2</v>
      </c>
      <c r="B335" s="1065">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5">
        <v>3</v>
      </c>
      <c r="B336" s="1065">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5">
        <v>4</v>
      </c>
      <c r="B337" s="1065">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5">
        <v>5</v>
      </c>
      <c r="B338" s="1065">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5">
        <v>6</v>
      </c>
      <c r="B339" s="1065">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5">
        <v>7</v>
      </c>
      <c r="B340" s="1065">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5">
        <v>8</v>
      </c>
      <c r="B341" s="1065">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5">
        <v>9</v>
      </c>
      <c r="B342" s="1065">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5">
        <v>10</v>
      </c>
      <c r="B343" s="1065">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5">
        <v>11</v>
      </c>
      <c r="B344" s="1065">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5">
        <v>12</v>
      </c>
      <c r="B345" s="1065">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5">
        <v>13</v>
      </c>
      <c r="B346" s="1065">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5">
        <v>14</v>
      </c>
      <c r="B347" s="1065">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5">
        <v>15</v>
      </c>
      <c r="B348" s="1065">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5">
        <v>16</v>
      </c>
      <c r="B349" s="1065">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5">
        <v>17</v>
      </c>
      <c r="B350" s="1065">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5">
        <v>18</v>
      </c>
      <c r="B351" s="1065">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5">
        <v>19</v>
      </c>
      <c r="B352" s="1065">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5">
        <v>20</v>
      </c>
      <c r="B353" s="1065">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5">
        <v>21</v>
      </c>
      <c r="B354" s="1065">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5">
        <v>22</v>
      </c>
      <c r="B355" s="1065">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5">
        <v>23</v>
      </c>
      <c r="B356" s="1065">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5">
        <v>24</v>
      </c>
      <c r="B357" s="1065">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5">
        <v>25</v>
      </c>
      <c r="B358" s="1065">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5">
        <v>26</v>
      </c>
      <c r="B359" s="1065">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5">
        <v>27</v>
      </c>
      <c r="B360" s="1065">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5">
        <v>28</v>
      </c>
      <c r="B361" s="1065">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5">
        <v>29</v>
      </c>
      <c r="B362" s="1065">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5">
        <v>30</v>
      </c>
      <c r="B363" s="1065">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5">
        <v>1</v>
      </c>
      <c r="B367" s="1065">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5">
        <v>2</v>
      </c>
      <c r="B368" s="1065">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5">
        <v>3</v>
      </c>
      <c r="B369" s="1065">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5">
        <v>4</v>
      </c>
      <c r="B370" s="1065">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5">
        <v>5</v>
      </c>
      <c r="B371" s="1065">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5">
        <v>6</v>
      </c>
      <c r="B372" s="1065">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5">
        <v>7</v>
      </c>
      <c r="B373" s="1065">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5">
        <v>8</v>
      </c>
      <c r="B374" s="1065">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5">
        <v>9</v>
      </c>
      <c r="B375" s="1065">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5">
        <v>10</v>
      </c>
      <c r="B376" s="1065">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5">
        <v>11</v>
      </c>
      <c r="B377" s="1065">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5">
        <v>12</v>
      </c>
      <c r="B378" s="1065">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5">
        <v>13</v>
      </c>
      <c r="B379" s="1065">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5">
        <v>14</v>
      </c>
      <c r="B380" s="1065">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5">
        <v>15</v>
      </c>
      <c r="B381" s="1065">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5">
        <v>16</v>
      </c>
      <c r="B382" s="1065">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5">
        <v>17</v>
      </c>
      <c r="B383" s="1065">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5">
        <v>18</v>
      </c>
      <c r="B384" s="1065">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5">
        <v>19</v>
      </c>
      <c r="B385" s="1065">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5">
        <v>20</v>
      </c>
      <c r="B386" s="1065">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5">
        <v>21</v>
      </c>
      <c r="B387" s="1065">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5">
        <v>22</v>
      </c>
      <c r="B388" s="1065">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5">
        <v>23</v>
      </c>
      <c r="B389" s="1065">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5">
        <v>24</v>
      </c>
      <c r="B390" s="1065">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5">
        <v>25</v>
      </c>
      <c r="B391" s="1065">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5">
        <v>26</v>
      </c>
      <c r="B392" s="1065">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5">
        <v>27</v>
      </c>
      <c r="B393" s="1065">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5">
        <v>28</v>
      </c>
      <c r="B394" s="1065">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5">
        <v>29</v>
      </c>
      <c r="B395" s="1065">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5">
        <v>30</v>
      </c>
      <c r="B396" s="1065">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5">
        <v>1</v>
      </c>
      <c r="B400" s="1065">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5">
        <v>2</v>
      </c>
      <c r="B401" s="1065">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5">
        <v>3</v>
      </c>
      <c r="B402" s="1065">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5">
        <v>4</v>
      </c>
      <c r="B403" s="1065">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5">
        <v>5</v>
      </c>
      <c r="B404" s="1065">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5">
        <v>6</v>
      </c>
      <c r="B405" s="1065">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5">
        <v>7</v>
      </c>
      <c r="B406" s="1065">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5">
        <v>8</v>
      </c>
      <c r="B407" s="1065">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5">
        <v>9</v>
      </c>
      <c r="B408" s="1065">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5">
        <v>10</v>
      </c>
      <c r="B409" s="1065">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5">
        <v>11</v>
      </c>
      <c r="B410" s="1065">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5">
        <v>12</v>
      </c>
      <c r="B411" s="1065">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5">
        <v>13</v>
      </c>
      <c r="B412" s="1065">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5">
        <v>14</v>
      </c>
      <c r="B413" s="1065">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5">
        <v>15</v>
      </c>
      <c r="B414" s="1065">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5">
        <v>16</v>
      </c>
      <c r="B415" s="1065">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5">
        <v>17</v>
      </c>
      <c r="B416" s="1065">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5">
        <v>18</v>
      </c>
      <c r="B417" s="1065">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5">
        <v>19</v>
      </c>
      <c r="B418" s="1065">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5">
        <v>20</v>
      </c>
      <c r="B419" s="1065">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5">
        <v>21</v>
      </c>
      <c r="B420" s="1065">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5">
        <v>22</v>
      </c>
      <c r="B421" s="1065">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5">
        <v>23</v>
      </c>
      <c r="B422" s="1065">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5">
        <v>24</v>
      </c>
      <c r="B423" s="1065">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5">
        <v>25</v>
      </c>
      <c r="B424" s="1065">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5">
        <v>26</v>
      </c>
      <c r="B425" s="1065">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5">
        <v>27</v>
      </c>
      <c r="B426" s="1065">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5">
        <v>28</v>
      </c>
      <c r="B427" s="1065">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5">
        <v>29</v>
      </c>
      <c r="B428" s="1065">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5">
        <v>30</v>
      </c>
      <c r="B429" s="1065">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5">
        <v>1</v>
      </c>
      <c r="B433" s="1065">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5">
        <v>2</v>
      </c>
      <c r="B434" s="1065">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5">
        <v>3</v>
      </c>
      <c r="B435" s="1065">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5">
        <v>4</v>
      </c>
      <c r="B436" s="1065">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5">
        <v>5</v>
      </c>
      <c r="B437" s="1065">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5">
        <v>6</v>
      </c>
      <c r="B438" s="1065">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5">
        <v>7</v>
      </c>
      <c r="B439" s="1065">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5">
        <v>8</v>
      </c>
      <c r="B440" s="1065">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5">
        <v>9</v>
      </c>
      <c r="B441" s="1065">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5">
        <v>10</v>
      </c>
      <c r="B442" s="1065">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5">
        <v>11</v>
      </c>
      <c r="B443" s="1065">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5">
        <v>12</v>
      </c>
      <c r="B444" s="1065">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5">
        <v>13</v>
      </c>
      <c r="B445" s="1065">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5">
        <v>14</v>
      </c>
      <c r="B446" s="1065">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5">
        <v>15</v>
      </c>
      <c r="B447" s="1065">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5">
        <v>16</v>
      </c>
      <c r="B448" s="1065">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5">
        <v>17</v>
      </c>
      <c r="B449" s="1065">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5">
        <v>18</v>
      </c>
      <c r="B450" s="1065">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5">
        <v>19</v>
      </c>
      <c r="B451" s="1065">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5">
        <v>20</v>
      </c>
      <c r="B452" s="1065">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5">
        <v>21</v>
      </c>
      <c r="B453" s="1065">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5">
        <v>22</v>
      </c>
      <c r="B454" s="1065">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5">
        <v>23</v>
      </c>
      <c r="B455" s="1065">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5">
        <v>24</v>
      </c>
      <c r="B456" s="1065">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5">
        <v>25</v>
      </c>
      <c r="B457" s="1065">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5">
        <v>26</v>
      </c>
      <c r="B458" s="1065">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5">
        <v>27</v>
      </c>
      <c r="B459" s="1065">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5">
        <v>28</v>
      </c>
      <c r="B460" s="1065">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5">
        <v>29</v>
      </c>
      <c r="B461" s="1065">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5">
        <v>30</v>
      </c>
      <c r="B462" s="1065">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5">
        <v>1</v>
      </c>
      <c r="B466" s="1065">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5">
        <v>2</v>
      </c>
      <c r="B467" s="1065">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5">
        <v>3</v>
      </c>
      <c r="B468" s="1065">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5">
        <v>4</v>
      </c>
      <c r="B469" s="1065">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5">
        <v>5</v>
      </c>
      <c r="B470" s="1065">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5">
        <v>6</v>
      </c>
      <c r="B471" s="1065">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5">
        <v>7</v>
      </c>
      <c r="B472" s="1065">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5">
        <v>8</v>
      </c>
      <c r="B473" s="1065">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5">
        <v>9</v>
      </c>
      <c r="B474" s="1065">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5">
        <v>10</v>
      </c>
      <c r="B475" s="1065">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5">
        <v>11</v>
      </c>
      <c r="B476" s="1065">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5">
        <v>12</v>
      </c>
      <c r="B477" s="1065">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5">
        <v>13</v>
      </c>
      <c r="B478" s="1065">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5">
        <v>14</v>
      </c>
      <c r="B479" s="1065">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5">
        <v>15</v>
      </c>
      <c r="B480" s="1065">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5">
        <v>16</v>
      </c>
      <c r="B481" s="1065">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5">
        <v>17</v>
      </c>
      <c r="B482" s="1065">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5">
        <v>18</v>
      </c>
      <c r="B483" s="1065">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5">
        <v>19</v>
      </c>
      <c r="B484" s="1065">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5">
        <v>20</v>
      </c>
      <c r="B485" s="1065">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5">
        <v>21</v>
      </c>
      <c r="B486" s="1065">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5">
        <v>22</v>
      </c>
      <c r="B487" s="1065">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5">
        <v>23</v>
      </c>
      <c r="B488" s="1065">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5">
        <v>24</v>
      </c>
      <c r="B489" s="1065">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5">
        <v>25</v>
      </c>
      <c r="B490" s="1065">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5">
        <v>26</v>
      </c>
      <c r="B491" s="1065">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5">
        <v>27</v>
      </c>
      <c r="B492" s="1065">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5">
        <v>28</v>
      </c>
      <c r="B493" s="1065">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5">
        <v>29</v>
      </c>
      <c r="B494" s="1065">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5">
        <v>30</v>
      </c>
      <c r="B495" s="1065">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5">
        <v>1</v>
      </c>
      <c r="B499" s="1065">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5">
        <v>2</v>
      </c>
      <c r="B500" s="1065">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5">
        <v>3</v>
      </c>
      <c r="B501" s="1065">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5">
        <v>4</v>
      </c>
      <c r="B502" s="1065">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5">
        <v>5</v>
      </c>
      <c r="B503" s="1065">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5">
        <v>6</v>
      </c>
      <c r="B504" s="1065">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5">
        <v>7</v>
      </c>
      <c r="B505" s="1065">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5">
        <v>8</v>
      </c>
      <c r="B506" s="1065">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5">
        <v>9</v>
      </c>
      <c r="B507" s="1065">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5">
        <v>10</v>
      </c>
      <c r="B508" s="1065">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5">
        <v>11</v>
      </c>
      <c r="B509" s="1065">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5">
        <v>12</v>
      </c>
      <c r="B510" s="1065">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5">
        <v>13</v>
      </c>
      <c r="B511" s="1065">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5">
        <v>14</v>
      </c>
      <c r="B512" s="1065">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5">
        <v>15</v>
      </c>
      <c r="B513" s="1065">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5">
        <v>16</v>
      </c>
      <c r="B514" s="1065">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5">
        <v>17</v>
      </c>
      <c r="B515" s="1065">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5">
        <v>18</v>
      </c>
      <c r="B516" s="1065">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5">
        <v>19</v>
      </c>
      <c r="B517" s="1065">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5">
        <v>20</v>
      </c>
      <c r="B518" s="1065">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5">
        <v>21</v>
      </c>
      <c r="B519" s="1065">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5">
        <v>22</v>
      </c>
      <c r="B520" s="1065">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5">
        <v>23</v>
      </c>
      <c r="B521" s="1065">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5">
        <v>24</v>
      </c>
      <c r="B522" s="1065">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5">
        <v>25</v>
      </c>
      <c r="B523" s="1065">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5">
        <v>26</v>
      </c>
      <c r="B524" s="1065">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5">
        <v>27</v>
      </c>
      <c r="B525" s="1065">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5">
        <v>28</v>
      </c>
      <c r="B526" s="1065">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5">
        <v>29</v>
      </c>
      <c r="B527" s="1065">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5">
        <v>30</v>
      </c>
      <c r="B528" s="1065">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5">
        <v>1</v>
      </c>
      <c r="B532" s="1065">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5">
        <v>2</v>
      </c>
      <c r="B533" s="1065">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5">
        <v>3</v>
      </c>
      <c r="B534" s="1065">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5">
        <v>4</v>
      </c>
      <c r="B535" s="1065">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5">
        <v>5</v>
      </c>
      <c r="B536" s="1065">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5">
        <v>6</v>
      </c>
      <c r="B537" s="1065">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5">
        <v>7</v>
      </c>
      <c r="B538" s="1065">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5">
        <v>8</v>
      </c>
      <c r="B539" s="1065">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5">
        <v>9</v>
      </c>
      <c r="B540" s="1065">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5">
        <v>10</v>
      </c>
      <c r="B541" s="1065">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5">
        <v>11</v>
      </c>
      <c r="B542" s="1065">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5">
        <v>12</v>
      </c>
      <c r="B543" s="1065">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5">
        <v>13</v>
      </c>
      <c r="B544" s="1065">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5">
        <v>14</v>
      </c>
      <c r="B545" s="1065">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5">
        <v>15</v>
      </c>
      <c r="B546" s="1065">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5">
        <v>16</v>
      </c>
      <c r="B547" s="1065">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5">
        <v>17</v>
      </c>
      <c r="B548" s="1065">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5">
        <v>18</v>
      </c>
      <c r="B549" s="1065">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5">
        <v>19</v>
      </c>
      <c r="B550" s="1065">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5">
        <v>20</v>
      </c>
      <c r="B551" s="1065">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5">
        <v>21</v>
      </c>
      <c r="B552" s="1065">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5">
        <v>22</v>
      </c>
      <c r="B553" s="1065">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5">
        <v>23</v>
      </c>
      <c r="B554" s="1065">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5">
        <v>24</v>
      </c>
      <c r="B555" s="1065">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5">
        <v>25</v>
      </c>
      <c r="B556" s="1065">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5">
        <v>26</v>
      </c>
      <c r="B557" s="1065">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5">
        <v>27</v>
      </c>
      <c r="B558" s="1065">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5">
        <v>28</v>
      </c>
      <c r="B559" s="1065">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5">
        <v>29</v>
      </c>
      <c r="B560" s="1065">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5">
        <v>30</v>
      </c>
      <c r="B561" s="1065">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5">
        <v>1</v>
      </c>
      <c r="B565" s="1065">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5">
        <v>2</v>
      </c>
      <c r="B566" s="1065">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5">
        <v>3</v>
      </c>
      <c r="B567" s="1065">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5">
        <v>4</v>
      </c>
      <c r="B568" s="1065">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5">
        <v>5</v>
      </c>
      <c r="B569" s="1065">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5">
        <v>6</v>
      </c>
      <c r="B570" s="1065">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5">
        <v>7</v>
      </c>
      <c r="B571" s="1065">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5">
        <v>8</v>
      </c>
      <c r="B572" s="1065">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5">
        <v>9</v>
      </c>
      <c r="B573" s="1065">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5">
        <v>10</v>
      </c>
      <c r="B574" s="1065">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5">
        <v>11</v>
      </c>
      <c r="B575" s="1065">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5">
        <v>12</v>
      </c>
      <c r="B576" s="1065">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5">
        <v>13</v>
      </c>
      <c r="B577" s="1065">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5">
        <v>14</v>
      </c>
      <c r="B578" s="1065">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5">
        <v>15</v>
      </c>
      <c r="B579" s="1065">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5">
        <v>16</v>
      </c>
      <c r="B580" s="1065">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5">
        <v>17</v>
      </c>
      <c r="B581" s="1065">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5">
        <v>18</v>
      </c>
      <c r="B582" s="1065">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5">
        <v>19</v>
      </c>
      <c r="B583" s="1065">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5">
        <v>20</v>
      </c>
      <c r="B584" s="1065">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5">
        <v>21</v>
      </c>
      <c r="B585" s="1065">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5">
        <v>22</v>
      </c>
      <c r="B586" s="1065">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5">
        <v>23</v>
      </c>
      <c r="B587" s="1065">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5">
        <v>24</v>
      </c>
      <c r="B588" s="1065">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5">
        <v>25</v>
      </c>
      <c r="B589" s="1065">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5">
        <v>26</v>
      </c>
      <c r="B590" s="1065">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5">
        <v>27</v>
      </c>
      <c r="B591" s="1065">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5">
        <v>28</v>
      </c>
      <c r="B592" s="1065">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5">
        <v>29</v>
      </c>
      <c r="B593" s="1065">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5">
        <v>30</v>
      </c>
      <c r="B594" s="1065">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5">
        <v>1</v>
      </c>
      <c r="B598" s="1065">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5">
        <v>2</v>
      </c>
      <c r="B599" s="1065">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5">
        <v>3</v>
      </c>
      <c r="B600" s="1065">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5">
        <v>4</v>
      </c>
      <c r="B601" s="1065">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5">
        <v>5</v>
      </c>
      <c r="B602" s="1065">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5">
        <v>6</v>
      </c>
      <c r="B603" s="1065">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5">
        <v>7</v>
      </c>
      <c r="B604" s="1065">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5">
        <v>8</v>
      </c>
      <c r="B605" s="1065">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5">
        <v>9</v>
      </c>
      <c r="B606" s="1065">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5">
        <v>10</v>
      </c>
      <c r="B607" s="1065">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5">
        <v>11</v>
      </c>
      <c r="B608" s="1065">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5">
        <v>12</v>
      </c>
      <c r="B609" s="1065">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5">
        <v>13</v>
      </c>
      <c r="B610" s="1065">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5">
        <v>14</v>
      </c>
      <c r="B611" s="1065">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5">
        <v>15</v>
      </c>
      <c r="B612" s="1065">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5">
        <v>16</v>
      </c>
      <c r="B613" s="1065">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5">
        <v>17</v>
      </c>
      <c r="B614" s="1065">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5">
        <v>18</v>
      </c>
      <c r="B615" s="1065">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5">
        <v>19</v>
      </c>
      <c r="B616" s="1065">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5">
        <v>20</v>
      </c>
      <c r="B617" s="1065">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5">
        <v>21</v>
      </c>
      <c r="B618" s="1065">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5">
        <v>22</v>
      </c>
      <c r="B619" s="1065">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5">
        <v>23</v>
      </c>
      <c r="B620" s="1065">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5">
        <v>24</v>
      </c>
      <c r="B621" s="1065">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5">
        <v>25</v>
      </c>
      <c r="B622" s="1065">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5">
        <v>26</v>
      </c>
      <c r="B623" s="1065">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5">
        <v>27</v>
      </c>
      <c r="B624" s="1065">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5">
        <v>28</v>
      </c>
      <c r="B625" s="1065">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5">
        <v>29</v>
      </c>
      <c r="B626" s="1065">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5">
        <v>30</v>
      </c>
      <c r="B627" s="1065">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5">
        <v>1</v>
      </c>
      <c r="B631" s="1065">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5">
        <v>2</v>
      </c>
      <c r="B632" s="1065">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5">
        <v>3</v>
      </c>
      <c r="B633" s="1065">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5">
        <v>4</v>
      </c>
      <c r="B634" s="1065">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5">
        <v>5</v>
      </c>
      <c r="B635" s="1065">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5">
        <v>6</v>
      </c>
      <c r="B636" s="1065">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5">
        <v>7</v>
      </c>
      <c r="B637" s="1065">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5">
        <v>8</v>
      </c>
      <c r="B638" s="1065">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5">
        <v>9</v>
      </c>
      <c r="B639" s="1065">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5">
        <v>10</v>
      </c>
      <c r="B640" s="1065">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5">
        <v>11</v>
      </c>
      <c r="B641" s="1065">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5">
        <v>12</v>
      </c>
      <c r="B642" s="1065">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5">
        <v>13</v>
      </c>
      <c r="B643" s="1065">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5">
        <v>14</v>
      </c>
      <c r="B644" s="1065">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5">
        <v>15</v>
      </c>
      <c r="B645" s="1065">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5">
        <v>16</v>
      </c>
      <c r="B646" s="1065">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5">
        <v>17</v>
      </c>
      <c r="B647" s="1065">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5">
        <v>18</v>
      </c>
      <c r="B648" s="1065">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5">
        <v>19</v>
      </c>
      <c r="B649" s="1065">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5">
        <v>20</v>
      </c>
      <c r="B650" s="1065">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5">
        <v>21</v>
      </c>
      <c r="B651" s="1065">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5">
        <v>22</v>
      </c>
      <c r="B652" s="1065">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5">
        <v>23</v>
      </c>
      <c r="B653" s="1065">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5">
        <v>24</v>
      </c>
      <c r="B654" s="1065">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5">
        <v>25</v>
      </c>
      <c r="B655" s="1065">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5">
        <v>26</v>
      </c>
      <c r="B656" s="1065">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5">
        <v>27</v>
      </c>
      <c r="B657" s="1065">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5">
        <v>28</v>
      </c>
      <c r="B658" s="1065">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5">
        <v>29</v>
      </c>
      <c r="B659" s="1065">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5">
        <v>30</v>
      </c>
      <c r="B660" s="1065">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5">
        <v>1</v>
      </c>
      <c r="B664" s="1065">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5">
        <v>2</v>
      </c>
      <c r="B665" s="1065">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5">
        <v>3</v>
      </c>
      <c r="B666" s="1065">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5">
        <v>4</v>
      </c>
      <c r="B667" s="1065">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5">
        <v>5</v>
      </c>
      <c r="B668" s="1065">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5">
        <v>6</v>
      </c>
      <c r="B669" s="1065">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5">
        <v>7</v>
      </c>
      <c r="B670" s="1065">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5">
        <v>8</v>
      </c>
      <c r="B671" s="1065">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5">
        <v>9</v>
      </c>
      <c r="B672" s="1065">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5">
        <v>10</v>
      </c>
      <c r="B673" s="1065">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5">
        <v>11</v>
      </c>
      <c r="B674" s="1065">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5">
        <v>12</v>
      </c>
      <c r="B675" s="1065">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5">
        <v>13</v>
      </c>
      <c r="B676" s="1065">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5">
        <v>14</v>
      </c>
      <c r="B677" s="1065">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5">
        <v>15</v>
      </c>
      <c r="B678" s="1065">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5">
        <v>16</v>
      </c>
      <c r="B679" s="1065">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5">
        <v>17</v>
      </c>
      <c r="B680" s="1065">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5">
        <v>18</v>
      </c>
      <c r="B681" s="1065">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5">
        <v>19</v>
      </c>
      <c r="B682" s="1065">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5">
        <v>20</v>
      </c>
      <c r="B683" s="1065">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5">
        <v>21</v>
      </c>
      <c r="B684" s="1065">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5">
        <v>22</v>
      </c>
      <c r="B685" s="1065">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5">
        <v>23</v>
      </c>
      <c r="B686" s="1065">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5">
        <v>24</v>
      </c>
      <c r="B687" s="1065">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5">
        <v>25</v>
      </c>
      <c r="B688" s="1065">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5">
        <v>26</v>
      </c>
      <c r="B689" s="1065">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5">
        <v>27</v>
      </c>
      <c r="B690" s="1065">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5">
        <v>28</v>
      </c>
      <c r="B691" s="1065">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5">
        <v>29</v>
      </c>
      <c r="B692" s="1065">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5">
        <v>30</v>
      </c>
      <c r="B693" s="1065">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5">
        <v>1</v>
      </c>
      <c r="B697" s="1065">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5">
        <v>2</v>
      </c>
      <c r="B698" s="1065">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5">
        <v>3</v>
      </c>
      <c r="B699" s="1065">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5">
        <v>4</v>
      </c>
      <c r="B700" s="1065">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5">
        <v>5</v>
      </c>
      <c r="B701" s="1065">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5">
        <v>6</v>
      </c>
      <c r="B702" s="1065">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5">
        <v>7</v>
      </c>
      <c r="B703" s="1065">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5">
        <v>8</v>
      </c>
      <c r="B704" s="1065">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5">
        <v>9</v>
      </c>
      <c r="B705" s="1065">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5">
        <v>10</v>
      </c>
      <c r="B706" s="1065">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5">
        <v>11</v>
      </c>
      <c r="B707" s="1065">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5">
        <v>12</v>
      </c>
      <c r="B708" s="1065">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5">
        <v>13</v>
      </c>
      <c r="B709" s="1065">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5">
        <v>14</v>
      </c>
      <c r="B710" s="1065">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5">
        <v>15</v>
      </c>
      <c r="B711" s="1065">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5">
        <v>16</v>
      </c>
      <c r="B712" s="1065">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5">
        <v>17</v>
      </c>
      <c r="B713" s="1065">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5">
        <v>18</v>
      </c>
      <c r="B714" s="1065">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5">
        <v>19</v>
      </c>
      <c r="B715" s="1065">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5">
        <v>20</v>
      </c>
      <c r="B716" s="1065">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5">
        <v>21</v>
      </c>
      <c r="B717" s="1065">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5">
        <v>22</v>
      </c>
      <c r="B718" s="1065">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5">
        <v>23</v>
      </c>
      <c r="B719" s="1065">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5">
        <v>24</v>
      </c>
      <c r="B720" s="1065">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5">
        <v>25</v>
      </c>
      <c r="B721" s="1065">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5">
        <v>26</v>
      </c>
      <c r="B722" s="1065">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5">
        <v>27</v>
      </c>
      <c r="B723" s="1065">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5">
        <v>28</v>
      </c>
      <c r="B724" s="1065">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5">
        <v>29</v>
      </c>
      <c r="B725" s="1065">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5">
        <v>30</v>
      </c>
      <c r="B726" s="1065">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5">
        <v>1</v>
      </c>
      <c r="B730" s="1065">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5">
        <v>2</v>
      </c>
      <c r="B731" s="1065">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5">
        <v>3</v>
      </c>
      <c r="B732" s="1065">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5">
        <v>4</v>
      </c>
      <c r="B733" s="1065">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5">
        <v>5</v>
      </c>
      <c r="B734" s="1065">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5">
        <v>6</v>
      </c>
      <c r="B735" s="1065">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5">
        <v>7</v>
      </c>
      <c r="B736" s="1065">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5">
        <v>8</v>
      </c>
      <c r="B737" s="1065">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5">
        <v>9</v>
      </c>
      <c r="B738" s="1065">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5">
        <v>10</v>
      </c>
      <c r="B739" s="1065">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5">
        <v>11</v>
      </c>
      <c r="B740" s="1065">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5">
        <v>12</v>
      </c>
      <c r="B741" s="1065">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5">
        <v>13</v>
      </c>
      <c r="B742" s="1065">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5">
        <v>14</v>
      </c>
      <c r="B743" s="1065">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5">
        <v>15</v>
      </c>
      <c r="B744" s="1065">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5">
        <v>16</v>
      </c>
      <c r="B745" s="1065">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5">
        <v>17</v>
      </c>
      <c r="B746" s="1065">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5">
        <v>18</v>
      </c>
      <c r="B747" s="1065">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5">
        <v>19</v>
      </c>
      <c r="B748" s="1065">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5">
        <v>20</v>
      </c>
      <c r="B749" s="1065">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5">
        <v>21</v>
      </c>
      <c r="B750" s="1065">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5">
        <v>22</v>
      </c>
      <c r="B751" s="1065">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5">
        <v>23</v>
      </c>
      <c r="B752" s="1065">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5">
        <v>24</v>
      </c>
      <c r="B753" s="1065">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5">
        <v>25</v>
      </c>
      <c r="B754" s="1065">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5">
        <v>26</v>
      </c>
      <c r="B755" s="1065">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5">
        <v>27</v>
      </c>
      <c r="B756" s="1065">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5">
        <v>28</v>
      </c>
      <c r="B757" s="1065">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5">
        <v>29</v>
      </c>
      <c r="B758" s="1065">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5">
        <v>30</v>
      </c>
      <c r="B759" s="1065">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5">
        <v>1</v>
      </c>
      <c r="B763" s="1065">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5">
        <v>2</v>
      </c>
      <c r="B764" s="1065">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5">
        <v>3</v>
      </c>
      <c r="B765" s="1065">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5">
        <v>4</v>
      </c>
      <c r="B766" s="1065">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5">
        <v>5</v>
      </c>
      <c r="B767" s="1065">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5">
        <v>6</v>
      </c>
      <c r="B768" s="1065">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5">
        <v>7</v>
      </c>
      <c r="B769" s="1065">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5">
        <v>8</v>
      </c>
      <c r="B770" s="1065">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5">
        <v>9</v>
      </c>
      <c r="B771" s="1065">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5">
        <v>10</v>
      </c>
      <c r="B772" s="1065">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5">
        <v>11</v>
      </c>
      <c r="B773" s="1065">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5">
        <v>12</v>
      </c>
      <c r="B774" s="1065">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5">
        <v>13</v>
      </c>
      <c r="B775" s="1065">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5">
        <v>14</v>
      </c>
      <c r="B776" s="1065">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5">
        <v>15</v>
      </c>
      <c r="B777" s="1065">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5">
        <v>16</v>
      </c>
      <c r="B778" s="1065">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5">
        <v>17</v>
      </c>
      <c r="B779" s="1065">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5">
        <v>18</v>
      </c>
      <c r="B780" s="1065">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5">
        <v>19</v>
      </c>
      <c r="B781" s="1065">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5">
        <v>20</v>
      </c>
      <c r="B782" s="1065">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5">
        <v>21</v>
      </c>
      <c r="B783" s="1065">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5">
        <v>22</v>
      </c>
      <c r="B784" s="1065">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5">
        <v>23</v>
      </c>
      <c r="B785" s="1065">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5">
        <v>24</v>
      </c>
      <c r="B786" s="1065">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5">
        <v>25</v>
      </c>
      <c r="B787" s="1065">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5">
        <v>26</v>
      </c>
      <c r="B788" s="1065">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5">
        <v>27</v>
      </c>
      <c r="B789" s="1065">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5">
        <v>28</v>
      </c>
      <c r="B790" s="1065">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5">
        <v>29</v>
      </c>
      <c r="B791" s="1065">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5">
        <v>30</v>
      </c>
      <c r="B792" s="1065">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5">
        <v>1</v>
      </c>
      <c r="B796" s="1065">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5">
        <v>2</v>
      </c>
      <c r="B797" s="1065">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5">
        <v>3</v>
      </c>
      <c r="B798" s="1065">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5">
        <v>4</v>
      </c>
      <c r="B799" s="1065">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5">
        <v>5</v>
      </c>
      <c r="B800" s="1065">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5">
        <v>6</v>
      </c>
      <c r="B801" s="1065">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5">
        <v>7</v>
      </c>
      <c r="B802" s="1065">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5">
        <v>8</v>
      </c>
      <c r="B803" s="1065">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5">
        <v>9</v>
      </c>
      <c r="B804" s="1065">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5">
        <v>10</v>
      </c>
      <c r="B805" s="1065">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5">
        <v>11</v>
      </c>
      <c r="B806" s="1065">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5">
        <v>12</v>
      </c>
      <c r="B807" s="1065">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5">
        <v>13</v>
      </c>
      <c r="B808" s="1065">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5">
        <v>14</v>
      </c>
      <c r="B809" s="1065">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5">
        <v>15</v>
      </c>
      <c r="B810" s="1065">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5">
        <v>16</v>
      </c>
      <c r="B811" s="1065">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5">
        <v>17</v>
      </c>
      <c r="B812" s="1065">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5">
        <v>18</v>
      </c>
      <c r="B813" s="1065">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5">
        <v>19</v>
      </c>
      <c r="B814" s="1065">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5">
        <v>20</v>
      </c>
      <c r="B815" s="1065">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5">
        <v>21</v>
      </c>
      <c r="B816" s="1065">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5">
        <v>22</v>
      </c>
      <c r="B817" s="1065">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5">
        <v>23</v>
      </c>
      <c r="B818" s="1065">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5">
        <v>24</v>
      </c>
      <c r="B819" s="1065">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5">
        <v>25</v>
      </c>
      <c r="B820" s="1065">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5">
        <v>26</v>
      </c>
      <c r="B821" s="1065">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5">
        <v>27</v>
      </c>
      <c r="B822" s="1065">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5">
        <v>28</v>
      </c>
      <c r="B823" s="1065">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5">
        <v>29</v>
      </c>
      <c r="B824" s="1065">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5">
        <v>30</v>
      </c>
      <c r="B825" s="1065">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5">
        <v>1</v>
      </c>
      <c r="B829" s="1065">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5">
        <v>2</v>
      </c>
      <c r="B830" s="1065">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5">
        <v>3</v>
      </c>
      <c r="B831" s="1065">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5">
        <v>4</v>
      </c>
      <c r="B832" s="1065">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5">
        <v>5</v>
      </c>
      <c r="B833" s="1065">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5">
        <v>6</v>
      </c>
      <c r="B834" s="1065">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5">
        <v>7</v>
      </c>
      <c r="B835" s="1065">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5">
        <v>8</v>
      </c>
      <c r="B836" s="1065">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5">
        <v>9</v>
      </c>
      <c r="B837" s="1065">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5">
        <v>10</v>
      </c>
      <c r="B838" s="1065">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5">
        <v>11</v>
      </c>
      <c r="B839" s="1065">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5">
        <v>12</v>
      </c>
      <c r="B840" s="1065">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5">
        <v>13</v>
      </c>
      <c r="B841" s="1065">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5">
        <v>14</v>
      </c>
      <c r="B842" s="1065">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5">
        <v>15</v>
      </c>
      <c r="B843" s="1065">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5">
        <v>16</v>
      </c>
      <c r="B844" s="1065">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5">
        <v>17</v>
      </c>
      <c r="B845" s="1065">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5">
        <v>18</v>
      </c>
      <c r="B846" s="1065">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5">
        <v>19</v>
      </c>
      <c r="B847" s="1065">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5">
        <v>20</v>
      </c>
      <c r="B848" s="1065">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5">
        <v>21</v>
      </c>
      <c r="B849" s="1065">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5">
        <v>22</v>
      </c>
      <c r="B850" s="1065">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5">
        <v>23</v>
      </c>
      <c r="B851" s="1065">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5">
        <v>24</v>
      </c>
      <c r="B852" s="1065">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5">
        <v>25</v>
      </c>
      <c r="B853" s="1065">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5">
        <v>26</v>
      </c>
      <c r="B854" s="1065">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5">
        <v>27</v>
      </c>
      <c r="B855" s="1065">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5">
        <v>28</v>
      </c>
      <c r="B856" s="1065">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5">
        <v>29</v>
      </c>
      <c r="B857" s="1065">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5">
        <v>30</v>
      </c>
      <c r="B858" s="1065">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5">
        <v>1</v>
      </c>
      <c r="B862" s="1065">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5">
        <v>2</v>
      </c>
      <c r="B863" s="1065">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5">
        <v>3</v>
      </c>
      <c r="B864" s="1065">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5">
        <v>4</v>
      </c>
      <c r="B865" s="1065">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5">
        <v>5</v>
      </c>
      <c r="B866" s="1065">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5">
        <v>6</v>
      </c>
      <c r="B867" s="1065">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5">
        <v>7</v>
      </c>
      <c r="B868" s="1065">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5">
        <v>8</v>
      </c>
      <c r="B869" s="1065">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5">
        <v>9</v>
      </c>
      <c r="B870" s="1065">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5">
        <v>10</v>
      </c>
      <c r="B871" s="1065">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5">
        <v>11</v>
      </c>
      <c r="B872" s="1065">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5">
        <v>12</v>
      </c>
      <c r="B873" s="1065">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5">
        <v>13</v>
      </c>
      <c r="B874" s="1065">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5">
        <v>14</v>
      </c>
      <c r="B875" s="1065">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5">
        <v>15</v>
      </c>
      <c r="B876" s="1065">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5">
        <v>16</v>
      </c>
      <c r="B877" s="1065">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5">
        <v>17</v>
      </c>
      <c r="B878" s="1065">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5">
        <v>18</v>
      </c>
      <c r="B879" s="1065">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5">
        <v>19</v>
      </c>
      <c r="B880" s="1065">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5">
        <v>20</v>
      </c>
      <c r="B881" s="1065">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5">
        <v>21</v>
      </c>
      <c r="B882" s="1065">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5">
        <v>22</v>
      </c>
      <c r="B883" s="1065">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5">
        <v>23</v>
      </c>
      <c r="B884" s="1065">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5">
        <v>24</v>
      </c>
      <c r="B885" s="1065">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5">
        <v>25</v>
      </c>
      <c r="B886" s="1065">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5">
        <v>26</v>
      </c>
      <c r="B887" s="1065">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5">
        <v>27</v>
      </c>
      <c r="B888" s="1065">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5">
        <v>28</v>
      </c>
      <c r="B889" s="1065">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5">
        <v>29</v>
      </c>
      <c r="B890" s="1065">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5">
        <v>30</v>
      </c>
      <c r="B891" s="1065">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5">
        <v>1</v>
      </c>
      <c r="B895" s="1065">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5">
        <v>2</v>
      </c>
      <c r="B896" s="1065">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5">
        <v>3</v>
      </c>
      <c r="B897" s="1065">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5">
        <v>4</v>
      </c>
      <c r="B898" s="1065">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5">
        <v>5</v>
      </c>
      <c r="B899" s="1065">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5">
        <v>6</v>
      </c>
      <c r="B900" s="1065">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5">
        <v>7</v>
      </c>
      <c r="B901" s="1065">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5">
        <v>8</v>
      </c>
      <c r="B902" s="1065">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5">
        <v>9</v>
      </c>
      <c r="B903" s="1065">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5">
        <v>10</v>
      </c>
      <c r="B904" s="1065">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5">
        <v>11</v>
      </c>
      <c r="B905" s="1065">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5">
        <v>12</v>
      </c>
      <c r="B906" s="1065">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5">
        <v>13</v>
      </c>
      <c r="B907" s="1065">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5">
        <v>14</v>
      </c>
      <c r="B908" s="1065">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5">
        <v>15</v>
      </c>
      <c r="B909" s="1065">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5">
        <v>16</v>
      </c>
      <c r="B910" s="1065">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5">
        <v>17</v>
      </c>
      <c r="B911" s="1065">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5">
        <v>18</v>
      </c>
      <c r="B912" s="1065">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5">
        <v>19</v>
      </c>
      <c r="B913" s="1065">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5">
        <v>20</v>
      </c>
      <c r="B914" s="1065">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5">
        <v>21</v>
      </c>
      <c r="B915" s="1065">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5">
        <v>22</v>
      </c>
      <c r="B916" s="1065">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5">
        <v>23</v>
      </c>
      <c r="B917" s="1065">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5">
        <v>24</v>
      </c>
      <c r="B918" s="1065">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5">
        <v>25</v>
      </c>
      <c r="B919" s="1065">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5">
        <v>26</v>
      </c>
      <c r="B920" s="1065">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5">
        <v>27</v>
      </c>
      <c r="B921" s="1065">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5">
        <v>28</v>
      </c>
      <c r="B922" s="1065">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5">
        <v>29</v>
      </c>
      <c r="B923" s="1065">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5">
        <v>30</v>
      </c>
      <c r="B924" s="1065">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5">
        <v>1</v>
      </c>
      <c r="B928" s="1065">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5">
        <v>2</v>
      </c>
      <c r="B929" s="1065">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5">
        <v>3</v>
      </c>
      <c r="B930" s="1065">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5">
        <v>4</v>
      </c>
      <c r="B931" s="1065">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5">
        <v>5</v>
      </c>
      <c r="B932" s="1065">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5">
        <v>6</v>
      </c>
      <c r="B933" s="1065">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5">
        <v>7</v>
      </c>
      <c r="B934" s="1065">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5">
        <v>8</v>
      </c>
      <c r="B935" s="1065">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5">
        <v>9</v>
      </c>
      <c r="B936" s="1065">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5">
        <v>10</v>
      </c>
      <c r="B937" s="1065">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5">
        <v>11</v>
      </c>
      <c r="B938" s="1065">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5">
        <v>12</v>
      </c>
      <c r="B939" s="1065">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5">
        <v>13</v>
      </c>
      <c r="B940" s="1065">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5">
        <v>14</v>
      </c>
      <c r="B941" s="1065">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5">
        <v>15</v>
      </c>
      <c r="B942" s="1065">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5">
        <v>16</v>
      </c>
      <c r="B943" s="1065">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5">
        <v>17</v>
      </c>
      <c r="B944" s="1065">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5">
        <v>18</v>
      </c>
      <c r="B945" s="1065">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5">
        <v>19</v>
      </c>
      <c r="B946" s="1065">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5">
        <v>20</v>
      </c>
      <c r="B947" s="1065">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5">
        <v>21</v>
      </c>
      <c r="B948" s="1065">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5">
        <v>22</v>
      </c>
      <c r="B949" s="1065">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5">
        <v>23</v>
      </c>
      <c r="B950" s="1065">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5">
        <v>24</v>
      </c>
      <c r="B951" s="1065">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5">
        <v>25</v>
      </c>
      <c r="B952" s="1065">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5">
        <v>26</v>
      </c>
      <c r="B953" s="1065">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5">
        <v>27</v>
      </c>
      <c r="B954" s="1065">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5">
        <v>28</v>
      </c>
      <c r="B955" s="1065">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5">
        <v>29</v>
      </c>
      <c r="B956" s="1065">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5">
        <v>30</v>
      </c>
      <c r="B957" s="1065">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5">
        <v>1</v>
      </c>
      <c r="B961" s="1065">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5">
        <v>2</v>
      </c>
      <c r="B962" s="1065">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5">
        <v>3</v>
      </c>
      <c r="B963" s="1065">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5">
        <v>4</v>
      </c>
      <c r="B964" s="1065">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5">
        <v>5</v>
      </c>
      <c r="B965" s="1065">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5">
        <v>6</v>
      </c>
      <c r="B966" s="1065">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5">
        <v>7</v>
      </c>
      <c r="B967" s="1065">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5">
        <v>8</v>
      </c>
      <c r="B968" s="1065">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5">
        <v>9</v>
      </c>
      <c r="B969" s="1065">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5">
        <v>10</v>
      </c>
      <c r="B970" s="1065">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5">
        <v>11</v>
      </c>
      <c r="B971" s="1065">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5">
        <v>12</v>
      </c>
      <c r="B972" s="1065">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5">
        <v>13</v>
      </c>
      <c r="B973" s="1065">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5">
        <v>14</v>
      </c>
      <c r="B974" s="1065">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5">
        <v>15</v>
      </c>
      <c r="B975" s="1065">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5">
        <v>16</v>
      </c>
      <c r="B976" s="1065">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5">
        <v>17</v>
      </c>
      <c r="B977" s="1065">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5">
        <v>18</v>
      </c>
      <c r="B978" s="1065">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5">
        <v>19</v>
      </c>
      <c r="B979" s="1065">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5">
        <v>20</v>
      </c>
      <c r="B980" s="1065">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5">
        <v>21</v>
      </c>
      <c r="B981" s="1065">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5">
        <v>22</v>
      </c>
      <c r="B982" s="1065">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5">
        <v>23</v>
      </c>
      <c r="B983" s="1065">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5">
        <v>24</v>
      </c>
      <c r="B984" s="1065">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5">
        <v>25</v>
      </c>
      <c r="B985" s="1065">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5">
        <v>26</v>
      </c>
      <c r="B986" s="1065">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5">
        <v>27</v>
      </c>
      <c r="B987" s="1065">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5">
        <v>28</v>
      </c>
      <c r="B988" s="1065">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5">
        <v>29</v>
      </c>
      <c r="B989" s="1065">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5">
        <v>30</v>
      </c>
      <c r="B990" s="1065">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5">
        <v>1</v>
      </c>
      <c r="B994" s="1065">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5">
        <v>2</v>
      </c>
      <c r="B995" s="1065">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5">
        <v>3</v>
      </c>
      <c r="B996" s="1065">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5">
        <v>4</v>
      </c>
      <c r="B997" s="1065">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5">
        <v>5</v>
      </c>
      <c r="B998" s="1065">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5">
        <v>6</v>
      </c>
      <c r="B999" s="1065">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5">
        <v>7</v>
      </c>
      <c r="B1000" s="1065">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5">
        <v>8</v>
      </c>
      <c r="B1001" s="1065">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5">
        <v>9</v>
      </c>
      <c r="B1002" s="1065">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5">
        <v>10</v>
      </c>
      <c r="B1003" s="1065">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5">
        <v>11</v>
      </c>
      <c r="B1004" s="1065">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5">
        <v>12</v>
      </c>
      <c r="B1005" s="1065">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5">
        <v>13</v>
      </c>
      <c r="B1006" s="1065">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5">
        <v>14</v>
      </c>
      <c r="B1007" s="1065">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5">
        <v>15</v>
      </c>
      <c r="B1008" s="1065">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5">
        <v>16</v>
      </c>
      <c r="B1009" s="1065">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5">
        <v>17</v>
      </c>
      <c r="B1010" s="1065">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5">
        <v>18</v>
      </c>
      <c r="B1011" s="1065">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5">
        <v>19</v>
      </c>
      <c r="B1012" s="1065">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5">
        <v>20</v>
      </c>
      <c r="B1013" s="1065">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5">
        <v>21</v>
      </c>
      <c r="B1014" s="1065">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5">
        <v>22</v>
      </c>
      <c r="B1015" s="1065">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5">
        <v>23</v>
      </c>
      <c r="B1016" s="1065">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5">
        <v>24</v>
      </c>
      <c r="B1017" s="1065">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5">
        <v>25</v>
      </c>
      <c r="B1018" s="1065">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5">
        <v>26</v>
      </c>
      <c r="B1019" s="1065">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5">
        <v>27</v>
      </c>
      <c r="B1020" s="1065">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5">
        <v>28</v>
      </c>
      <c r="B1021" s="1065">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5">
        <v>29</v>
      </c>
      <c r="B1022" s="1065">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5">
        <v>30</v>
      </c>
      <c r="B1023" s="1065">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5">
        <v>1</v>
      </c>
      <c r="B1027" s="1065">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5">
        <v>2</v>
      </c>
      <c r="B1028" s="1065">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5">
        <v>3</v>
      </c>
      <c r="B1029" s="1065">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5">
        <v>4</v>
      </c>
      <c r="B1030" s="1065">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5">
        <v>5</v>
      </c>
      <c r="B1031" s="1065">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5">
        <v>6</v>
      </c>
      <c r="B1032" s="1065">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5">
        <v>7</v>
      </c>
      <c r="B1033" s="1065">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5">
        <v>8</v>
      </c>
      <c r="B1034" s="1065">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5">
        <v>9</v>
      </c>
      <c r="B1035" s="1065">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5">
        <v>10</v>
      </c>
      <c r="B1036" s="1065">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5">
        <v>11</v>
      </c>
      <c r="B1037" s="1065">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5">
        <v>12</v>
      </c>
      <c r="B1038" s="1065">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5">
        <v>13</v>
      </c>
      <c r="B1039" s="1065">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5">
        <v>14</v>
      </c>
      <c r="B1040" s="1065">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5">
        <v>15</v>
      </c>
      <c r="B1041" s="1065">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5">
        <v>16</v>
      </c>
      <c r="B1042" s="1065">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5">
        <v>17</v>
      </c>
      <c r="B1043" s="1065">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5">
        <v>18</v>
      </c>
      <c r="B1044" s="1065">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5">
        <v>19</v>
      </c>
      <c r="B1045" s="1065">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5">
        <v>20</v>
      </c>
      <c r="B1046" s="1065">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5">
        <v>21</v>
      </c>
      <c r="B1047" s="1065">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5">
        <v>22</v>
      </c>
      <c r="B1048" s="1065">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5">
        <v>23</v>
      </c>
      <c r="B1049" s="1065">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5">
        <v>24</v>
      </c>
      <c r="B1050" s="1065">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5">
        <v>25</v>
      </c>
      <c r="B1051" s="1065">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5">
        <v>26</v>
      </c>
      <c r="B1052" s="1065">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5">
        <v>27</v>
      </c>
      <c r="B1053" s="1065">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5">
        <v>28</v>
      </c>
      <c r="B1054" s="1065">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5">
        <v>29</v>
      </c>
      <c r="B1055" s="1065">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5">
        <v>30</v>
      </c>
      <c r="B1056" s="1065">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5">
        <v>1</v>
      </c>
      <c r="B1060" s="1065">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5">
        <v>2</v>
      </c>
      <c r="B1061" s="1065">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5">
        <v>3</v>
      </c>
      <c r="B1062" s="1065">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5">
        <v>4</v>
      </c>
      <c r="B1063" s="1065">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5">
        <v>5</v>
      </c>
      <c r="B1064" s="1065">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5">
        <v>6</v>
      </c>
      <c r="B1065" s="1065">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5">
        <v>7</v>
      </c>
      <c r="B1066" s="1065">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5">
        <v>8</v>
      </c>
      <c r="B1067" s="1065">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5">
        <v>9</v>
      </c>
      <c r="B1068" s="1065">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5">
        <v>10</v>
      </c>
      <c r="B1069" s="1065">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5">
        <v>11</v>
      </c>
      <c r="B1070" s="1065">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5">
        <v>12</v>
      </c>
      <c r="B1071" s="1065">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5">
        <v>13</v>
      </c>
      <c r="B1072" s="1065">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5">
        <v>14</v>
      </c>
      <c r="B1073" s="1065">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5">
        <v>15</v>
      </c>
      <c r="B1074" s="1065">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5">
        <v>16</v>
      </c>
      <c r="B1075" s="1065">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5">
        <v>17</v>
      </c>
      <c r="B1076" s="1065">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5">
        <v>18</v>
      </c>
      <c r="B1077" s="1065">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5">
        <v>19</v>
      </c>
      <c r="B1078" s="1065">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5">
        <v>20</v>
      </c>
      <c r="B1079" s="1065">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5">
        <v>21</v>
      </c>
      <c r="B1080" s="1065">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5">
        <v>22</v>
      </c>
      <c r="B1081" s="1065">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5">
        <v>23</v>
      </c>
      <c r="B1082" s="1065">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5">
        <v>24</v>
      </c>
      <c r="B1083" s="1065">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5">
        <v>25</v>
      </c>
      <c r="B1084" s="1065">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5">
        <v>26</v>
      </c>
      <c r="B1085" s="1065">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5">
        <v>27</v>
      </c>
      <c r="B1086" s="1065">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5">
        <v>28</v>
      </c>
      <c r="B1087" s="1065">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5">
        <v>29</v>
      </c>
      <c r="B1088" s="1065">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5">
        <v>30</v>
      </c>
      <c r="B1089" s="1065">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5">
        <v>1</v>
      </c>
      <c r="B1093" s="1065">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5">
        <v>2</v>
      </c>
      <c r="B1094" s="1065">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5">
        <v>3</v>
      </c>
      <c r="B1095" s="1065">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5">
        <v>4</v>
      </c>
      <c r="B1096" s="1065">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5">
        <v>5</v>
      </c>
      <c r="B1097" s="1065">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5">
        <v>6</v>
      </c>
      <c r="B1098" s="1065">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5">
        <v>7</v>
      </c>
      <c r="B1099" s="1065">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5">
        <v>8</v>
      </c>
      <c r="B1100" s="1065">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5">
        <v>9</v>
      </c>
      <c r="B1101" s="1065">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5">
        <v>10</v>
      </c>
      <c r="B1102" s="1065">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5">
        <v>11</v>
      </c>
      <c r="B1103" s="1065">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5">
        <v>12</v>
      </c>
      <c r="B1104" s="1065">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5">
        <v>13</v>
      </c>
      <c r="B1105" s="1065">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5">
        <v>14</v>
      </c>
      <c r="B1106" s="1065">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5">
        <v>15</v>
      </c>
      <c r="B1107" s="1065">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5">
        <v>16</v>
      </c>
      <c r="B1108" s="1065">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5">
        <v>17</v>
      </c>
      <c r="B1109" s="1065">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5">
        <v>18</v>
      </c>
      <c r="B1110" s="1065">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5">
        <v>19</v>
      </c>
      <c r="B1111" s="1065">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5">
        <v>20</v>
      </c>
      <c r="B1112" s="1065">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5">
        <v>21</v>
      </c>
      <c r="B1113" s="1065">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5">
        <v>22</v>
      </c>
      <c r="B1114" s="1065">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5">
        <v>23</v>
      </c>
      <c r="B1115" s="1065">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5">
        <v>24</v>
      </c>
      <c r="B1116" s="1065">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5">
        <v>25</v>
      </c>
      <c r="B1117" s="1065">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5">
        <v>26</v>
      </c>
      <c r="B1118" s="1065">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5">
        <v>27</v>
      </c>
      <c r="B1119" s="1065">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5">
        <v>28</v>
      </c>
      <c r="B1120" s="1065">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5">
        <v>29</v>
      </c>
      <c r="B1121" s="1065">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5">
        <v>30</v>
      </c>
      <c r="B1122" s="1065">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5">
        <v>1</v>
      </c>
      <c r="B1126" s="1065">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5">
        <v>2</v>
      </c>
      <c r="B1127" s="1065">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5">
        <v>3</v>
      </c>
      <c r="B1128" s="1065">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5">
        <v>4</v>
      </c>
      <c r="B1129" s="1065">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5">
        <v>5</v>
      </c>
      <c r="B1130" s="1065">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5">
        <v>6</v>
      </c>
      <c r="B1131" s="1065">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5">
        <v>7</v>
      </c>
      <c r="B1132" s="1065">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5">
        <v>8</v>
      </c>
      <c r="B1133" s="1065">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5">
        <v>9</v>
      </c>
      <c r="B1134" s="1065">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5">
        <v>10</v>
      </c>
      <c r="B1135" s="1065">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5">
        <v>11</v>
      </c>
      <c r="B1136" s="1065">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5">
        <v>12</v>
      </c>
      <c r="B1137" s="1065">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5">
        <v>13</v>
      </c>
      <c r="B1138" s="1065">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5">
        <v>14</v>
      </c>
      <c r="B1139" s="1065">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5">
        <v>15</v>
      </c>
      <c r="B1140" s="1065">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5">
        <v>16</v>
      </c>
      <c r="B1141" s="1065">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5">
        <v>17</v>
      </c>
      <c r="B1142" s="1065">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5">
        <v>18</v>
      </c>
      <c r="B1143" s="1065">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5">
        <v>19</v>
      </c>
      <c r="B1144" s="1065">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5">
        <v>20</v>
      </c>
      <c r="B1145" s="1065">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5">
        <v>21</v>
      </c>
      <c r="B1146" s="1065">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5">
        <v>22</v>
      </c>
      <c r="B1147" s="1065">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5">
        <v>23</v>
      </c>
      <c r="B1148" s="1065">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5">
        <v>24</v>
      </c>
      <c r="B1149" s="1065">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5">
        <v>25</v>
      </c>
      <c r="B1150" s="1065">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5">
        <v>26</v>
      </c>
      <c r="B1151" s="1065">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5">
        <v>27</v>
      </c>
      <c r="B1152" s="1065">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5">
        <v>28</v>
      </c>
      <c r="B1153" s="1065">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5">
        <v>29</v>
      </c>
      <c r="B1154" s="1065">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5">
        <v>30</v>
      </c>
      <c r="B1155" s="1065">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5">
        <v>1</v>
      </c>
      <c r="B1159" s="1065">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5">
        <v>2</v>
      </c>
      <c r="B1160" s="1065">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5">
        <v>3</v>
      </c>
      <c r="B1161" s="1065">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5">
        <v>4</v>
      </c>
      <c r="B1162" s="1065">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5">
        <v>5</v>
      </c>
      <c r="B1163" s="1065">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5">
        <v>6</v>
      </c>
      <c r="B1164" s="1065">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5">
        <v>7</v>
      </c>
      <c r="B1165" s="1065">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5">
        <v>8</v>
      </c>
      <c r="B1166" s="1065">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5">
        <v>9</v>
      </c>
      <c r="B1167" s="1065">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5">
        <v>10</v>
      </c>
      <c r="B1168" s="1065">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5">
        <v>11</v>
      </c>
      <c r="B1169" s="1065">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5">
        <v>12</v>
      </c>
      <c r="B1170" s="1065">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5">
        <v>13</v>
      </c>
      <c r="B1171" s="1065">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5">
        <v>14</v>
      </c>
      <c r="B1172" s="1065">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5">
        <v>15</v>
      </c>
      <c r="B1173" s="1065">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5">
        <v>16</v>
      </c>
      <c r="B1174" s="1065">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5">
        <v>17</v>
      </c>
      <c r="B1175" s="1065">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5">
        <v>18</v>
      </c>
      <c r="B1176" s="1065">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5">
        <v>19</v>
      </c>
      <c r="B1177" s="1065">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5">
        <v>20</v>
      </c>
      <c r="B1178" s="1065">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5">
        <v>21</v>
      </c>
      <c r="B1179" s="1065">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5">
        <v>22</v>
      </c>
      <c r="B1180" s="1065">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5">
        <v>23</v>
      </c>
      <c r="B1181" s="1065">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5">
        <v>24</v>
      </c>
      <c r="B1182" s="1065">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5">
        <v>25</v>
      </c>
      <c r="B1183" s="1065">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5">
        <v>26</v>
      </c>
      <c r="B1184" s="1065">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5">
        <v>27</v>
      </c>
      <c r="B1185" s="1065">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5">
        <v>28</v>
      </c>
      <c r="B1186" s="1065">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5">
        <v>29</v>
      </c>
      <c r="B1187" s="1065">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5">
        <v>30</v>
      </c>
      <c r="B1188" s="1065">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5">
        <v>1</v>
      </c>
      <c r="B1192" s="1065">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5">
        <v>2</v>
      </c>
      <c r="B1193" s="1065">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5">
        <v>3</v>
      </c>
      <c r="B1194" s="1065">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5">
        <v>4</v>
      </c>
      <c r="B1195" s="1065">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5">
        <v>5</v>
      </c>
      <c r="B1196" s="1065">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5">
        <v>6</v>
      </c>
      <c r="B1197" s="1065">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5">
        <v>7</v>
      </c>
      <c r="B1198" s="1065">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5">
        <v>8</v>
      </c>
      <c r="B1199" s="1065">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5">
        <v>9</v>
      </c>
      <c r="B1200" s="1065">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5">
        <v>10</v>
      </c>
      <c r="B1201" s="1065">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5">
        <v>11</v>
      </c>
      <c r="B1202" s="1065">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5">
        <v>12</v>
      </c>
      <c r="B1203" s="1065">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5">
        <v>13</v>
      </c>
      <c r="B1204" s="1065">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5">
        <v>14</v>
      </c>
      <c r="B1205" s="1065">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5">
        <v>15</v>
      </c>
      <c r="B1206" s="1065">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5">
        <v>16</v>
      </c>
      <c r="B1207" s="1065">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5">
        <v>17</v>
      </c>
      <c r="B1208" s="1065">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5">
        <v>18</v>
      </c>
      <c r="B1209" s="1065">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5">
        <v>19</v>
      </c>
      <c r="B1210" s="1065">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5">
        <v>20</v>
      </c>
      <c r="B1211" s="1065">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5">
        <v>21</v>
      </c>
      <c r="B1212" s="1065">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5">
        <v>22</v>
      </c>
      <c r="B1213" s="1065">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5">
        <v>23</v>
      </c>
      <c r="B1214" s="1065">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5">
        <v>24</v>
      </c>
      <c r="B1215" s="1065">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5">
        <v>25</v>
      </c>
      <c r="B1216" s="1065">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5">
        <v>26</v>
      </c>
      <c r="B1217" s="1065">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5">
        <v>27</v>
      </c>
      <c r="B1218" s="1065">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5">
        <v>28</v>
      </c>
      <c r="B1219" s="1065">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5">
        <v>29</v>
      </c>
      <c r="B1220" s="1065">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5">
        <v>30</v>
      </c>
      <c r="B1221" s="1065">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5">
        <v>1</v>
      </c>
      <c r="B1225" s="1065">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5">
        <v>2</v>
      </c>
      <c r="B1226" s="1065">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5">
        <v>3</v>
      </c>
      <c r="B1227" s="1065">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5">
        <v>4</v>
      </c>
      <c r="B1228" s="1065">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5">
        <v>5</v>
      </c>
      <c r="B1229" s="1065">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5">
        <v>6</v>
      </c>
      <c r="B1230" s="1065">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5">
        <v>7</v>
      </c>
      <c r="B1231" s="1065">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5">
        <v>8</v>
      </c>
      <c r="B1232" s="1065">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5">
        <v>9</v>
      </c>
      <c r="B1233" s="1065">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5">
        <v>10</v>
      </c>
      <c r="B1234" s="1065">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5">
        <v>11</v>
      </c>
      <c r="B1235" s="1065">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5">
        <v>12</v>
      </c>
      <c r="B1236" s="1065">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5">
        <v>13</v>
      </c>
      <c r="B1237" s="1065">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5">
        <v>14</v>
      </c>
      <c r="B1238" s="1065">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5">
        <v>15</v>
      </c>
      <c r="B1239" s="1065">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5">
        <v>16</v>
      </c>
      <c r="B1240" s="1065">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5">
        <v>17</v>
      </c>
      <c r="B1241" s="1065">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5">
        <v>18</v>
      </c>
      <c r="B1242" s="1065">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5">
        <v>19</v>
      </c>
      <c r="B1243" s="1065">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5">
        <v>20</v>
      </c>
      <c r="B1244" s="1065">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5">
        <v>21</v>
      </c>
      <c r="B1245" s="1065">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5">
        <v>22</v>
      </c>
      <c r="B1246" s="1065">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5">
        <v>23</v>
      </c>
      <c r="B1247" s="1065">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5">
        <v>24</v>
      </c>
      <c r="B1248" s="1065">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5">
        <v>25</v>
      </c>
      <c r="B1249" s="1065">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5">
        <v>26</v>
      </c>
      <c r="B1250" s="1065">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5">
        <v>27</v>
      </c>
      <c r="B1251" s="1065">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5">
        <v>28</v>
      </c>
      <c r="B1252" s="1065">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5">
        <v>29</v>
      </c>
      <c r="B1253" s="1065">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5">
        <v>30</v>
      </c>
      <c r="B1254" s="1065">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5">
        <v>1</v>
      </c>
      <c r="B1258" s="1065">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5">
        <v>2</v>
      </c>
      <c r="B1259" s="1065">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5">
        <v>3</v>
      </c>
      <c r="B1260" s="1065">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5">
        <v>4</v>
      </c>
      <c r="B1261" s="1065">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5">
        <v>5</v>
      </c>
      <c r="B1262" s="1065">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5">
        <v>6</v>
      </c>
      <c r="B1263" s="1065">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5">
        <v>7</v>
      </c>
      <c r="B1264" s="1065">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5">
        <v>8</v>
      </c>
      <c r="B1265" s="1065">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5">
        <v>9</v>
      </c>
      <c r="B1266" s="1065">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5">
        <v>10</v>
      </c>
      <c r="B1267" s="1065">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5">
        <v>11</v>
      </c>
      <c r="B1268" s="1065">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5">
        <v>12</v>
      </c>
      <c r="B1269" s="1065">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5">
        <v>13</v>
      </c>
      <c r="B1270" s="1065">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5">
        <v>14</v>
      </c>
      <c r="B1271" s="1065">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5">
        <v>15</v>
      </c>
      <c r="B1272" s="1065">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5">
        <v>16</v>
      </c>
      <c r="B1273" s="1065">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5">
        <v>17</v>
      </c>
      <c r="B1274" s="1065">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5">
        <v>18</v>
      </c>
      <c r="B1275" s="1065">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5">
        <v>19</v>
      </c>
      <c r="B1276" s="1065">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5">
        <v>20</v>
      </c>
      <c r="B1277" s="1065">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5">
        <v>21</v>
      </c>
      <c r="B1278" s="1065">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5">
        <v>22</v>
      </c>
      <c r="B1279" s="1065">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5">
        <v>23</v>
      </c>
      <c r="B1280" s="1065">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5">
        <v>24</v>
      </c>
      <c r="B1281" s="1065">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5">
        <v>25</v>
      </c>
      <c r="B1282" s="1065">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5">
        <v>26</v>
      </c>
      <c r="B1283" s="1065">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5">
        <v>27</v>
      </c>
      <c r="B1284" s="1065">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5">
        <v>28</v>
      </c>
      <c r="B1285" s="1065">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5">
        <v>29</v>
      </c>
      <c r="B1286" s="1065">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5">
        <v>30</v>
      </c>
      <c r="B1287" s="1065">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5">
        <v>1</v>
      </c>
      <c r="B1291" s="1065">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5">
        <v>2</v>
      </c>
      <c r="B1292" s="1065">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5">
        <v>3</v>
      </c>
      <c r="B1293" s="1065">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5">
        <v>4</v>
      </c>
      <c r="B1294" s="1065">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5">
        <v>5</v>
      </c>
      <c r="B1295" s="1065">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5">
        <v>6</v>
      </c>
      <c r="B1296" s="1065">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5">
        <v>7</v>
      </c>
      <c r="B1297" s="1065">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5">
        <v>8</v>
      </c>
      <c r="B1298" s="1065">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5">
        <v>9</v>
      </c>
      <c r="B1299" s="1065">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5">
        <v>10</v>
      </c>
      <c r="B1300" s="1065">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5">
        <v>11</v>
      </c>
      <c r="B1301" s="1065">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5">
        <v>12</v>
      </c>
      <c r="B1302" s="1065">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5">
        <v>13</v>
      </c>
      <c r="B1303" s="1065">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5">
        <v>14</v>
      </c>
      <c r="B1304" s="1065">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5">
        <v>15</v>
      </c>
      <c r="B1305" s="1065">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5">
        <v>16</v>
      </c>
      <c r="B1306" s="1065">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5">
        <v>17</v>
      </c>
      <c r="B1307" s="1065">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5">
        <v>18</v>
      </c>
      <c r="B1308" s="1065">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5">
        <v>19</v>
      </c>
      <c r="B1309" s="1065">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5">
        <v>20</v>
      </c>
      <c r="B1310" s="1065">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5">
        <v>21</v>
      </c>
      <c r="B1311" s="1065">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5">
        <v>22</v>
      </c>
      <c r="B1312" s="1065">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5">
        <v>23</v>
      </c>
      <c r="B1313" s="1065">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5">
        <v>24</v>
      </c>
      <c r="B1314" s="1065">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5">
        <v>25</v>
      </c>
      <c r="B1315" s="1065">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5">
        <v>26</v>
      </c>
      <c r="B1316" s="1065">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5">
        <v>27</v>
      </c>
      <c r="B1317" s="1065">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5">
        <v>28</v>
      </c>
      <c r="B1318" s="1065">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5">
        <v>29</v>
      </c>
      <c r="B1319" s="1065">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5">
        <v>30</v>
      </c>
      <c r="B1320" s="1065">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2020-06-11T11:35:58Z</cp:lastPrinted>
  <dcterms:created xsi:type="dcterms:W3CDTF">2012-03-13T00:50:25Z</dcterms:created>
  <dcterms:modified xsi:type="dcterms:W3CDTF">2020-10-02T19:51:46Z</dcterms:modified>
</cp:coreProperties>
</file>