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08 作業依頼\作業依頼\R2作業依頼\●予算係関係\201105【作業依頼】行政事業レビューシートの記載の確認等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<sst xmlns="http://schemas.openxmlformats.org/spreadsheetml/2006/main" count="2952" uniqueCount="652">
  <si>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</si>
  <si>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</si>
  <si>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</si>
  <si>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</si>
  <si>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</si>
  <si>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</si>
  <si>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</si>
  <si>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</si>
  <si>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</si>
  <si>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</si>
  <si>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</si>
  <si>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</si>
  <si>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</si>
  <si>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</si>
  <si>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</si>
  <si>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</si>
  <si>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</si>
  <si>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</si>
  <si>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</si>
  <si>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</si>
  <si>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</si>
  <si>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</si>
  <si>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</si>
  <si>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</si>
  <si>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</si>
  <si>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</si>
  <si>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</si>
  <si>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</si>
  <si>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</si>
  <si>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</si>
  <si>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</si>
  <si>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</si>
  <si>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</si>
  <si>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</si>
  <si>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</si>
  <si>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</si>
  <si>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</si>
  <si>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</si>
  <si>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</si>
  <si>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</si>
  <si>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</si>
  <si>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</si>
  <si>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</si>
  <si>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</si>
  <si>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</si>
  <si>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</si>
  <si>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</si>
  <si>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</si>
  <si>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</si>
  <si>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</si>
  <si>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</si>
  <si>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</si>
  <si>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</si>
  <si>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</si>
  <si>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</si>
  <si>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</si>
  <si>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</si>
  <si>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</si>
  <si>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</si>
  <si>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</si>
  <si>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</si>
  <si>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</si>
  <si>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</si>
  <si>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</si>
  <si>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</si>
  <si>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</si>
  <si>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</si>
  <si>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</si>
  <si>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</si>
  <si>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</si>
  <si>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</si>
  <si>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</si>
  <si>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</si>
  <si>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</si>
  <si>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</si>
  <si>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</si>
  <si>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</si>
  <si>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</si>
  <si>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</si>
  <si>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</si>
  <si>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</si>
  <si>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</si>
  <si>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</si>
  <si>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</si>
  <si>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</si>
  <si>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</si>
  <si>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</si>
  <si>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</si>
  <si>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</si>
  <si>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</si>
  <si>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</si>
  <si>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</si>
  <si>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</si>
  <si>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</si>
  <si>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</si>
  <si>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</si>
  <si>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</si>
  <si>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</si>
  <si>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</si>
  <si>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</si>
  <si>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</si>
  <si>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</si>
  <si>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</si>
  <si>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</si>
  <si>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</si>
  <si>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</si>
  <si>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</si>
  <si>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</si>
  <si>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</si>
  <si>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</si>
  <si>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</si>
  <si>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</si>
  <si>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</si>
  <si>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</si>
  <si>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</si>
  <si>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</si>
  <si>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</si>
  <si>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</si>
  <si>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</si>
  <si>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</si>
  <si>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</si>
  <si>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</si>
  <si>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</si>
  <si>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</si>
  <si>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</si>
  <si>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</si>
  <si>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</si>
  <si>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</si>
  <si>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</si>
  <si>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</si>
  <si>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</si>
  <si>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</si>
  <si>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</si>
  <si>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</si>
  <si>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</si>
  <si>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</si>
  <si>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</si>
  <si>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</si>
  <si>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</si>
  <si>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</si>
  <si>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</si>
  <si>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</si>
  <si>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</si>
  <si>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</si>
  <si>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</si>
  <si>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</si>
  <si>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</si>
  <si>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</si>
  <si>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</si>
  <si>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</si>
  <si>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</si>
  <si>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</si>
  <si>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</si>
  <si>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</si>
  <si>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</si>
  <si>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</si>
  <si>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</si>
  <si>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</si>
  <si>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</si>
  <si>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</si>
  <si>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</si>
  <si>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</si>
  <si>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</si>
  <si>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</si>
  <si>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</si>
  <si>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</si>
  <si>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</si>
  <si>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</si>
  <si>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</si>
  <si>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</si>
  <si>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</si>
  <si>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</si>
  <si>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</si>
  <si>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</si>
  <si>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</si>
  <si>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</si>
  <si>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</si>
  <si>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</si>
  <si>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</si>
  <si>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</si>
  <si>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</si>
  <si>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</si>
  <si>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</si>
  <si>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</si>
  <si>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</si>
  <si>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</si>
  <si>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</si>
  <si>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</si>
  <si>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</si>
  <si>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</si>
  <si>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</si>
  <si>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</si>
  <si>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</si>
  <si>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</si>
  <si>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</si>
  <si>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</si>
  <si>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</si>
  <si>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</si>
  <si>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</si>
  <si>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</si>
  <si>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</si>
  <si>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</si>
  <si>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</si>
  <si>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</si>
  <si>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</si>
  <si>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</si>
  <si>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</si>
  <si>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</si>
  <si>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</si>
  <si>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</si>
  <si>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</si>
  <si>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</si>
  <si>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</si>
  <si>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</si>
  <si>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</si>
  <si>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</si>
  <si>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</si>
  <si>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</si>
  <si>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</si>
  <si>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</si>
  <si>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</si>
  <si>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</si>
  <si>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</si>
  <si>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</si>
  <si>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</si>
  <si>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</si>
  <si>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</si>
  <si>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</si>
  <si>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</si>
  <si>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</si>
  <si>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</si>
  <si>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</si>
  <si>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</si>
  <si>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</si>
  <si>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</si>
  <si>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</si>
  <si>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</si>
  <si>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</si>
  <si>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</si>
  <si>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</si>
  <si>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</si>
  <si>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</si>
  <si>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</si>
  <si>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</si>
  <si>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</si>
  <si>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</si>
  <si>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</si>
  <si>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</si>
  <si>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</si>
  <si>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</si>
  <si>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</si>
  <si>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</si>
  <si>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</si>
  <si>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</si>
  <si>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</si>
  <si>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</si>
  <si>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</si>
  <si>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</si>
  <si>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</si>
  <si>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</si>
  <si>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</si>
  <si>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</si>
  <si>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</si>
  <si>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</si>
  <si>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</si>
  <si>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</si>
  <si>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</si>
  <si>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</si>
  <si>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</si>
  <si>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</si>
  <si>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</si>
  <si>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</si>
  <si>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</si>
  <si>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</si>
  <si>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</si>
  <si>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</si>
  <si>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</si>
  <si>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</si>
  <si>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</si>
  <si>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</si>
  <si>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</si>
  <si>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</si>
  <si>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</si>
  <si>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</si>
  <si>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</si>
  <si>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</si>
  <si>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</si>
  <si>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</si>
  <si>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</si>
  <si>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</si>
  <si>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</si>
  <si>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</si>
  <si>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</si>
  <si>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</si>
  <si>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</si>
  <si>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</si>
  <si>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</si>
  <si>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</si>
  <si>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</si>
  <si>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</si>
  <si>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</si>
  <si>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</si>
  <si>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</si>
  <si>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</si>
  <si>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</si>
  <si>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</si>
  <si>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</si>
  <si>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</si>
  <si>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</si>
  <si>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</si>
  <si>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</si>
  <si>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</si>
  <si>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</si>
  <si>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</si>
  <si>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</si>
  <si>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</si>
  <si>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</si>
  <si>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</si>
  <si>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</si>
  <si>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</si>
  <si>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</si>
  <si>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</si>
  <si>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</si>
  <si>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</si>
  <si>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</si>
  <si>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</si>
  <si>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</si>
  <si>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</si>
  <si>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</si>
  <si>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</si>
  <si>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</si>
  <si>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</si>
  <si>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</si>
  <si>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</si>
  <si>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</si>
  <si>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</si>
  <si>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</si>
  <si>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</si>
  <si>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</si>
  <si>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</si>
  <si>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</si>
  <si>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</si>
  <si>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</si>
  <si>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</si>
  <si>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</si>
  <si>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</si>
  <si>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</si>
  <si>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</si>
  <si>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</si>
  <si>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</si>
  <si>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</si>
  <si>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</si>
  <si>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</si>
  <si>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</si>
  <si>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</si>
  <si>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</si>
  <si>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</si>
  <si>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</si>
  <si>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</si>
  <si>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</si>
  <si>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</si>
  <si>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</si>
  <si>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</si>
  <si>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</si>
  <si>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</si>
  <si>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</si>
  <si>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</si>
  <si>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</si>
  <si>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</si>
  <si>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</si>
  <si>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</si>
  <si>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</si>
  <si>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</si>
  <si>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</si>
  <si>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</si>
  <si>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</si>
  <si>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</si>
  <si>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</si>
  <si>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</si>
  <si>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</si>
  <si>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</si>
  <si>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</si>
  <si>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</si>
  <si>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</si>
  <si>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</si>
  <si>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</si>
  <si>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</si>
  <si>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</si>
  <si>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</si>
  <si>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</si>
  <si>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</si>
  <si>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</si>
  <si>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</si>
  <si>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</si>
  <si>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</si>
  <si>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</si>
  <si>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</si>
  <si>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</si>
  <si>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</si>
  <si>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</si>
  <si>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</si>
  <si>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</si>
  <si>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</si>
  <si>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</si>
  <si>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</si>
  <si>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</si>
  <si>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</si>
  <si>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</si>
  <si>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</si>
  <si>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</si>
  <si>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</si>
  <si>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</si>
  <si>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</si>
  <si>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</si>
  <si>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</si>
  <si>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</si>
  <si>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</si>
  <si>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</si>
  <si>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</si>
  <si>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</si>
  <si>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</si>
  <si>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</si>
  <si>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</si>
  <si>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</si>
  <si>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</si>
  <si>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</si>
  <si>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</si>
  <si>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</si>
  <si>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</si>
  <si>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</si>
  <si>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</si>
  <si>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</si>
  <si>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</si>
  <si>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</si>
  <si>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</si>
  <si>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</si>
  <si>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</si>
  <si>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</si>
  <si>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</si>
  <si>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</si>
  <si>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</si>
  <si>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</si>
  <si>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</si>
  <si>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</si>
  <si>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</si>
  <si>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</si>
  <si>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</si>
  <si>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</si>
  <si>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</si>
  <si>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</si>
  <si>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</si>
  <si>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</si>
  <si>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</si>
  <si>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</si>
  <si>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</si>
  <si>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</si>
  <si>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</si>
  <si>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</si>
  <si>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</si>
  <si>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</si>
  <si>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</si>
  <si>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</si>
  <si>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</si>
  <si>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</si>
  <si>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</si>
  <si>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</si>
  <si>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</si>
  <si>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</si>
  <si>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</si>
  <si>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</si>
  <si>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</si>
  <si>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</si>
  <si>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</si>
  <si>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</si>
  <si>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</si>
  <si>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</si>
  <si>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</si>
  <si>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</si>
  <si>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</si>
  <si>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</si>
  <si>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</si>
  <si>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</si>
  <si>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</si>
  <si>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</si>
  <si>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</si>
  <si>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</si>
  <si>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</si>
  <si>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</si>
  <si>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</si>
  <si>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</si>
  <si>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</si>
  <si>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</si>
  <si>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</si>
  <si>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</si>
  <si>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</si>
  <si>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</si>
  <si>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</si>
  <si>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</si>
  <si>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</si>
  <si>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</si>
  <si>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</si>
  <si>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</si>
  <si>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</si>
  <si>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</si>
  <si>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</si>
  <si>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</si>
  <si>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</si>
  <si>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</si>
  <si>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</si>
  <si>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</si>
  <si>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</si>
  <si>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</si>
  <si>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</si>
  <si>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</si>
  <si>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</si>
  <si>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</si>
  <si>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</si>
  <si>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</si>
  <si>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</si>
  <si>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</si>
  <si>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</si>
  <si>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</si>
  <si>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</si>
  <si>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</si>
  <si>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</si>
  <si>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</si>
  <si>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</si>
  <si>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</si>
  <si>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</si>
  <si>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</si>
  <si>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</si>
  <si>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</si>
  <si>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</si>
  <si>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</si>
  <si>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</si>
  <si>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</si>
  <si>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</si>
  <si>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</si>
  <si>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</si>
  <si>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</si>
  <si>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</si>
  <si>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</si>
  <si>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</si>
  <si>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</si>
  <si>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</si>
  <si>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</si>
  <si>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</si>
  <si>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</si>
  <si>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</si>
  <si>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</si>
  <si>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</si>
  <si>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</si>
  <si>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</si>
  <si>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</si>
  <si>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</si>
  <si>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</si>
  <si>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</si>
  <si>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</si>
  <si>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</si>
  <si>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</si>
  <si>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</si>
  <si>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</si>
  <si>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</si>
  <si>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</si>
  <si>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産婦健康診査事業</t>
  </si>
  <si>
    <t>母子保健法第１３条</t>
  </si>
  <si>
    <t>産後うつ（抑うつ状態をはじめとする産後の精神的障害）の予防や新生児への虐待防止等を図る観点から、産後２週間、産後１か月など出産後間もない時期の産婦に対する健康診査（産後の母体の回復や産婦の精神状態等の診察）の重要性が指摘されている。このため、産婦健康診査の費用を助成することにより、産後の初期段階における母子に対する支援を強化し、妊娠期から子育て期にわたるまでの切れ目ない支援体制を整備する。</t>
  </si>
  <si>
    <t>地域における全ての産婦を対象に、産婦健康診査２回分にかかる費用について公費助成を行う。
産婦健康診査で把握した支援が必要な産婦に対し、必要なサービスを提供できる体制を確保する観点から、産後ケア事業と合わせて実施することを条件とする。
（実施主体：市町村　補助率：国１／２、市町村１／２）</t>
  </si>
  <si>
    <t>-</t>
  </si>
  <si>
    <t>母子保健衛生費補助金</t>
  </si>
  <si>
    <t>本事業は自治体の各々のニーズに応じた事業を実施することから、定量的な成果目標を示すことは困難である。</t>
    <rPh sb="0" eb="1">
      <t>ホン</t>
    </rPh>
    <rPh sb="1" eb="3">
      <t>ジギョウ</t>
    </rPh>
    <rPh sb="4" eb="7">
      <t>ジチタイ</t>
    </rPh>
    <rPh sb="8" eb="10">
      <t>オノオノ</t>
    </rPh>
    <rPh sb="15" eb="16">
      <t>オウ</t>
    </rPh>
    <rPh sb="18" eb="20">
      <t>ジギョウ</t>
    </rPh>
    <rPh sb="21" eb="23">
      <t>ジッシ</t>
    </rPh>
    <rPh sb="30" eb="33">
      <t>テイリョウテキ</t>
    </rPh>
    <rPh sb="34" eb="36">
      <t>セイカ</t>
    </rPh>
    <rPh sb="36" eb="38">
      <t>モクヒョウ</t>
    </rPh>
    <rPh sb="39" eb="40">
      <t>シメ</t>
    </rPh>
    <rPh sb="44" eb="46">
      <t>コンナン</t>
    </rPh>
    <phoneticPr fontId="5"/>
  </si>
  <si>
    <t>助成件数（延べ件数）</t>
  </si>
  <si>
    <t>件</t>
    <rPh sb="0" eb="1">
      <t>ケン</t>
    </rPh>
    <phoneticPr fontId="5"/>
  </si>
  <si>
    <t>産婦健康診査事業の実施市区町村数</t>
    <rPh sb="0" eb="2">
      <t>サンプ</t>
    </rPh>
    <rPh sb="2" eb="4">
      <t>ケンコウ</t>
    </rPh>
    <rPh sb="4" eb="6">
      <t>シンサ</t>
    </rPh>
    <rPh sb="6" eb="8">
      <t>ジギョウ</t>
    </rPh>
    <rPh sb="9" eb="11">
      <t>ジッシ</t>
    </rPh>
    <rPh sb="11" eb="13">
      <t>シク</t>
    </rPh>
    <rPh sb="13" eb="15">
      <t>チョウソン</t>
    </rPh>
    <rPh sb="15" eb="16">
      <t>スウ</t>
    </rPh>
    <phoneticPr fontId="5"/>
  </si>
  <si>
    <t>執行額（予算額）／助成件数　　　　　　　　　　　　　　</t>
    <rPh sb="0" eb="2">
      <t>シッコウ</t>
    </rPh>
    <rPh sb="2" eb="3">
      <t>ガク</t>
    </rPh>
    <rPh sb="4" eb="7">
      <t>ヨサンガク</t>
    </rPh>
    <rPh sb="9" eb="11">
      <t>ジョセイ</t>
    </rPh>
    <rPh sb="11" eb="13">
      <t>ケンスウ</t>
    </rPh>
    <phoneticPr fontId="5"/>
  </si>
  <si>
    <t>市区町村数</t>
    <rPh sb="0" eb="4">
      <t>シクチョウソン</t>
    </rPh>
    <rPh sb="4" eb="5">
      <t>スウ</t>
    </rPh>
    <phoneticPr fontId="5"/>
  </si>
  <si>
    <t>千円</t>
    <rPh sb="0" eb="2">
      <t>センエン</t>
    </rPh>
    <phoneticPr fontId="5"/>
  </si>
  <si>
    <t>執行額（予算額）/助成件数</t>
    <rPh sb="0" eb="2">
      <t>シッコウ</t>
    </rPh>
    <rPh sb="2" eb="3">
      <t>ガク</t>
    </rPh>
    <rPh sb="4" eb="7">
      <t>ヨサンガク</t>
    </rPh>
    <rPh sb="9" eb="11">
      <t>ジョセイ</t>
    </rPh>
    <rPh sb="11" eb="13">
      <t>ケンスウ</t>
    </rPh>
    <phoneticPr fontId="5"/>
  </si>
  <si>
    <t>-</t>
    <phoneticPr fontId="5"/>
  </si>
  <si>
    <t>-</t>
    <phoneticPr fontId="5"/>
  </si>
  <si>
    <t>-</t>
    <phoneticPr fontId="5"/>
  </si>
  <si>
    <t>-</t>
    <phoneticPr fontId="5"/>
  </si>
  <si>
    <t>-</t>
    <phoneticPr fontId="5"/>
  </si>
  <si>
    <t>-</t>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</si>
  <si>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いる。</t>
    <rPh sb="88" eb="90">
      <t>ボシ</t>
    </rPh>
    <rPh sb="90" eb="92">
      <t>ホケン</t>
    </rPh>
    <rPh sb="92" eb="94">
      <t>エイセイ</t>
    </rPh>
    <rPh sb="94" eb="96">
      <t>タイサク</t>
    </rPh>
    <rPh sb="97" eb="99">
      <t>ジュウジツ</t>
    </rPh>
    <rPh sb="100" eb="101">
      <t>シ</t>
    </rPh>
    <phoneticPr fontId="5"/>
  </si>
  <si>
    <t>-</t>
    <phoneticPr fontId="5"/>
  </si>
  <si>
    <t>-</t>
    <phoneticPr fontId="5"/>
  </si>
  <si>
    <t>-</t>
    <phoneticPr fontId="5"/>
  </si>
  <si>
    <t>-</t>
    <phoneticPr fontId="5"/>
  </si>
  <si>
    <t>-</t>
    <phoneticPr fontId="5"/>
  </si>
  <si>
    <t>-</t>
    <phoneticPr fontId="5"/>
  </si>
  <si>
    <t>○</t>
  </si>
  <si>
    <t>‐</t>
  </si>
  <si>
    <t>無</t>
  </si>
  <si>
    <t>安心して子どもを産み育てることなどを可能にする社会づくりを推進することは重要であり、産後の初期段階における母子に対する支援に対する国民のニーズは高く、優先度が高い。</t>
  </si>
  <si>
    <t>都道府県等において妊娠期から子育て期にわたる切れ目のない支援体制を構築するため、国が実施すべき事業である。</t>
  </si>
  <si>
    <t>当該事業は妊娠期から子育て期にわたる切れ目のない支援体制を整備することにより、安心して子どもを産み育てることなどを可能にする社会づくりを推進するため、優先度の高い事業である。</t>
  </si>
  <si>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</si>
  <si>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健診項目は最低限の項目に限られ、助成の上限額も定めており概ね妥当である。</t>
    <rPh sb="0" eb="2">
      <t>ケンシン</t>
    </rPh>
    <rPh sb="2" eb="4">
      <t>コウモク</t>
    </rPh>
    <rPh sb="5" eb="8">
      <t>サイテイゲン</t>
    </rPh>
    <rPh sb="9" eb="11">
      <t>コウモク</t>
    </rPh>
    <rPh sb="12" eb="13">
      <t>カギ</t>
    </rPh>
    <rPh sb="16" eb="18">
      <t>ジョセイ</t>
    </rPh>
    <rPh sb="19" eb="22">
      <t>ジョウゲンガク</t>
    </rPh>
    <rPh sb="23" eb="24">
      <t>サダ</t>
    </rPh>
    <rPh sb="28" eb="29">
      <t>オオム</t>
    </rPh>
    <rPh sb="30" eb="32">
      <t>ダトウ</t>
    </rPh>
    <phoneticPr fontId="5"/>
  </si>
  <si>
    <t>事業実施にあたり必要なもののみに限定されている。</t>
    <rPh sb="0" eb="2">
      <t>ジギョウ</t>
    </rPh>
    <rPh sb="2" eb="4">
      <t>ジッシ</t>
    </rPh>
    <rPh sb="8" eb="10">
      <t>ヒツヨウ</t>
    </rPh>
    <rPh sb="16" eb="18">
      <t>ゲンテイ</t>
    </rPh>
    <phoneticPr fontId="5"/>
  </si>
  <si>
    <t>見込みを大きく上回った活動実績となっている。</t>
    <rPh sb="0" eb="2">
      <t>ミコ</t>
    </rPh>
    <rPh sb="4" eb="5">
      <t>オオ</t>
    </rPh>
    <rPh sb="7" eb="9">
      <t>ウワマワ</t>
    </rPh>
    <rPh sb="11" eb="13">
      <t>カツドウ</t>
    </rPh>
    <rPh sb="13" eb="15">
      <t>ジッセキ</t>
    </rPh>
    <phoneticPr fontId="5"/>
  </si>
  <si>
    <t>母子保健医療対策総合支援事業（統合補助金）の対象事業として、「産婦健康診査事業」のほか、左記事業を実施。</t>
  </si>
  <si>
    <t>不妊に悩む方への特定治療支援事業</t>
  </si>
  <si>
    <t>子どもの心の診療ネットワーク事業</t>
  </si>
  <si>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</si>
  <si>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5">
      <t>ケンコウシエンジギョウ</t>
    </rPh>
    <phoneticPr fontId="5"/>
  </si>
  <si>
    <t>新生児聴覚検査の体制整備事業</t>
  </si>
  <si>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おり、引き続き事業を推進していく。</t>
    <rPh sb="112" eb="113">
      <t>ヒ</t>
    </rPh>
    <rPh sb="114" eb="115">
      <t>ツヅ</t>
    </rPh>
    <rPh sb="116" eb="118">
      <t>ジギョウ</t>
    </rPh>
    <rPh sb="119" eb="121">
      <t>スイシン</t>
    </rPh>
    <phoneticPr fontId="5"/>
  </si>
  <si>
    <t>-</t>
    <phoneticPr fontId="5"/>
  </si>
  <si>
    <t>新29-0041</t>
    <rPh sb="0" eb="1">
      <t>シン</t>
    </rPh>
    <phoneticPr fontId="5"/>
  </si>
  <si>
    <t>666</t>
    <phoneticPr fontId="5"/>
  </si>
  <si>
    <t>-</t>
    <phoneticPr fontId="5"/>
  </si>
  <si>
    <t>-</t>
    <phoneticPr fontId="5"/>
  </si>
  <si>
    <t>子ども家庭局</t>
  </si>
  <si>
    <t>母子保健課</t>
    <rPh sb="0" eb="2">
      <t>ボシ</t>
    </rPh>
    <rPh sb="2" eb="5">
      <t>ホケンカ</t>
    </rPh>
    <phoneticPr fontId="5"/>
  </si>
  <si>
    <t>小林秀幸</t>
    <rPh sb="0" eb="2">
      <t>コバヤシ</t>
    </rPh>
    <rPh sb="2" eb="4">
      <t>ヒデユキ</t>
    </rPh>
    <phoneticPr fontId="5"/>
  </si>
  <si>
    <t>-</t>
    <phoneticPr fontId="5"/>
  </si>
  <si>
    <t>-</t>
    <phoneticPr fontId="5"/>
  </si>
  <si>
    <t>-</t>
    <phoneticPr fontId="5"/>
  </si>
  <si>
    <t>-</t>
    <phoneticPr fontId="5"/>
  </si>
  <si>
    <t>産婦健康診査事業</t>
    <rPh sb="0" eb="2">
      <t>サンプ</t>
    </rPh>
    <rPh sb="2" eb="4">
      <t>ケンコウ</t>
    </rPh>
    <rPh sb="4" eb="6">
      <t>シンサ</t>
    </rPh>
    <rPh sb="6" eb="8">
      <t>ジギョウ</t>
    </rPh>
    <phoneticPr fontId="5"/>
  </si>
  <si>
    <t>名古屋市</t>
    <rPh sb="0" eb="4">
      <t>ナゴヤシ</t>
    </rPh>
    <phoneticPr fontId="5"/>
  </si>
  <si>
    <t>横浜市</t>
    <rPh sb="0" eb="3">
      <t>ヨコハマシ</t>
    </rPh>
    <phoneticPr fontId="5"/>
  </si>
  <si>
    <t>神戸市</t>
    <rPh sb="0" eb="3">
      <t>コウベシ</t>
    </rPh>
    <phoneticPr fontId="5"/>
  </si>
  <si>
    <t>広島市</t>
    <rPh sb="0" eb="2">
      <t>ヒロシマ</t>
    </rPh>
    <rPh sb="2" eb="3">
      <t>シ</t>
    </rPh>
    <phoneticPr fontId="5"/>
  </si>
  <si>
    <t>仙台市</t>
    <rPh sb="0" eb="3">
      <t>センダイシ</t>
    </rPh>
    <phoneticPr fontId="5"/>
  </si>
  <si>
    <t>京都市</t>
    <rPh sb="0" eb="3">
      <t>キョウトシ</t>
    </rPh>
    <phoneticPr fontId="5"/>
  </si>
  <si>
    <t>堺市</t>
    <rPh sb="0" eb="2">
      <t>サカイシ</t>
    </rPh>
    <phoneticPr fontId="5"/>
  </si>
  <si>
    <t>浜松市</t>
    <rPh sb="0" eb="3">
      <t>ハママツシ</t>
    </rPh>
    <phoneticPr fontId="5"/>
  </si>
  <si>
    <t>鹿児島市</t>
    <rPh sb="0" eb="4">
      <t>カゴシマシ</t>
    </rPh>
    <phoneticPr fontId="5"/>
  </si>
  <si>
    <t>大阪市</t>
    <rPh sb="0" eb="3">
      <t>オオサカシ</t>
    </rPh>
    <phoneticPr fontId="5"/>
  </si>
  <si>
    <t>-</t>
    <phoneticPr fontId="5"/>
  </si>
  <si>
    <t>0</t>
    <phoneticPr fontId="5"/>
  </si>
  <si>
    <t>-</t>
    <phoneticPr fontId="5"/>
  </si>
  <si>
    <t>助成件数は目標に近い件数であり、十分に活用されている。</t>
    <rPh sb="0" eb="2">
      <t>ジョセイ</t>
    </rPh>
    <rPh sb="2" eb="4">
      <t>ケンスウ</t>
    </rPh>
    <rPh sb="5" eb="7">
      <t>モクヒョウ</t>
    </rPh>
    <rPh sb="8" eb="9">
      <t>チカ</t>
    </rPh>
    <rPh sb="10" eb="12">
      <t>ケンスウ</t>
    </rPh>
    <rPh sb="16" eb="18">
      <t>ジュウブン</t>
    </rPh>
    <rPh sb="19" eb="21">
      <t>カツヨウ</t>
    </rPh>
    <phoneticPr fontId="5"/>
  </si>
  <si>
    <t>502,453/148,332</t>
    <phoneticPr fontId="5"/>
  </si>
  <si>
    <t>1209831/392741</t>
    <phoneticPr fontId="5"/>
  </si>
  <si>
    <t>予算額に対して執行額が上回ることが有り、各自治体において積極的に本事業を活用し、産婦への支援につなげていると考えられることから、適正に事業の確保を行い、引き続き事業を推進していく。</t>
    <rPh sb="0" eb="3">
      <t>ヨサンガク</t>
    </rPh>
    <rPh sb="4" eb="5">
      <t>タイ</t>
    </rPh>
    <rPh sb="7" eb="9">
      <t>シッコウ</t>
    </rPh>
    <rPh sb="9" eb="10">
      <t>ガク</t>
    </rPh>
    <rPh sb="11" eb="13">
      <t>ウワマワ</t>
    </rPh>
    <rPh sb="17" eb="18">
      <t>ア</t>
    </rPh>
    <rPh sb="20" eb="21">
      <t>カク</t>
    </rPh>
    <rPh sb="21" eb="24">
      <t>ジチタイ</t>
    </rPh>
    <rPh sb="28" eb="31">
      <t>セッキョクテキ</t>
    </rPh>
    <rPh sb="32" eb="33">
      <t>ホン</t>
    </rPh>
    <rPh sb="33" eb="35">
      <t>ジギョウ</t>
    </rPh>
    <rPh sb="36" eb="38">
      <t>カツヨウ</t>
    </rPh>
    <rPh sb="40" eb="42">
      <t>サンプ</t>
    </rPh>
    <rPh sb="44" eb="46">
      <t>シエン</t>
    </rPh>
    <rPh sb="54" eb="55">
      <t>カンガ</t>
    </rPh>
    <rPh sb="64" eb="66">
      <t>テキセイ</t>
    </rPh>
    <rPh sb="67" eb="69">
      <t>ジギョウ</t>
    </rPh>
    <rPh sb="70" eb="72">
      <t>カクホ</t>
    </rPh>
    <rPh sb="73" eb="74">
      <t>オコナ</t>
    </rPh>
    <rPh sb="76" eb="77">
      <t>ヒ</t>
    </rPh>
    <rPh sb="78" eb="79">
      <t>ツヅ</t>
    </rPh>
    <rPh sb="80" eb="82">
      <t>ジギョウ</t>
    </rPh>
    <rPh sb="83" eb="85">
      <t>スイシン</t>
    </rPh>
    <phoneticPr fontId="5"/>
  </si>
  <si>
    <t>平成29年度からの実施の事業であり、産婦健康診査の費用を助成することにより、産後の初期段階における母子に対する支援を強化し、妊娠期から子育て期にわたるまでの切れ目ない支援体制を整備している。
平成29年度は成果目標を大きく上回る助成件数であり、平成30年度は成果目標に近い件数であり、産後の初期段階における母子に対する支援の強化につながっている。</t>
    <rPh sb="0" eb="2">
      <t>ヘイセイ</t>
    </rPh>
    <rPh sb="4" eb="6">
      <t>ネンド</t>
    </rPh>
    <rPh sb="9" eb="11">
      <t>ジッシ</t>
    </rPh>
    <rPh sb="12" eb="14">
      <t>ジギョウ</t>
    </rPh>
    <rPh sb="96" eb="98">
      <t>ヘイセイ</t>
    </rPh>
    <rPh sb="100" eb="102">
      <t>ネンド</t>
    </rPh>
    <rPh sb="103" eb="105">
      <t>セイカ</t>
    </rPh>
    <rPh sb="105" eb="107">
      <t>モクヒョウ</t>
    </rPh>
    <rPh sb="108" eb="109">
      <t>オオ</t>
    </rPh>
    <rPh sb="111" eb="113">
      <t>ウワマワ</t>
    </rPh>
    <rPh sb="114" eb="116">
      <t>ジョセイ</t>
    </rPh>
    <rPh sb="116" eb="118">
      <t>ケンスウ</t>
    </rPh>
    <rPh sb="122" eb="124">
      <t>ヘイセイ</t>
    </rPh>
    <rPh sb="126" eb="128">
      <t>ネンド</t>
    </rPh>
    <rPh sb="129" eb="131">
      <t>セイカ</t>
    </rPh>
    <rPh sb="131" eb="133">
      <t>モクヒョウ</t>
    </rPh>
    <rPh sb="134" eb="135">
      <t>チカ</t>
    </rPh>
    <rPh sb="136" eb="138">
      <t>ケンスウ</t>
    </rPh>
    <rPh sb="162" eb="164">
      <t>キョウカ</t>
    </rPh>
    <phoneticPr fontId="5"/>
  </si>
  <si>
    <t>執行率は100％であり、令和元年度へと毎年高い執行率を保っている。引き続き産後の初期段階における母子に対する支援を強化し、妊娠期から子育て期にわたるまでの切れ目ない支援体制を整備している。</t>
    <rPh sb="0" eb="3">
      <t>シッコウリツ</t>
    </rPh>
    <rPh sb="12" eb="14">
      <t>レイワ</t>
    </rPh>
    <rPh sb="14" eb="17">
      <t>ガンネンド</t>
    </rPh>
    <rPh sb="19" eb="21">
      <t>マイトシ</t>
    </rPh>
    <rPh sb="21" eb="22">
      <t>タカ</t>
    </rPh>
    <rPh sb="23" eb="26">
      <t>シッコウリツ</t>
    </rPh>
    <rPh sb="27" eb="28">
      <t>タモ</t>
    </rPh>
    <rPh sb="33" eb="34">
      <t>ヒ</t>
    </rPh>
    <rPh sb="35" eb="36">
      <t>ツヅ</t>
    </rPh>
    <phoneticPr fontId="5"/>
  </si>
  <si>
    <t>事業の実施にあたり必要なもののみに限定されている。</t>
    <rPh sb="0" eb="2">
      <t>ジギョウ</t>
    </rPh>
    <rPh sb="3" eb="5">
      <t>ジッシ</t>
    </rPh>
    <rPh sb="9" eb="11">
      <t>ヒツヨウ</t>
    </rPh>
    <rPh sb="17" eb="19">
      <t>ゲンテイ</t>
    </rPh>
    <phoneticPr fontId="5"/>
  </si>
  <si>
    <t>母子保健衛生対策の充実を図ること（Ⅶ－３）</t>
    <phoneticPr fontId="5"/>
  </si>
  <si>
    <t>-</t>
    <phoneticPr fontId="5"/>
  </si>
  <si>
    <t>集計中</t>
    <rPh sb="0" eb="2">
      <t>シュウケイ</t>
    </rPh>
    <rPh sb="2" eb="3">
      <t>チュウ</t>
    </rPh>
    <phoneticPr fontId="5"/>
  </si>
  <si>
    <t>-</t>
    <phoneticPr fontId="5"/>
  </si>
  <si>
    <t>-</t>
    <phoneticPr fontId="5"/>
  </si>
  <si>
    <t>A.横浜市</t>
    <rPh sb="2" eb="5">
      <t>ヨコハマシ</t>
    </rPh>
    <phoneticPr fontId="5"/>
  </si>
  <si>
    <t>点検対象外</t>
    <rPh sb="0" eb="2">
      <t>テンケン</t>
    </rPh>
    <rPh sb="2" eb="5">
      <t>タイショウガイ</t>
    </rPh>
    <phoneticPr fontId="5"/>
  </si>
  <si>
    <t>産婦健康診査の実績の推移に留意しつつ、引き続き、必要な予算額を確保し、適切な執行に努めること。</t>
    <rPh sb="7" eb="9">
      <t>ジッセキ</t>
    </rPh>
    <rPh sb="10" eb="12">
      <t>スイイ</t>
    </rPh>
    <rPh sb="13" eb="15">
      <t>リュウイ</t>
    </rPh>
    <phoneticPr fontId="5"/>
  </si>
  <si>
    <t>-</t>
    <phoneticPr fontId="5"/>
  </si>
  <si>
    <t xml:space="preserve">・母子保健医療対策総合支援事業の実施について
（雇用均等・児童家庭局長通知　H17.8.23　雇児発0823001号）
・母子保健衛生費の国庫補助について
（厚生労働省事務次官通知　H26.5.30厚生労働省発雇児第0530第3号）
・第４次男女共同参画基本計画（平成27年12月閣議決定）
・少子化社会対策大綱（平成２７年３月閣議決定）、(令和２年５月閣議決定)
・児童虐待防止対策の抜本的強化について（平成31年３月19日児童虐待防止対策に関する関係閣僚会議決定）
</t>
    <rPh sb="184" eb="186">
      <t>ジドウ</t>
    </rPh>
    <rPh sb="186" eb="188">
      <t>ギャクタイ</t>
    </rPh>
    <rPh sb="188" eb="190">
      <t>ボウシ</t>
    </rPh>
    <rPh sb="190" eb="192">
      <t>タイサク</t>
    </rPh>
    <rPh sb="193" eb="196">
      <t>バッポンテキ</t>
    </rPh>
    <rPh sb="196" eb="198">
      <t>キョウカ</t>
    </rPh>
    <rPh sb="203" eb="205">
      <t>ヘイセイ</t>
    </rPh>
    <rPh sb="207" eb="208">
      <t>ネン</t>
    </rPh>
    <rPh sb="209" eb="210">
      <t>ガツ</t>
    </rPh>
    <rPh sb="212" eb="213">
      <t>ニチ</t>
    </rPh>
    <rPh sb="213" eb="215">
      <t>ジドウ</t>
    </rPh>
    <rPh sb="215" eb="217">
      <t>ギャクタイ</t>
    </rPh>
    <rPh sb="217" eb="219">
      <t>ボウシ</t>
    </rPh>
    <rPh sb="219" eb="221">
      <t>タイサク</t>
    </rPh>
    <rPh sb="222" eb="223">
      <t>カン</t>
    </rPh>
    <rPh sb="225" eb="227">
      <t>カンケイ</t>
    </rPh>
    <rPh sb="227" eb="229">
      <t>カクリョウ</t>
    </rPh>
    <rPh sb="229" eb="231">
      <t>カイギ</t>
    </rPh>
    <rPh sb="231" eb="233">
      <t>ケッテイ</t>
    </rPh>
    <phoneticPr fontId="5"/>
  </si>
  <si>
    <t>母子保健衛生対策の充実及び旧優生保護法に基づく優生手術等を受けた者に対する一時金の円滑な支給を図ること（Ⅶ－３－１）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</si>
</sst>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744</xdr:row>
      <xdr:rowOff>0</xdr:rowOff>
    </xdr:from>
    <xdr:to>
      <xdr:col>34</xdr:col>
      <xdr:colOff>127253</xdr:colOff>
      <xdr:row>745</xdr:row>
      <xdr:rowOff>100103</xdr:rowOff>
    </xdr:to>
    <xdr:sp macro="" textlink="">
      <xdr:nvSpPr>
        <xdr:cNvPr id="8" name="正方形/長方形 7"/>
        <xdr:cNvSpPr/>
      </xdr:nvSpPr>
      <xdr:spPr>
        <a:xfrm>
          <a:off x="3600450" y="46501050"/>
          <a:ext cx="3527678" cy="45252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　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710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16</xdr:col>
      <xdr:colOff>77230</xdr:colOff>
      <xdr:row>745</xdr:row>
      <xdr:rowOff>115845</xdr:rowOff>
    </xdr:from>
    <xdr:to>
      <xdr:col>33</xdr:col>
      <xdr:colOff>204483</xdr:colOff>
      <xdr:row>746</xdr:row>
      <xdr:rowOff>84030</xdr:rowOff>
    </xdr:to>
    <xdr:sp macro="" textlink="">
      <xdr:nvSpPr>
        <xdr:cNvPr id="9" name="正方形/長方形 8"/>
        <xdr:cNvSpPr/>
      </xdr:nvSpPr>
      <xdr:spPr>
        <a:xfrm>
          <a:off x="3477655" y="46969320"/>
          <a:ext cx="3527678" cy="32061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167331</xdr:colOff>
      <xdr:row>746</xdr:row>
      <xdr:rowOff>154459</xdr:rowOff>
    </xdr:from>
    <xdr:to>
      <xdr:col>25</xdr:col>
      <xdr:colOff>167331</xdr:colOff>
      <xdr:row>749</xdr:row>
      <xdr:rowOff>183488</xdr:rowOff>
    </xdr:to>
    <xdr:cxnSp macro="">
      <xdr:nvCxnSpPr>
        <xdr:cNvPr id="10" name="直線矢印コネクタ 9"/>
        <xdr:cNvCxnSpPr/>
      </xdr:nvCxnSpPr>
      <xdr:spPr>
        <a:xfrm>
          <a:off x="5367981" y="47360359"/>
          <a:ext cx="0" cy="10863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12872</xdr:colOff>
      <xdr:row>749</xdr:row>
      <xdr:rowOff>205946</xdr:rowOff>
    </xdr:from>
    <xdr:to>
      <xdr:col>34</xdr:col>
      <xdr:colOff>128487</xdr:colOff>
      <xdr:row>750</xdr:row>
      <xdr:rowOff>149326</xdr:rowOff>
    </xdr:to>
    <xdr:sp macro="" textlink="">
      <xdr:nvSpPr>
        <xdr:cNvPr id="11" name="正方形/長方形 10"/>
        <xdr:cNvSpPr/>
      </xdr:nvSpPr>
      <xdr:spPr>
        <a:xfrm>
          <a:off x="3613322" y="48469121"/>
          <a:ext cx="3516040" cy="29580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38615</xdr:colOff>
      <xdr:row>750</xdr:row>
      <xdr:rowOff>193074</xdr:rowOff>
    </xdr:from>
    <xdr:to>
      <xdr:col>34</xdr:col>
      <xdr:colOff>165868</xdr:colOff>
      <xdr:row>752</xdr:row>
      <xdr:rowOff>98081</xdr:rowOff>
    </xdr:to>
    <xdr:sp macro="" textlink="">
      <xdr:nvSpPr>
        <xdr:cNvPr id="12" name="正方形/長方形 11"/>
        <xdr:cNvSpPr/>
      </xdr:nvSpPr>
      <xdr:spPr>
        <a:xfrm>
          <a:off x="3639065" y="48808674"/>
          <a:ext cx="3527678" cy="6098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市区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(684)</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710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17</xdr:col>
      <xdr:colOff>167330</xdr:colOff>
      <xdr:row>752</xdr:row>
      <xdr:rowOff>167331</xdr:rowOff>
    </xdr:from>
    <xdr:to>
      <xdr:col>35</xdr:col>
      <xdr:colOff>86235</xdr:colOff>
      <xdr:row>753</xdr:row>
      <xdr:rowOff>101474</xdr:rowOff>
    </xdr:to>
    <xdr:sp macro="" textlink="">
      <xdr:nvSpPr>
        <xdr:cNvPr id="13" name="正方形/長方形 12"/>
        <xdr:cNvSpPr/>
      </xdr:nvSpPr>
      <xdr:spPr>
        <a:xfrm>
          <a:off x="3767780" y="49487781"/>
          <a:ext cx="3519355" cy="286568"/>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産婦健康診査事業の実施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12872</xdr:colOff>
      <xdr:row>86</xdr:row>
      <xdr:rowOff>38615</xdr:rowOff>
    </xdr:from>
    <xdr:to>
      <xdr:col>41</xdr:col>
      <xdr:colOff>193074</xdr:colOff>
      <xdr:row>87</xdr:row>
      <xdr:rowOff>25743</xdr:rowOff>
    </xdr:to>
    <xdr:sp macro="" textlink="">
      <xdr:nvSpPr>
        <xdr:cNvPr id="2" name="テキスト ボックス 1"/>
        <xdr:cNvSpPr txBox="1"/>
      </xdr:nvSpPr>
      <xdr:spPr>
        <a:xfrm>
          <a:off x="7838818" y="14236014"/>
          <a:ext cx="798040" cy="283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endParaRPr kumimoji="1" lang="ja-JP" altLang="en-US" sz="1100"/>
        </a:p>
      </xdr:txBody>
    </xdr:sp>
    <xdr:clientData/>
  </xdr:twoCellAnchor>
  <xdr:twoCellAnchor>
    <xdr:from>
      <xdr:col>38</xdr:col>
      <xdr:colOff>12872</xdr:colOff>
      <xdr:row>88</xdr:row>
      <xdr:rowOff>25743</xdr:rowOff>
    </xdr:from>
    <xdr:to>
      <xdr:col>41</xdr:col>
      <xdr:colOff>193074</xdr:colOff>
      <xdr:row>89</xdr:row>
      <xdr:rowOff>12870</xdr:rowOff>
    </xdr:to>
    <xdr:sp macro="" textlink="">
      <xdr:nvSpPr>
        <xdr:cNvPr id="14" name="テキスト ボックス 13"/>
        <xdr:cNvSpPr txBox="1"/>
      </xdr:nvSpPr>
      <xdr:spPr>
        <a:xfrm>
          <a:off x="7838818" y="14815236"/>
          <a:ext cx="798040" cy="283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endParaRPr kumimoji="1" lang="ja-JP" altLang="en-US" sz="1100"/>
        </a:p>
      </xdr:txBody>
    </xdr:sp>
    <xdr:clientData/>
  </xdr:twoCellAnchor>
  <xdr:twoCellAnchor>
    <xdr:from>
      <xdr:col>38</xdr:col>
      <xdr:colOff>12872</xdr:colOff>
      <xdr:row>115</xdr:row>
      <xdr:rowOff>12871</xdr:rowOff>
    </xdr:from>
    <xdr:to>
      <xdr:col>41</xdr:col>
      <xdr:colOff>193074</xdr:colOff>
      <xdr:row>115</xdr:row>
      <xdr:rowOff>296046</xdr:rowOff>
    </xdr:to>
    <xdr:sp macro="" textlink="">
      <xdr:nvSpPr>
        <xdr:cNvPr id="15" name="テキスト ボックス 14"/>
        <xdr:cNvSpPr txBox="1"/>
      </xdr:nvSpPr>
      <xdr:spPr>
        <a:xfrm>
          <a:off x="7838818" y="16385574"/>
          <a:ext cx="798040" cy="283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74" zoomScaleNormal="75" zoomScaleSheetLayoutView="74" zoomScalePageLayoutView="85" workbookViewId="0">
      <selection activeCell="Y841" sqref="Y841:AB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690</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530</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614</v>
      </c>
      <c r="AF5" s="699"/>
      <c r="AG5" s="699"/>
      <c r="AH5" s="699"/>
      <c r="AI5" s="699"/>
      <c r="AJ5" s="699"/>
      <c r="AK5" s="699"/>
      <c r="AL5" s="699"/>
      <c r="AM5" s="699"/>
      <c r="AN5" s="699"/>
      <c r="AO5" s="699"/>
      <c r="AP5" s="700"/>
      <c r="AQ5" s="701" t="s">
        <v>615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26.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650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少子化社会対策、男女共同参画</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351</v>
      </c>
      <c r="Q13" s="658"/>
      <c r="R13" s="658"/>
      <c r="S13" s="658"/>
      <c r="T13" s="658"/>
      <c r="U13" s="658"/>
      <c r="V13" s="659"/>
      <c r="W13" s="657">
        <v>1073</v>
      </c>
      <c r="X13" s="658"/>
      <c r="Y13" s="658"/>
      <c r="Z13" s="658"/>
      <c r="AA13" s="658"/>
      <c r="AB13" s="658"/>
      <c r="AC13" s="659"/>
      <c r="AD13" s="657">
        <v>1268</v>
      </c>
      <c r="AE13" s="658"/>
      <c r="AF13" s="658"/>
      <c r="AG13" s="658"/>
      <c r="AH13" s="658"/>
      <c r="AI13" s="658"/>
      <c r="AJ13" s="659"/>
      <c r="AK13" s="657">
        <v>1826</v>
      </c>
      <c r="AL13" s="658"/>
      <c r="AM13" s="658"/>
      <c r="AN13" s="658"/>
      <c r="AO13" s="658"/>
      <c r="AP13" s="658"/>
      <c r="AQ13" s="659"/>
      <c r="AR13" s="919">
        <v>1826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t="s">
        <v>649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151</v>
      </c>
      <c r="Q17" s="658"/>
      <c r="R17" s="658"/>
      <c r="S17" s="658"/>
      <c r="T17" s="658"/>
      <c r="U17" s="658"/>
      <c r="V17" s="659"/>
      <c r="W17" s="657">
        <v>137</v>
      </c>
      <c r="X17" s="658"/>
      <c r="Y17" s="658"/>
      <c r="Z17" s="658"/>
      <c r="AA17" s="658"/>
      <c r="AB17" s="658"/>
      <c r="AC17" s="659"/>
      <c r="AD17" s="657">
        <v>442</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502</v>
      </c>
      <c r="Q18" s="879"/>
      <c r="R18" s="879"/>
      <c r="S18" s="879"/>
      <c r="T18" s="879"/>
      <c r="U18" s="879"/>
      <c r="V18" s="880"/>
      <c r="W18" s="878">
        <f>SUM(W13:AC17)</f>
        <v>1210</v>
      </c>
      <c r="X18" s="879"/>
      <c r="Y18" s="879"/>
      <c r="Z18" s="879"/>
      <c r="AA18" s="879"/>
      <c r="AB18" s="879"/>
      <c r="AC18" s="880"/>
      <c r="AD18" s="878">
        <f>SUM(AD13:AJ17)</f>
        <v>1710</v>
      </c>
      <c r="AE18" s="879"/>
      <c r="AF18" s="879"/>
      <c r="AG18" s="879"/>
      <c r="AH18" s="879"/>
      <c r="AI18" s="879"/>
      <c r="AJ18" s="880"/>
      <c r="AK18" s="878">
        <f>SUM(AK13:AQ17)</f>
        <v>1826</v>
      </c>
      <c r="AL18" s="879"/>
      <c r="AM18" s="879"/>
      <c r="AN18" s="879"/>
      <c r="AO18" s="879"/>
      <c r="AP18" s="879"/>
      <c r="AQ18" s="880"/>
      <c r="AR18" s="878">
        <f>SUM(AR13:AX17)</f>
        <v>1826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502</v>
      </c>
      <c r="Q19" s="658"/>
      <c r="R19" s="658"/>
      <c r="S19" s="658"/>
      <c r="T19" s="658"/>
      <c r="U19" s="658"/>
      <c r="V19" s="659"/>
      <c r="W19" s="657">
        <v>1210</v>
      </c>
      <c r="X19" s="658"/>
      <c r="Y19" s="658"/>
      <c r="Z19" s="658"/>
      <c r="AA19" s="658"/>
      <c r="AB19" s="658"/>
      <c r="AC19" s="659"/>
      <c r="AD19" s="657">
        <v>1710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1.4301994301994303</v>
      </c>
      <c r="Q21" s="316"/>
      <c r="R21" s="316"/>
      <c r="S21" s="316"/>
      <c r="T21" s="316"/>
      <c r="U21" s="316"/>
      <c r="V21" s="316"/>
      <c r="W21" s="316">
        <f t="shared" ref="W21" si="2">IF(W19=0, "-", SUM(W19)/SUM(W13,W14))</f>
        <v>1.1276794035414726</v>
      </c>
      <c r="X21" s="316"/>
      <c r="Y21" s="316"/>
      <c r="Z21" s="316"/>
      <c r="AA21" s="316"/>
      <c r="AB21" s="316"/>
      <c r="AC21" s="316"/>
      <c r="AD21" s="316">
        <f t="shared" ref="AD21" si="3">IF(AD19=0, "-", SUM(AD19)/SUM(AD13,AD14))</f>
        <v>1.3485804416403786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569</v>
      </c>
      <c r="H23" s="986"/>
      <c r="I23" s="986"/>
      <c r="J23" s="986"/>
      <c r="K23" s="986"/>
      <c r="L23" s="986"/>
      <c r="M23" s="986"/>
      <c r="N23" s="986"/>
      <c r="O23" s="987"/>
      <c r="P23" s="919">
        <v>1826</v>
      </c>
      <c r="Q23" s="920"/>
      <c r="R23" s="920"/>
      <c r="S23" s="920"/>
      <c r="T23" s="920"/>
      <c r="U23" s="920"/>
      <c r="V23" s="936"/>
      <c r="W23" s="919">
        <v>1826</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1826</v>
      </c>
      <c r="Q29" s="658"/>
      <c r="R29" s="658"/>
      <c r="S29" s="658"/>
      <c r="T29" s="658"/>
      <c r="U29" s="658"/>
      <c r="V29" s="659"/>
      <c r="W29" s="967">
        <f>AR13</f>
        <v>1826</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hidden="1"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hidden="1" customHeight="1" x14ac:dyDescent="0.15">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hidden="1"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570</v>
      </c>
      <c r="H82" s="676"/>
      <c r="I82" s="676"/>
      <c r="J82" s="676"/>
      <c r="K82" s="676"/>
      <c r="L82" s="676"/>
      <c r="M82" s="676"/>
      <c r="N82" s="676"/>
      <c r="O82" s="676"/>
      <c r="P82" s="676"/>
      <c r="Q82" s="676"/>
      <c r="R82" s="676"/>
      <c r="S82" s="676"/>
      <c r="T82" s="676"/>
      <c r="U82" s="676"/>
      <c r="V82" s="676"/>
      <c r="W82" s="676"/>
      <c r="X82" s="676"/>
      <c r="Y82" s="676"/>
      <c r="Z82" s="676"/>
      <c r="AA82" s="677"/>
      <c r="AB82" s="884" t="s">
        <v>638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4.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642</v>
      </c>
      <c r="AR86" s="198"/>
      <c r="AS86" s="132" t="s">
        <v>236</v>
      </c>
      <c r="AT86" s="133"/>
      <c r="AU86" s="198" t="s">
        <v>642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571</v>
      </c>
      <c r="H87" s="104"/>
      <c r="I87" s="104"/>
      <c r="J87" s="104"/>
      <c r="K87" s="104"/>
      <c r="L87" s="104"/>
      <c r="M87" s="104"/>
      <c r="N87" s="104"/>
      <c r="O87" s="105"/>
      <c r="P87" s="104" t="s">
        <v>571</v>
      </c>
      <c r="Q87" s="517"/>
      <c r="R87" s="517"/>
      <c r="S87" s="517"/>
      <c r="T87" s="517"/>
      <c r="U87" s="517"/>
      <c r="V87" s="517"/>
      <c r="W87" s="517"/>
      <c r="X87" s="518"/>
      <c r="Y87" s="561" t="s">
        <v>62</v>
      </c>
      <c r="Z87" s="562"/>
      <c r="AA87" s="563"/>
      <c r="AB87" s="464" t="s">
        <v>572</v>
      </c>
      <c r="AC87" s="464"/>
      <c r="AD87" s="464"/>
      <c r="AE87" s="216">
        <v>148332</v>
      </c>
      <c r="AF87" s="217"/>
      <c r="AG87" s="217"/>
      <c r="AH87" s="217"/>
      <c r="AI87" s="216">
        <v>392741</v>
      </c>
      <c r="AJ87" s="217"/>
      <c r="AK87" s="217"/>
      <c r="AL87" s="217"/>
      <c r="AM87" s="216"/>
      <c r="AN87" s="217"/>
      <c r="AO87" s="217"/>
      <c r="AP87" s="217"/>
      <c r="AQ87" s="340" t="s">
        <v>616</v>
      </c>
      <c r="AR87" s="206"/>
      <c r="AS87" s="206"/>
      <c r="AT87" s="341"/>
      <c r="AU87" s="217" t="s">
        <v>618</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572</v>
      </c>
      <c r="AC88" s="526"/>
      <c r="AD88" s="526"/>
      <c r="AE88" s="216">
        <v>140306</v>
      </c>
      <c r="AF88" s="217"/>
      <c r="AG88" s="217"/>
      <c r="AH88" s="217"/>
      <c r="AI88" s="216">
        <v>429108</v>
      </c>
      <c r="AJ88" s="217"/>
      <c r="AK88" s="217"/>
      <c r="AL88" s="217"/>
      <c r="AM88" s="216">
        <v>676360</v>
      </c>
      <c r="AN88" s="217"/>
      <c r="AO88" s="217"/>
      <c r="AP88" s="217"/>
      <c r="AQ88" s="340" t="s">
        <v>619</v>
      </c>
      <c r="AR88" s="206"/>
      <c r="AS88" s="206"/>
      <c r="AT88" s="341"/>
      <c r="AU88" s="217" t="s">
        <v>645</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106</v>
      </c>
      <c r="AF89" s="217"/>
      <c r="AG89" s="217"/>
      <c r="AH89" s="217"/>
      <c r="AI89" s="216">
        <v>91</v>
      </c>
      <c r="AJ89" s="217"/>
      <c r="AK89" s="217"/>
      <c r="AL89" s="217"/>
      <c r="AM89" s="216"/>
      <c r="AN89" s="217"/>
      <c r="AO89" s="217"/>
      <c r="AP89" s="217"/>
      <c r="AQ89" s="340" t="s">
        <v>618</v>
      </c>
      <c r="AR89" s="206"/>
      <c r="AS89" s="206"/>
      <c r="AT89" s="341"/>
      <c r="AU89" s="217" t="s">
        <v>616</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v>73</v>
      </c>
      <c r="AF101" s="217"/>
      <c r="AG101" s="217"/>
      <c r="AH101" s="218"/>
      <c r="AI101" s="216">
        <v>364</v>
      </c>
      <c r="AJ101" s="217"/>
      <c r="AK101" s="217"/>
      <c r="AL101" s="218"/>
      <c r="AM101" s="216">
        <v>684</v>
      </c>
      <c r="AN101" s="217"/>
      <c r="AO101" s="217"/>
      <c r="AP101" s="218"/>
      <c r="AQ101" s="216" t="s">
        <v>568</v>
      </c>
      <c r="AR101" s="217"/>
      <c r="AS101" s="217"/>
      <c r="AT101" s="218"/>
      <c r="AU101" s="216" t="s">
        <v>617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421">
        <v>120</v>
      </c>
      <c r="AF102" s="421"/>
      <c r="AG102" s="421"/>
      <c r="AH102" s="421"/>
      <c r="AI102" s="421">
        <v>152</v>
      </c>
      <c r="AJ102" s="421"/>
      <c r="AK102" s="421"/>
      <c r="AL102" s="421"/>
      <c r="AM102" s="421">
        <v>377</v>
      </c>
      <c r="AN102" s="421"/>
      <c r="AO102" s="421"/>
      <c r="AP102" s="421"/>
      <c r="AQ102" s="271">
        <v>785</v>
      </c>
      <c r="AR102" s="272"/>
      <c r="AS102" s="272"/>
      <c r="AT102" s="317"/>
      <c r="AU102" s="271" t="s">
        <v>633</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574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576</v>
      </c>
      <c r="AC116" s="466"/>
      <c r="AD116" s="467"/>
      <c r="AE116" s="421">
        <v>4.42</v>
      </c>
      <c r="AF116" s="421"/>
      <c r="AG116" s="421"/>
      <c r="AH116" s="421"/>
      <c r="AI116" s="421">
        <v>3.1</v>
      </c>
      <c r="AJ116" s="421"/>
      <c r="AK116" s="421"/>
      <c r="AL116" s="421"/>
      <c r="AM116" s="421"/>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577</v>
      </c>
      <c r="AC117" s="476"/>
      <c r="AD117" s="477"/>
      <c r="AE117" s="554" t="s">
        <v>635</v>
      </c>
      <c r="AF117" s="554"/>
      <c r="AG117" s="554"/>
      <c r="AH117" s="554"/>
      <c r="AI117" s="554" t="s">
        <v>636</v>
      </c>
      <c r="AJ117" s="554"/>
      <c r="AK117" s="554"/>
      <c r="AL117" s="554"/>
      <c r="AM117" s="554" t="s">
        <v>643</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t="s">
        <v>632</v>
      </c>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641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651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644</v>
      </c>
      <c r="AR133" s="198"/>
      <c r="AS133" s="132" t="s">
        <v>236</v>
      </c>
      <c r="AT133" s="133"/>
      <c r="AU133" s="199" t="s">
        <v>644</v>
      </c>
      <c r="AV133" s="199"/>
      <c r="AW133" s="132" t="s">
        <v>181</v>
      </c>
      <c r="AX133" s="194"/>
    </row>
    <row r="134" spans="1:50" ht="39.75"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t="s">
        <v>579</v>
      </c>
      <c r="AF134" s="206"/>
      <c r="AG134" s="206"/>
      <c r="AH134" s="206"/>
      <c r="AI134" s="205" t="s">
        <v>579</v>
      </c>
      <c r="AJ134" s="206"/>
      <c r="AK134" s="206"/>
      <c r="AL134" s="206"/>
      <c r="AM134" s="205" t="s">
        <v>579</v>
      </c>
      <c r="AN134" s="206"/>
      <c r="AO134" s="206"/>
      <c r="AP134" s="206"/>
      <c r="AQ134" s="205" t="s">
        <v>579</v>
      </c>
      <c r="AR134" s="206"/>
      <c r="AS134" s="206"/>
      <c r="AT134" s="206"/>
      <c r="AU134" s="205" t="s">
        <v>581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578</v>
      </c>
      <c r="AC135" s="212"/>
      <c r="AD135" s="212"/>
      <c r="AE135" s="205" t="s">
        <v>580</v>
      </c>
      <c r="AF135" s="206"/>
      <c r="AG135" s="206"/>
      <c r="AH135" s="206"/>
      <c r="AI135" s="205" t="s">
        <v>580</v>
      </c>
      <c r="AJ135" s="206"/>
      <c r="AK135" s="206"/>
      <c r="AL135" s="206"/>
      <c r="AM135" s="205" t="s">
        <v>580</v>
      </c>
      <c r="AN135" s="206"/>
      <c r="AO135" s="206"/>
      <c r="AP135" s="206"/>
      <c r="AQ135" s="205" t="s">
        <v>580</v>
      </c>
      <c r="AR135" s="206"/>
      <c r="AS135" s="206"/>
      <c r="AT135" s="206"/>
      <c r="AU135" s="205" t="s">
        <v>579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579</v>
      </c>
      <c r="H154" s="104"/>
      <c r="I154" s="104"/>
      <c r="J154" s="104"/>
      <c r="K154" s="104"/>
      <c r="L154" s="104"/>
      <c r="M154" s="104"/>
      <c r="N154" s="104"/>
      <c r="O154" s="104"/>
      <c r="P154" s="105"/>
      <c r="Q154" s="124" t="s">
        <v>579</v>
      </c>
      <c r="R154" s="104"/>
      <c r="S154" s="104"/>
      <c r="T154" s="104"/>
      <c r="U154" s="104"/>
      <c r="V154" s="104"/>
      <c r="W154" s="104"/>
      <c r="X154" s="104"/>
      <c r="Y154" s="104"/>
      <c r="Z154" s="104"/>
      <c r="AA154" s="291"/>
      <c r="AB154" s="140" t="s">
        <v>582</v>
      </c>
      <c r="AC154" s="141"/>
      <c r="AD154" s="141"/>
      <c r="AE154" s="146" t="s">
        <v>579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6"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585</v>
      </c>
      <c r="K430" s="901"/>
      <c r="L430" s="901"/>
      <c r="M430" s="901"/>
      <c r="N430" s="901"/>
      <c r="O430" s="901"/>
      <c r="P430" s="901"/>
      <c r="Q430" s="901"/>
      <c r="R430" s="901"/>
      <c r="S430" s="901"/>
      <c r="T430" s="902"/>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644</v>
      </c>
      <c r="AF432" s="199"/>
      <c r="AG432" s="132" t="s">
        <v>236</v>
      </c>
      <c r="AH432" s="133"/>
      <c r="AI432" s="155"/>
      <c r="AJ432" s="155"/>
      <c r="AK432" s="155"/>
      <c r="AL432" s="153"/>
      <c r="AM432" s="155"/>
      <c r="AN432" s="155"/>
      <c r="AO432" s="155"/>
      <c r="AP432" s="153"/>
      <c r="AQ432" s="590" t="s">
        <v>644</v>
      </c>
      <c r="AR432" s="199"/>
      <c r="AS432" s="132" t="s">
        <v>236</v>
      </c>
      <c r="AT432" s="133"/>
      <c r="AU432" s="199" t="s">
        <v>644</v>
      </c>
      <c r="AV432" s="199"/>
      <c r="AW432" s="132" t="s">
        <v>181</v>
      </c>
      <c r="AX432" s="194"/>
    </row>
    <row r="433" spans="1:50" ht="23.25" customHeight="1" x14ac:dyDescent="0.15">
      <c r="A433" s="188"/>
      <c r="B433" s="185"/>
      <c r="C433" s="179"/>
      <c r="D433" s="185"/>
      <c r="E433" s="342"/>
      <c r="F433" s="343"/>
      <c r="G433" s="103" t="s">
        <v>580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579</v>
      </c>
      <c r="AC433" s="212"/>
      <c r="AD433" s="212"/>
      <c r="AE433" s="340" t="s">
        <v>587</v>
      </c>
      <c r="AF433" s="206"/>
      <c r="AG433" s="206"/>
      <c r="AH433" s="206"/>
      <c r="AI433" s="340" t="s">
        <v>587</v>
      </c>
      <c r="AJ433" s="206"/>
      <c r="AK433" s="206"/>
      <c r="AL433" s="206"/>
      <c r="AM433" s="340" t="s">
        <v>587</v>
      </c>
      <c r="AN433" s="206"/>
      <c r="AO433" s="206"/>
      <c r="AP433" s="206"/>
      <c r="AQ433" s="340" t="s">
        <v>587</v>
      </c>
      <c r="AR433" s="206"/>
      <c r="AS433" s="206"/>
      <c r="AT433" s="206"/>
      <c r="AU433" s="206" t="s">
        <v>579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586</v>
      </c>
      <c r="AC434" s="204"/>
      <c r="AD434" s="204"/>
      <c r="AE434" s="340" t="s">
        <v>580</v>
      </c>
      <c r="AF434" s="206"/>
      <c r="AG434" s="206"/>
      <c r="AH434" s="341"/>
      <c r="AI434" s="340" t="s">
        <v>580</v>
      </c>
      <c r="AJ434" s="206"/>
      <c r="AK434" s="206"/>
      <c r="AL434" s="341"/>
      <c r="AM434" s="340" t="s">
        <v>580</v>
      </c>
      <c r="AN434" s="206"/>
      <c r="AO434" s="206"/>
      <c r="AP434" s="341"/>
      <c r="AQ434" s="340" t="s">
        <v>580</v>
      </c>
      <c r="AR434" s="206"/>
      <c r="AS434" s="206"/>
      <c r="AT434" s="341"/>
      <c r="AU434" s="206" t="s">
        <v>579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580</v>
      </c>
      <c r="AF435" s="206"/>
      <c r="AG435" s="206"/>
      <c r="AH435" s="341"/>
      <c r="AI435" s="340" t="s">
        <v>580</v>
      </c>
      <c r="AJ435" s="206"/>
      <c r="AK435" s="206"/>
      <c r="AL435" s="341"/>
      <c r="AM435" s="340" t="s">
        <v>580</v>
      </c>
      <c r="AN435" s="206"/>
      <c r="AO435" s="206"/>
      <c r="AP435" s="341"/>
      <c r="AQ435" s="340" t="s">
        <v>580</v>
      </c>
      <c r="AR435" s="206"/>
      <c r="AS435" s="206"/>
      <c r="AT435" s="341"/>
      <c r="AU435" s="206" t="s">
        <v>581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644</v>
      </c>
      <c r="AF457" s="199"/>
      <c r="AG457" s="132" t="s">
        <v>236</v>
      </c>
      <c r="AH457" s="133"/>
      <c r="AI457" s="155"/>
      <c r="AJ457" s="155"/>
      <c r="AK457" s="155"/>
      <c r="AL457" s="153"/>
      <c r="AM457" s="155"/>
      <c r="AN457" s="155"/>
      <c r="AO457" s="155"/>
      <c r="AP457" s="153"/>
      <c r="AQ457" s="590" t="s">
        <v>644</v>
      </c>
      <c r="AR457" s="199"/>
      <c r="AS457" s="132" t="s">
        <v>236</v>
      </c>
      <c r="AT457" s="133"/>
      <c r="AU457" s="199" t="s">
        <v>644</v>
      </c>
      <c r="AV457" s="199"/>
      <c r="AW457" s="132" t="s">
        <v>181</v>
      </c>
      <c r="AX457" s="194"/>
    </row>
    <row r="458" spans="1:50" ht="23.25" customHeight="1" x14ac:dyDescent="0.15">
      <c r="A458" s="188"/>
      <c r="B458" s="185"/>
      <c r="C458" s="179"/>
      <c r="D458" s="185"/>
      <c r="E458" s="342"/>
      <c r="F458" s="343"/>
      <c r="G458" s="103" t="s">
        <v>585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371" t="s">
        <v>579</v>
      </c>
      <c r="AC458" s="212"/>
      <c r="AD458" s="212"/>
      <c r="AE458" s="340" t="s">
        <v>579</v>
      </c>
      <c r="AF458" s="206"/>
      <c r="AG458" s="206"/>
      <c r="AH458" s="206"/>
      <c r="AI458" s="340" t="s">
        <v>579</v>
      </c>
      <c r="AJ458" s="206"/>
      <c r="AK458" s="206"/>
      <c r="AL458" s="206"/>
      <c r="AM458" s="340" t="s">
        <v>579</v>
      </c>
      <c r="AN458" s="206"/>
      <c r="AO458" s="206"/>
      <c r="AP458" s="206"/>
      <c r="AQ458" s="340" t="s">
        <v>579</v>
      </c>
      <c r="AR458" s="206"/>
      <c r="AS458" s="206"/>
      <c r="AT458" s="206"/>
      <c r="AU458" s="206" t="s">
        <v>580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580</v>
      </c>
      <c r="AC459" s="204"/>
      <c r="AD459" s="204"/>
      <c r="AE459" s="340" t="s">
        <v>579</v>
      </c>
      <c r="AF459" s="206"/>
      <c r="AG459" s="206"/>
      <c r="AH459" s="341"/>
      <c r="AI459" s="340" t="s">
        <v>579</v>
      </c>
      <c r="AJ459" s="206"/>
      <c r="AK459" s="206"/>
      <c r="AL459" s="341"/>
      <c r="AM459" s="340" t="s">
        <v>579</v>
      </c>
      <c r="AN459" s="206"/>
      <c r="AO459" s="206"/>
      <c r="AP459" s="341"/>
      <c r="AQ459" s="340" t="s">
        <v>579</v>
      </c>
      <c r="AR459" s="206"/>
      <c r="AS459" s="206"/>
      <c r="AT459" s="341"/>
      <c r="AU459" s="206" t="s">
        <v>589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588</v>
      </c>
      <c r="AF460" s="206"/>
      <c r="AG460" s="206"/>
      <c r="AH460" s="341"/>
      <c r="AI460" s="340" t="s">
        <v>588</v>
      </c>
      <c r="AJ460" s="206"/>
      <c r="AK460" s="206"/>
      <c r="AL460" s="341"/>
      <c r="AM460" s="340" t="s">
        <v>588</v>
      </c>
      <c r="AN460" s="206"/>
      <c r="AO460" s="206"/>
      <c r="AP460" s="341"/>
      <c r="AQ460" s="340" t="s">
        <v>588</v>
      </c>
      <c r="AR460" s="206"/>
      <c r="AS460" s="206"/>
      <c r="AT460" s="341"/>
      <c r="AU460" s="206" t="s">
        <v>579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2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591</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591</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60.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591</v>
      </c>
      <c r="AE704" s="783"/>
      <c r="AF704" s="783"/>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592</v>
      </c>
      <c r="AE705" s="715"/>
      <c r="AF705" s="715"/>
      <c r="AG705" s="124" t="s">
        <v>579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2.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591</v>
      </c>
      <c r="AE708" s="605"/>
      <c r="AF708" s="605"/>
      <c r="AG708" s="742" t="s">
        <v>597</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591</v>
      </c>
      <c r="AE709" s="327"/>
      <c r="AF709" s="327"/>
      <c r="AG709" s="100" t="s">
        <v>598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592</v>
      </c>
      <c r="AE710" s="327"/>
      <c r="AF710" s="327"/>
      <c r="AG710" s="100" t="s">
        <v>568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591</v>
      </c>
      <c r="AE711" s="327"/>
      <c r="AF711" s="327"/>
      <c r="AG711" s="100" t="s">
        <v>599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592</v>
      </c>
      <c r="AE712" s="783"/>
      <c r="AF712" s="783"/>
      <c r="AG712" s="810" t="s">
        <v>568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592</v>
      </c>
      <c r="AE713" s="327"/>
      <c r="AF713" s="663"/>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591</v>
      </c>
      <c r="AE714" s="808"/>
      <c r="AF714" s="809"/>
      <c r="AG714" s="736" t="s">
        <v>640</v>
      </c>
      <c r="AH714" s="737"/>
      <c r="AI714" s="737"/>
      <c r="AJ714" s="737"/>
      <c r="AK714" s="737"/>
      <c r="AL714" s="737"/>
      <c r="AM714" s="737"/>
      <c r="AN714" s="737"/>
      <c r="AO714" s="737"/>
      <c r="AP714" s="737"/>
      <c r="AQ714" s="737"/>
      <c r="AR714" s="737"/>
      <c r="AS714" s="737"/>
      <c r="AT714" s="737"/>
      <c r="AU714" s="737"/>
      <c r="AV714" s="737"/>
      <c r="AW714" s="737"/>
      <c r="AX714" s="738"/>
    </row>
    <row r="715" spans="1:50" ht="68.2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591</v>
      </c>
      <c r="AE715" s="605"/>
      <c r="AF715" s="656"/>
      <c r="AG715" s="742" t="s">
        <v>639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100" t="s">
        <v>568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591</v>
      </c>
      <c r="AE717" s="327"/>
      <c r="AF717" s="327"/>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591</v>
      </c>
      <c r="AE718" s="327"/>
      <c r="AF718" s="327"/>
      <c r="AG718" s="126" t="s">
        <v>634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24" t="s">
        <v>601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682</v>
      </c>
      <c r="K721" s="289"/>
      <c r="L721" s="82" t="str">
        <f>IF(M721="","","-")</f>
        <v/>
      </c>
      <c r="M721" s="83"/>
      <c r="N721" s="302" t="s">
        <v>602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563</v>
      </c>
      <c r="D722" s="295"/>
      <c r="E722" s="295"/>
      <c r="F722" s="296"/>
      <c r="G722" s="285"/>
      <c r="H722" s="286"/>
      <c r="I722" s="82" t="str">
        <f t="shared" ref="I722:I725" si="4">IF(OR(G722="　", G722=""), "", "-")</f>
        <v/>
      </c>
      <c r="J722" s="289">
        <v>683</v>
      </c>
      <c r="K722" s="289"/>
      <c r="L722" s="82" t="str">
        <f t="shared" ref="L722:L725" si="5">IF(M722="","","-")</f>
        <v/>
      </c>
      <c r="M722" s="83"/>
      <c r="N722" s="302" t="s">
        <v>603</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563</v>
      </c>
      <c r="D723" s="295"/>
      <c r="E723" s="295"/>
      <c r="F723" s="296"/>
      <c r="G723" s="285"/>
      <c r="H723" s="286"/>
      <c r="I723" s="82" t="str">
        <f t="shared" si="4"/>
        <v/>
      </c>
      <c r="J723" s="289">
        <v>684</v>
      </c>
      <c r="K723" s="289"/>
      <c r="L723" s="82" t="str">
        <f t="shared" si="5"/>
        <v/>
      </c>
      <c r="M723" s="83"/>
      <c r="N723" s="302" t="s">
        <v>604</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t="s">
        <v>563</v>
      </c>
      <c r="D724" s="295"/>
      <c r="E724" s="295"/>
      <c r="F724" s="296"/>
      <c r="G724" s="285"/>
      <c r="H724" s="286"/>
      <c r="I724" s="82" t="str">
        <f t="shared" si="4"/>
        <v/>
      </c>
      <c r="J724" s="289">
        <v>685</v>
      </c>
      <c r="K724" s="289"/>
      <c r="L724" s="82" t="str">
        <f t="shared" si="5"/>
        <v/>
      </c>
      <c r="M724" s="83"/>
      <c r="N724" s="302" t="s">
        <v>605</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t="s">
        <v>563</v>
      </c>
      <c r="D725" s="324"/>
      <c r="E725" s="324"/>
      <c r="F725" s="325"/>
      <c r="G725" s="287"/>
      <c r="H725" s="288"/>
      <c r="I725" s="84" t="str">
        <f t="shared" si="4"/>
        <v/>
      </c>
      <c r="J725" s="290">
        <v>691</v>
      </c>
      <c r="K725" s="290"/>
      <c r="L725" s="84" t="str">
        <f t="shared" si="5"/>
        <v/>
      </c>
      <c r="M725" s="85"/>
      <c r="N725" s="273" t="s">
        <v>606</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648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649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608</v>
      </c>
      <c r="F737" s="989"/>
      <c r="G737" s="989"/>
      <c r="H737" s="989"/>
      <c r="I737" s="989"/>
      <c r="J737" s="989"/>
      <c r="K737" s="989"/>
      <c r="L737" s="989"/>
      <c r="M737" s="989"/>
      <c r="N737" s="365" t="s">
        <v>404</v>
      </c>
      <c r="O737" s="365"/>
      <c r="P737" s="365"/>
      <c r="Q737" s="365"/>
      <c r="R737" s="989" t="s">
        <v>580</v>
      </c>
      <c r="S737" s="989"/>
      <c r="T737" s="989"/>
      <c r="U737" s="989"/>
      <c r="V737" s="989"/>
      <c r="W737" s="989"/>
      <c r="X737" s="989"/>
      <c r="Y737" s="989"/>
      <c r="Z737" s="989"/>
      <c r="AA737" s="365" t="s">
        <v>403</v>
      </c>
      <c r="AB737" s="365"/>
      <c r="AC737" s="365"/>
      <c r="AD737" s="365"/>
      <c r="AE737" s="989" t="s">
        <v>579</v>
      </c>
      <c r="AF737" s="989"/>
      <c r="AG737" s="989"/>
      <c r="AH737" s="989"/>
      <c r="AI737" s="989"/>
      <c r="AJ737" s="989"/>
      <c r="AK737" s="989"/>
      <c r="AL737" s="989"/>
      <c r="AM737" s="989"/>
      <c r="AN737" s="365" t="s">
        <v>402</v>
      </c>
      <c r="AO737" s="365"/>
      <c r="AP737" s="365"/>
      <c r="AQ737" s="365"/>
      <c r="AR737" s="995" t="s">
        <v>579</v>
      </c>
      <c r="AS737" s="996"/>
      <c r="AT737" s="996"/>
      <c r="AU737" s="996"/>
      <c r="AV737" s="996"/>
      <c r="AW737" s="996"/>
      <c r="AX737" s="997"/>
      <c r="AY737" s="88"/>
      <c r="AZ737" s="88"/>
    </row>
    <row r="738" spans="1:52" ht="24.75" customHeight="1" x14ac:dyDescent="0.15">
      <c r="A738" s="988" t="s">
        <v>401</v>
      </c>
      <c r="B738" s="209"/>
      <c r="C738" s="209"/>
      <c r="D738" s="210"/>
      <c r="E738" s="989" t="s">
        <v>579</v>
      </c>
      <c r="F738" s="989"/>
      <c r="G738" s="989"/>
      <c r="H738" s="989"/>
      <c r="I738" s="989"/>
      <c r="J738" s="989"/>
      <c r="K738" s="989"/>
      <c r="L738" s="989"/>
      <c r="M738" s="989"/>
      <c r="N738" s="365" t="s">
        <v>400</v>
      </c>
      <c r="O738" s="365"/>
      <c r="P738" s="365"/>
      <c r="Q738" s="365"/>
      <c r="R738" s="989" t="s">
        <v>608</v>
      </c>
      <c r="S738" s="989"/>
      <c r="T738" s="989"/>
      <c r="U738" s="989"/>
      <c r="V738" s="989"/>
      <c r="W738" s="989"/>
      <c r="X738" s="989"/>
      <c r="Y738" s="989"/>
      <c r="Z738" s="989"/>
      <c r="AA738" s="365" t="s">
        <v>399</v>
      </c>
      <c r="AB738" s="365"/>
      <c r="AC738" s="365"/>
      <c r="AD738" s="365"/>
      <c r="AE738" s="989" t="s">
        <v>579</v>
      </c>
      <c r="AF738" s="989"/>
      <c r="AG738" s="989"/>
      <c r="AH738" s="989"/>
      <c r="AI738" s="989"/>
      <c r="AJ738" s="989"/>
      <c r="AK738" s="989"/>
      <c r="AL738" s="989"/>
      <c r="AM738" s="989"/>
      <c r="AN738" s="365" t="s">
        <v>398</v>
      </c>
      <c r="AO738" s="365"/>
      <c r="AP738" s="365"/>
      <c r="AQ738" s="365"/>
      <c r="AR738" s="995" t="s">
        <v>609</v>
      </c>
      <c r="AS738" s="996"/>
      <c r="AT738" s="996"/>
      <c r="AU738" s="996"/>
      <c r="AV738" s="996"/>
      <c r="AW738" s="996"/>
      <c r="AX738" s="997"/>
    </row>
    <row r="739" spans="1:52" ht="24.75" customHeight="1" x14ac:dyDescent="0.15">
      <c r="A739" s="988" t="s">
        <v>397</v>
      </c>
      <c r="B739" s="209"/>
      <c r="C739" s="209"/>
      <c r="D739" s="210"/>
      <c r="E739" s="989" t="s">
        <v>610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676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646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620</v>
      </c>
      <c r="H782" s="671"/>
      <c r="I782" s="671"/>
      <c r="J782" s="671"/>
      <c r="K782" s="672"/>
      <c r="L782" s="664" t="s">
        <v>620</v>
      </c>
      <c r="M782" s="665"/>
      <c r="N782" s="665"/>
      <c r="O782" s="665"/>
      <c r="P782" s="665"/>
      <c r="Q782" s="665"/>
      <c r="R782" s="665"/>
      <c r="S782" s="665"/>
      <c r="T782" s="665"/>
      <c r="U782" s="665"/>
      <c r="V782" s="665"/>
      <c r="W782" s="665"/>
      <c r="X782" s="666"/>
      <c r="Y782" s="388">
        <v>94</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94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622</v>
      </c>
      <c r="D838" s="347"/>
      <c r="E838" s="347"/>
      <c r="F838" s="347"/>
      <c r="G838" s="347"/>
      <c r="H838" s="347"/>
      <c r="I838" s="347"/>
      <c r="J838" s="348">
        <v>3000020141003</v>
      </c>
      <c r="K838" s="349"/>
      <c r="L838" s="349"/>
      <c r="M838" s="349"/>
      <c r="N838" s="349"/>
      <c r="O838" s="349"/>
      <c r="P838" s="350" t="s">
        <v>620</v>
      </c>
      <c r="Q838" s="350"/>
      <c r="R838" s="350"/>
      <c r="S838" s="350"/>
      <c r="T838" s="350"/>
      <c r="U838" s="350"/>
      <c r="V838" s="350"/>
      <c r="W838" s="350"/>
      <c r="X838" s="350"/>
      <c r="Y838" s="351">
        <v>94</v>
      </c>
      <c r="Z838" s="352"/>
      <c r="AA838" s="352"/>
      <c r="AB838" s="353"/>
      <c r="AC838" s="363"/>
      <c r="AD838" s="371"/>
      <c r="AE838" s="371"/>
      <c r="AF838" s="371"/>
      <c r="AG838" s="371"/>
      <c r="AH838" s="372" t="s">
        <v>568</v>
      </c>
      <c r="AI838" s="373"/>
      <c r="AJ838" s="373"/>
      <c r="AK838" s="373"/>
      <c r="AL838" s="357" t="s">
        <v>568</v>
      </c>
      <c r="AM838" s="358"/>
      <c r="AN838" s="358"/>
      <c r="AO838" s="359"/>
      <c r="AP838" s="360" t="s">
        <v>568</v>
      </c>
      <c r="AQ838" s="360"/>
      <c r="AR838" s="360"/>
      <c r="AS838" s="360"/>
      <c r="AT838" s="360"/>
      <c r="AU838" s="360"/>
      <c r="AV838" s="360"/>
      <c r="AW838" s="360"/>
      <c r="AX838" s="360"/>
    </row>
    <row r="839" spans="1:50" ht="30" customHeight="1" x14ac:dyDescent="0.15">
      <c r="A839" s="376">
        <v>2</v>
      </c>
      <c r="B839" s="376">
        <v>1</v>
      </c>
      <c r="C839" s="361" t="s">
        <v>621</v>
      </c>
      <c r="D839" s="347"/>
      <c r="E839" s="347"/>
      <c r="F839" s="347"/>
      <c r="G839" s="347"/>
      <c r="H839" s="347"/>
      <c r="I839" s="347"/>
      <c r="J839" s="348">
        <v>3000020231002</v>
      </c>
      <c r="K839" s="349"/>
      <c r="L839" s="349"/>
      <c r="M839" s="349"/>
      <c r="N839" s="349"/>
      <c r="O839" s="349"/>
      <c r="P839" s="350" t="s">
        <v>620</v>
      </c>
      <c r="Q839" s="350"/>
      <c r="R839" s="350"/>
      <c r="S839" s="350"/>
      <c r="T839" s="350"/>
      <c r="U839" s="350"/>
      <c r="V839" s="350"/>
      <c r="W839" s="350"/>
      <c r="X839" s="350"/>
      <c r="Y839" s="351">
        <v>84</v>
      </c>
      <c r="Z839" s="352"/>
      <c r="AA839" s="352"/>
      <c r="AB839" s="353"/>
      <c r="AC839" s="363"/>
      <c r="AD839" s="363"/>
      <c r="AE839" s="363"/>
      <c r="AF839" s="363"/>
      <c r="AG839" s="363"/>
      <c r="AH839" s="372" t="s">
        <v>568</v>
      </c>
      <c r="AI839" s="373"/>
      <c r="AJ839" s="373"/>
      <c r="AK839" s="373"/>
      <c r="AL839" s="357" t="s">
        <v>568</v>
      </c>
      <c r="AM839" s="358"/>
      <c r="AN839" s="358"/>
      <c r="AO839" s="359"/>
      <c r="AP839" s="360" t="s">
        <v>568</v>
      </c>
      <c r="AQ839" s="360"/>
      <c r="AR839" s="360"/>
      <c r="AS839" s="360"/>
      <c r="AT839" s="360"/>
      <c r="AU839" s="360"/>
      <c r="AV839" s="360"/>
      <c r="AW839" s="360"/>
      <c r="AX839" s="360"/>
    </row>
    <row r="840" spans="1:50" ht="30" customHeight="1" x14ac:dyDescent="0.15">
      <c r="A840" s="376">
        <v>3</v>
      </c>
      <c r="B840" s="376">
        <v>1</v>
      </c>
      <c r="C840" s="361" t="s">
        <v>630</v>
      </c>
      <c r="D840" s="347"/>
      <c r="E840" s="347"/>
      <c r="F840" s="347"/>
      <c r="G840" s="347"/>
      <c r="H840" s="347"/>
      <c r="I840" s="347"/>
      <c r="J840" s="348">
        <v>6000020271004</v>
      </c>
      <c r="K840" s="349"/>
      <c r="L840" s="349"/>
      <c r="M840" s="349"/>
      <c r="N840" s="349"/>
      <c r="O840" s="349"/>
      <c r="P840" s="362" t="s">
        <v>620</v>
      </c>
      <c r="Q840" s="350"/>
      <c r="R840" s="350"/>
      <c r="S840" s="350"/>
      <c r="T840" s="350"/>
      <c r="U840" s="350"/>
      <c r="V840" s="350"/>
      <c r="W840" s="350"/>
      <c r="X840" s="350"/>
      <c r="Y840" s="351">
        <v>81</v>
      </c>
      <c r="Z840" s="352"/>
      <c r="AA840" s="352"/>
      <c r="AB840" s="353"/>
      <c r="AC840" s="363"/>
      <c r="AD840" s="363"/>
      <c r="AE840" s="363"/>
      <c r="AF840" s="363"/>
      <c r="AG840" s="363"/>
      <c r="AH840" s="355" t="s">
        <v>568</v>
      </c>
      <c r="AI840" s="356"/>
      <c r="AJ840" s="356"/>
      <c r="AK840" s="356"/>
      <c r="AL840" s="357" t="s">
        <v>568</v>
      </c>
      <c r="AM840" s="358"/>
      <c r="AN840" s="358"/>
      <c r="AO840" s="359"/>
      <c r="AP840" s="360" t="s">
        <v>568</v>
      </c>
      <c r="AQ840" s="360"/>
      <c r="AR840" s="360"/>
      <c r="AS840" s="360"/>
      <c r="AT840" s="360"/>
      <c r="AU840" s="360"/>
      <c r="AV840" s="360"/>
      <c r="AW840" s="360"/>
      <c r="AX840" s="360"/>
    </row>
    <row r="841" spans="1:50" ht="30" customHeight="1" x14ac:dyDescent="0.15">
      <c r="A841" s="376">
        <v>4</v>
      </c>
      <c r="B841" s="376">
        <v>1</v>
      </c>
      <c r="C841" s="361" t="s">
        <v>623</v>
      </c>
      <c r="D841" s="347"/>
      <c r="E841" s="347"/>
      <c r="F841" s="347"/>
      <c r="G841" s="347"/>
      <c r="H841" s="347"/>
      <c r="I841" s="347"/>
      <c r="J841" s="348">
        <v>9000020281000</v>
      </c>
      <c r="K841" s="349"/>
      <c r="L841" s="349"/>
      <c r="M841" s="349"/>
      <c r="N841" s="349"/>
      <c r="O841" s="349"/>
      <c r="P841" s="362" t="s">
        <v>620</v>
      </c>
      <c r="Q841" s="350"/>
      <c r="R841" s="350"/>
      <c r="S841" s="350"/>
      <c r="T841" s="350"/>
      <c r="U841" s="350"/>
      <c r="V841" s="350"/>
      <c r="W841" s="350"/>
      <c r="X841" s="350"/>
      <c r="Y841" s="351">
        <v>42</v>
      </c>
      <c r="Z841" s="352"/>
      <c r="AA841" s="352"/>
      <c r="AB841" s="353"/>
      <c r="AC841" s="363"/>
      <c r="AD841" s="363"/>
      <c r="AE841" s="363"/>
      <c r="AF841" s="363"/>
      <c r="AG841" s="363"/>
      <c r="AH841" s="355" t="s">
        <v>568</v>
      </c>
      <c r="AI841" s="356"/>
      <c r="AJ841" s="356"/>
      <c r="AK841" s="356"/>
      <c r="AL841" s="357" t="s">
        <v>568</v>
      </c>
      <c r="AM841" s="358"/>
      <c r="AN841" s="358"/>
      <c r="AO841" s="359"/>
      <c r="AP841" s="360" t="s">
        <v>568</v>
      </c>
      <c r="AQ841" s="360"/>
      <c r="AR841" s="360"/>
      <c r="AS841" s="360"/>
      <c r="AT841" s="360"/>
      <c r="AU841" s="360"/>
      <c r="AV841" s="360"/>
      <c r="AW841" s="360"/>
      <c r="AX841" s="360"/>
    </row>
    <row r="842" spans="1:50" ht="30" customHeight="1" x14ac:dyDescent="0.15">
      <c r="A842" s="376">
        <v>5</v>
      </c>
      <c r="B842" s="376">
        <v>1</v>
      </c>
      <c r="C842" s="361" t="s">
        <v>624</v>
      </c>
      <c r="D842" s="347"/>
      <c r="E842" s="347"/>
      <c r="F842" s="347"/>
      <c r="G842" s="347"/>
      <c r="H842" s="347"/>
      <c r="I842" s="347"/>
      <c r="J842" s="348">
        <v>9000020341002</v>
      </c>
      <c r="K842" s="349"/>
      <c r="L842" s="349"/>
      <c r="M842" s="349"/>
      <c r="N842" s="349"/>
      <c r="O842" s="349"/>
      <c r="P842" s="350" t="s">
        <v>620</v>
      </c>
      <c r="Q842" s="350"/>
      <c r="R842" s="350"/>
      <c r="S842" s="350"/>
      <c r="T842" s="350"/>
      <c r="U842" s="350"/>
      <c r="V842" s="350"/>
      <c r="W842" s="350"/>
      <c r="X842" s="350"/>
      <c r="Y842" s="351">
        <v>41</v>
      </c>
      <c r="Z842" s="352"/>
      <c r="AA842" s="352"/>
      <c r="AB842" s="353"/>
      <c r="AC842" s="354"/>
      <c r="AD842" s="354"/>
      <c r="AE842" s="354"/>
      <c r="AF842" s="354"/>
      <c r="AG842" s="354"/>
      <c r="AH842" s="355" t="s">
        <v>568</v>
      </c>
      <c r="AI842" s="356"/>
      <c r="AJ842" s="356"/>
      <c r="AK842" s="356"/>
      <c r="AL842" s="357" t="s">
        <v>568</v>
      </c>
      <c r="AM842" s="358"/>
      <c r="AN842" s="358"/>
      <c r="AO842" s="359"/>
      <c r="AP842" s="360" t="s">
        <v>568</v>
      </c>
      <c r="AQ842" s="360"/>
      <c r="AR842" s="360"/>
      <c r="AS842" s="360"/>
      <c r="AT842" s="360"/>
      <c r="AU842" s="360"/>
      <c r="AV842" s="360"/>
      <c r="AW842" s="360"/>
      <c r="AX842" s="360"/>
    </row>
    <row r="843" spans="1:50" ht="30" customHeight="1" x14ac:dyDescent="0.15">
      <c r="A843" s="376">
        <v>6</v>
      </c>
      <c r="B843" s="376">
        <v>1</v>
      </c>
      <c r="C843" s="361" t="s">
        <v>626</v>
      </c>
      <c r="D843" s="347"/>
      <c r="E843" s="347"/>
      <c r="F843" s="347"/>
      <c r="G843" s="347"/>
      <c r="H843" s="347"/>
      <c r="I843" s="347"/>
      <c r="J843" s="348">
        <v>2000020261009</v>
      </c>
      <c r="K843" s="349"/>
      <c r="L843" s="349"/>
      <c r="M843" s="349"/>
      <c r="N843" s="349"/>
      <c r="O843" s="349"/>
      <c r="P843" s="350" t="s">
        <v>620</v>
      </c>
      <c r="Q843" s="350"/>
      <c r="R843" s="350"/>
      <c r="S843" s="350"/>
      <c r="T843" s="350"/>
      <c r="U843" s="350"/>
      <c r="V843" s="350"/>
      <c r="W843" s="350"/>
      <c r="X843" s="350"/>
      <c r="Y843" s="351">
        <v>41</v>
      </c>
      <c r="Z843" s="352"/>
      <c r="AA843" s="352"/>
      <c r="AB843" s="353"/>
      <c r="AC843" s="354"/>
      <c r="AD843" s="354"/>
      <c r="AE843" s="354"/>
      <c r="AF843" s="354"/>
      <c r="AG843" s="354"/>
      <c r="AH843" s="355" t="s">
        <v>568</v>
      </c>
      <c r="AI843" s="356"/>
      <c r="AJ843" s="356"/>
      <c r="AK843" s="356"/>
      <c r="AL843" s="357" t="s">
        <v>568</v>
      </c>
      <c r="AM843" s="358"/>
      <c r="AN843" s="358"/>
      <c r="AO843" s="359"/>
      <c r="AP843" s="360" t="s">
        <v>568</v>
      </c>
      <c r="AQ843" s="360"/>
      <c r="AR843" s="360"/>
      <c r="AS843" s="360"/>
      <c r="AT843" s="360"/>
      <c r="AU843" s="360"/>
      <c r="AV843" s="360"/>
      <c r="AW843" s="360"/>
      <c r="AX843" s="360"/>
    </row>
    <row r="844" spans="1:50" ht="30" customHeight="1" x14ac:dyDescent="0.15">
      <c r="A844" s="376">
        <v>7</v>
      </c>
      <c r="B844" s="376">
        <v>1</v>
      </c>
      <c r="C844" s="361" t="s">
        <v>625</v>
      </c>
      <c r="D844" s="347"/>
      <c r="E844" s="347"/>
      <c r="F844" s="347"/>
      <c r="G844" s="347"/>
      <c r="H844" s="347"/>
      <c r="I844" s="347"/>
      <c r="J844" s="348">
        <v>8000020041009</v>
      </c>
      <c r="K844" s="349"/>
      <c r="L844" s="349"/>
      <c r="M844" s="349"/>
      <c r="N844" s="349"/>
      <c r="O844" s="349"/>
      <c r="P844" s="350" t="s">
        <v>620</v>
      </c>
      <c r="Q844" s="350"/>
      <c r="R844" s="350"/>
      <c r="S844" s="350"/>
      <c r="T844" s="350"/>
      <c r="U844" s="350"/>
      <c r="V844" s="350"/>
      <c r="W844" s="350"/>
      <c r="X844" s="350"/>
      <c r="Y844" s="351">
        <v>40</v>
      </c>
      <c r="Z844" s="352"/>
      <c r="AA844" s="352"/>
      <c r="AB844" s="353"/>
      <c r="AC844" s="354"/>
      <c r="AD844" s="354"/>
      <c r="AE844" s="354"/>
      <c r="AF844" s="354"/>
      <c r="AG844" s="354"/>
      <c r="AH844" s="355" t="s">
        <v>568</v>
      </c>
      <c r="AI844" s="356"/>
      <c r="AJ844" s="356"/>
      <c r="AK844" s="356"/>
      <c r="AL844" s="357" t="s">
        <v>568</v>
      </c>
      <c r="AM844" s="358"/>
      <c r="AN844" s="358"/>
      <c r="AO844" s="359"/>
      <c r="AP844" s="360" t="s">
        <v>568</v>
      </c>
      <c r="AQ844" s="360"/>
      <c r="AR844" s="360"/>
      <c r="AS844" s="360"/>
      <c r="AT844" s="360"/>
      <c r="AU844" s="360"/>
      <c r="AV844" s="360"/>
      <c r="AW844" s="360"/>
      <c r="AX844" s="360"/>
    </row>
    <row r="845" spans="1:50" ht="30" customHeight="1" x14ac:dyDescent="0.15">
      <c r="A845" s="376">
        <v>8</v>
      </c>
      <c r="B845" s="376">
        <v>1</v>
      </c>
      <c r="C845" s="361" t="s">
        <v>627</v>
      </c>
      <c r="D845" s="347"/>
      <c r="E845" s="347"/>
      <c r="F845" s="347"/>
      <c r="G845" s="347"/>
      <c r="H845" s="347"/>
      <c r="I845" s="347"/>
      <c r="J845" s="348">
        <v>3000020271403</v>
      </c>
      <c r="K845" s="349"/>
      <c r="L845" s="349"/>
      <c r="M845" s="349"/>
      <c r="N845" s="349"/>
      <c r="O845" s="349"/>
      <c r="P845" s="350" t="s">
        <v>620</v>
      </c>
      <c r="Q845" s="350"/>
      <c r="R845" s="350"/>
      <c r="S845" s="350"/>
      <c r="T845" s="350"/>
      <c r="U845" s="350"/>
      <c r="V845" s="350"/>
      <c r="W845" s="350"/>
      <c r="X845" s="350"/>
      <c r="Y845" s="351">
        <v>31</v>
      </c>
      <c r="Z845" s="352"/>
      <c r="AA845" s="352"/>
      <c r="AB845" s="353"/>
      <c r="AC845" s="354"/>
      <c r="AD845" s="354"/>
      <c r="AE845" s="354"/>
      <c r="AF845" s="354"/>
      <c r="AG845" s="354"/>
      <c r="AH845" s="355" t="s">
        <v>568</v>
      </c>
      <c r="AI845" s="356"/>
      <c r="AJ845" s="356"/>
      <c r="AK845" s="356"/>
      <c r="AL845" s="357" t="s">
        <v>568</v>
      </c>
      <c r="AM845" s="358"/>
      <c r="AN845" s="358"/>
      <c r="AO845" s="359"/>
      <c r="AP845" s="360" t="s">
        <v>568</v>
      </c>
      <c r="AQ845" s="360"/>
      <c r="AR845" s="360"/>
      <c r="AS845" s="360"/>
      <c r="AT845" s="360"/>
      <c r="AU845" s="360"/>
      <c r="AV845" s="360"/>
      <c r="AW845" s="360"/>
      <c r="AX845" s="360"/>
    </row>
    <row r="846" spans="1:50" ht="30" customHeight="1" x14ac:dyDescent="0.15">
      <c r="A846" s="376">
        <v>9</v>
      </c>
      <c r="B846" s="376">
        <v>1</v>
      </c>
      <c r="C846" s="361" t="s">
        <v>628</v>
      </c>
      <c r="D846" s="347"/>
      <c r="E846" s="347"/>
      <c r="F846" s="347"/>
      <c r="G846" s="347"/>
      <c r="H846" s="347"/>
      <c r="I846" s="347"/>
      <c r="J846" s="348">
        <v>3000020221309</v>
      </c>
      <c r="K846" s="349"/>
      <c r="L846" s="349"/>
      <c r="M846" s="349"/>
      <c r="N846" s="349"/>
      <c r="O846" s="349"/>
      <c r="P846" s="350" t="s">
        <v>620</v>
      </c>
      <c r="Q846" s="350"/>
      <c r="R846" s="350"/>
      <c r="S846" s="350"/>
      <c r="T846" s="350"/>
      <c r="U846" s="350"/>
      <c r="V846" s="350"/>
      <c r="W846" s="350"/>
      <c r="X846" s="350"/>
      <c r="Y846" s="351">
        <v>30</v>
      </c>
      <c r="Z846" s="352"/>
      <c r="AA846" s="352"/>
      <c r="AB846" s="353"/>
      <c r="AC846" s="354"/>
      <c r="AD846" s="354"/>
      <c r="AE846" s="354"/>
      <c r="AF846" s="354"/>
      <c r="AG846" s="354"/>
      <c r="AH846" s="355" t="s">
        <v>568</v>
      </c>
      <c r="AI846" s="356"/>
      <c r="AJ846" s="356"/>
      <c r="AK846" s="356"/>
      <c r="AL846" s="357" t="s">
        <v>568</v>
      </c>
      <c r="AM846" s="358"/>
      <c r="AN846" s="358"/>
      <c r="AO846" s="359"/>
      <c r="AP846" s="360" t="s">
        <v>568</v>
      </c>
      <c r="AQ846" s="360"/>
      <c r="AR846" s="360"/>
      <c r="AS846" s="360"/>
      <c r="AT846" s="360"/>
      <c r="AU846" s="360"/>
      <c r="AV846" s="360"/>
      <c r="AW846" s="360"/>
      <c r="AX846" s="360"/>
    </row>
    <row r="847" spans="1:50" ht="30" customHeight="1" x14ac:dyDescent="0.15">
      <c r="A847" s="376">
        <v>10</v>
      </c>
      <c r="B847" s="376">
        <v>1</v>
      </c>
      <c r="C847" s="361" t="s">
        <v>629</v>
      </c>
      <c r="D847" s="347"/>
      <c r="E847" s="347"/>
      <c r="F847" s="347"/>
      <c r="G847" s="347"/>
      <c r="H847" s="347"/>
      <c r="I847" s="347"/>
      <c r="J847" s="348">
        <v>1000020462012</v>
      </c>
      <c r="K847" s="349"/>
      <c r="L847" s="349"/>
      <c r="M847" s="349"/>
      <c r="N847" s="349"/>
      <c r="O847" s="349"/>
      <c r="P847" s="350" t="s">
        <v>620</v>
      </c>
      <c r="Q847" s="350"/>
      <c r="R847" s="350"/>
      <c r="S847" s="350"/>
      <c r="T847" s="350"/>
      <c r="U847" s="350"/>
      <c r="V847" s="350"/>
      <c r="W847" s="350"/>
      <c r="X847" s="350"/>
      <c r="Y847" s="351">
        <v>27</v>
      </c>
      <c r="Z847" s="352"/>
      <c r="AA847" s="352"/>
      <c r="AB847" s="353"/>
      <c r="AC847" s="354"/>
      <c r="AD847" s="354"/>
      <c r="AE847" s="354"/>
      <c r="AF847" s="354"/>
      <c r="AG847" s="354"/>
      <c r="AH847" s="355" t="s">
        <v>568</v>
      </c>
      <c r="AI847" s="356"/>
      <c r="AJ847" s="356"/>
      <c r="AK847" s="356"/>
      <c r="AL847" s="357" t="s">
        <v>568</v>
      </c>
      <c r="AM847" s="358"/>
      <c r="AN847" s="358"/>
      <c r="AO847" s="359"/>
      <c r="AP847" s="360" t="s">
        <v>568</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15.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631</v>
      </c>
      <c r="F1103" s="375"/>
      <c r="G1103" s="375"/>
      <c r="H1103" s="375"/>
      <c r="I1103" s="375"/>
      <c r="J1103" s="348" t="s">
        <v>579</v>
      </c>
      <c r="K1103" s="349"/>
      <c r="L1103" s="349"/>
      <c r="M1103" s="349"/>
      <c r="N1103" s="349"/>
      <c r="O1103" s="349"/>
      <c r="P1103" s="362" t="s">
        <v>579</v>
      </c>
      <c r="Q1103" s="350"/>
      <c r="R1103" s="350"/>
      <c r="S1103" s="350"/>
      <c r="T1103" s="350"/>
      <c r="U1103" s="350"/>
      <c r="V1103" s="350"/>
      <c r="W1103" s="350"/>
      <c r="X1103" s="350"/>
      <c r="Y1103" s="351" t="s">
        <v>611</v>
      </c>
      <c r="Z1103" s="352"/>
      <c r="AA1103" s="352"/>
      <c r="AB1103" s="353"/>
      <c r="AC1103" s="354"/>
      <c r="AD1103" s="354"/>
      <c r="AE1103" s="354"/>
      <c r="AF1103" s="354"/>
      <c r="AG1103" s="354"/>
      <c r="AH1103" s="355" t="s">
        <v>612</v>
      </c>
      <c r="AI1103" s="356"/>
      <c r="AJ1103" s="356"/>
      <c r="AK1103" s="356"/>
      <c r="AL1103" s="357" t="s">
        <v>579</v>
      </c>
      <c r="AM1103" s="358"/>
      <c r="AN1103" s="358"/>
      <c r="AO1103" s="359"/>
      <c r="AP1103" s="360" t="s">
        <v>612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83">
    <cfRule type="expression" dxfId="2755" priority="13875">
      <formula>IF(RIGHT(TEXT(Y783,"0.#"),1)=".",FALSE,TRUE)</formula>
    </cfRule>
    <cfRule type="expression" dxfId="2754" priority="13876">
      <formula>IF(RIGHT(TEXT(Y783,"0.#"),1)=".",TRUE,FALSE)</formula>
    </cfRule>
  </conditionalFormatting>
  <conditionalFormatting sqref="Y792">
    <cfRule type="expression" dxfId="2753" priority="13871">
      <formula>IF(RIGHT(TEXT(Y792,"0.#"),1)=".",FALSE,TRUE)</formula>
    </cfRule>
    <cfRule type="expression" dxfId="2752" priority="13872">
      <formula>IF(RIGHT(TEXT(Y792,"0.#"),1)=".",TRUE,FALSE)</formula>
    </cfRule>
  </conditionalFormatting>
  <conditionalFormatting sqref="Y823:Y830 Y821 Y810:Y817 Y808 Y797:Y804 Y795">
    <cfRule type="expression" dxfId="2751" priority="13653">
      <formula>IF(RIGHT(TEXT(Y795,"0.#"),1)=".",FALSE,TRUE)</formula>
    </cfRule>
    <cfRule type="expression" dxfId="2750" priority="13654">
      <formula>IF(RIGHT(TEXT(Y795,"0.#"),1)=".",TRUE,FALSE)</formula>
    </cfRule>
  </conditionalFormatting>
  <conditionalFormatting sqref="P13:AX13 AR15:AX15 P15:AQ17">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cfRule type="expression" dxfId="2745" priority="13691">
      <formula>IF(RIGHT(TEXT(AE101,"0.#"),1)=".",FALSE,TRUE)</formula>
    </cfRule>
    <cfRule type="expression" dxfId="2744" priority="13692">
      <formula>IF(RIGHT(TEXT(AE101,"0.#"),1)=".",TRUE,FALSE)</formula>
    </cfRule>
  </conditionalFormatting>
  <conditionalFormatting sqref="Y784:Y791 Y782">
    <cfRule type="expression" dxfId="2743" priority="13677">
      <formula>IF(RIGHT(TEXT(Y782,"0.#"),1)=".",FALSE,TRUE)</formula>
    </cfRule>
    <cfRule type="expression" dxfId="2742" priority="13678">
      <formula>IF(RIGHT(TEXT(Y782,"0.#"),1)=".",TRUE,FALSE)</formula>
    </cfRule>
  </conditionalFormatting>
  <conditionalFormatting sqref="AU783">
    <cfRule type="expression" dxfId="2741" priority="13675">
      <formula>IF(RIGHT(TEXT(AU783,"0.#"),1)=".",FALSE,TRUE)</formula>
    </cfRule>
    <cfRule type="expression" dxfId="2740" priority="13676">
      <formula>IF(RIGHT(TEXT(AU783,"0.#"),1)=".",TRUE,FALSE)</formula>
    </cfRule>
  </conditionalFormatting>
  <conditionalFormatting sqref="AU792">
    <cfRule type="expression" dxfId="2739" priority="13673">
      <formula>IF(RIGHT(TEXT(AU792,"0.#"),1)=".",FALSE,TRUE)</formula>
    </cfRule>
    <cfRule type="expression" dxfId="2738" priority="13674">
      <formula>IF(RIGHT(TEXT(AU792,"0.#"),1)=".",TRUE,FALSE)</formula>
    </cfRule>
  </conditionalFormatting>
  <conditionalFormatting sqref="AU784:AU791 AU782">
    <cfRule type="expression" dxfId="2737" priority="13671">
      <formula>IF(RIGHT(TEXT(AU782,"0.#"),1)=".",FALSE,TRUE)</formula>
    </cfRule>
    <cfRule type="expression" dxfId="2736" priority="13672">
      <formula>IF(RIGHT(TEXT(AU782,"0.#"),1)=".",TRUE,FALSE)</formula>
    </cfRule>
  </conditionalFormatting>
  <conditionalFormatting sqref="Y822 Y809 Y796">
    <cfRule type="expression" dxfId="2735" priority="13657">
      <formula>IF(RIGHT(TEXT(Y796,"0.#"),1)=".",FALSE,TRUE)</formula>
    </cfRule>
    <cfRule type="expression" dxfId="2734" priority="13658">
      <formula>IF(RIGHT(TEXT(Y796,"0.#"),1)=".",TRUE,FALSE)</formula>
    </cfRule>
  </conditionalFormatting>
  <conditionalFormatting sqref="Y831 Y818 Y805">
    <cfRule type="expression" dxfId="2733" priority="13655">
      <formula>IF(RIGHT(TEXT(Y805,"0.#"),1)=".",FALSE,TRUE)</formula>
    </cfRule>
    <cfRule type="expression" dxfId="2732" priority="13656">
      <formula>IF(RIGHT(TEXT(Y805,"0.#"),1)=".",TRUE,FALSE)</formula>
    </cfRule>
  </conditionalFormatting>
  <conditionalFormatting sqref="AU822 AU809 AU796">
    <cfRule type="expression" dxfId="2731" priority="13651">
      <formula>IF(RIGHT(TEXT(AU796,"0.#"),1)=".",FALSE,TRUE)</formula>
    </cfRule>
    <cfRule type="expression" dxfId="2730" priority="13652">
      <formula>IF(RIGHT(TEXT(AU796,"0.#"),1)=".",TRUE,FALSE)</formula>
    </cfRule>
  </conditionalFormatting>
  <conditionalFormatting sqref="AU831 AU818 AU805">
    <cfRule type="expression" dxfId="2729" priority="13649">
      <formula>IF(RIGHT(TEXT(AU805,"0.#"),1)=".",FALSE,TRUE)</formula>
    </cfRule>
    <cfRule type="expression" dxfId="2728" priority="13650">
      <formula>IF(RIGHT(TEXT(AU805,"0.#"),1)=".",TRUE,FALSE)</formula>
    </cfRule>
  </conditionalFormatting>
  <conditionalFormatting sqref="AU823:AU830 AU821 AU810:AU817 AU808 AU797:AU804 AU795">
    <cfRule type="expression" dxfId="2727" priority="13647">
      <formula>IF(RIGHT(TEXT(AU795,"0.#"),1)=".",FALSE,TRUE)</formula>
    </cfRule>
    <cfRule type="expression" dxfId="2726" priority="13648">
      <formula>IF(RIGHT(TEXT(AU795,"0.#"),1)=".",TRUE,FALSE)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M34">
    <cfRule type="expression" dxfId="2719" priority="13447">
      <formula>IF(RIGHT(TEXT(AM34,"0.#"),1)=".",FALSE,TRUE)</formula>
    </cfRule>
    <cfRule type="expression" dxfId="2718" priority="13448">
      <formula>IF(RIGHT(TEXT(AM34,"0.#"),1)=".",TRUE,FALSE)</formula>
    </cfRule>
  </conditionalFormatting>
  <conditionalFormatting sqref="AE33">
    <cfRule type="expression" dxfId="2717" priority="13461">
      <formula>IF(RIGHT(TEXT(AE33,"0.#"),1)=".",FALSE,TRUE)</formula>
    </cfRule>
    <cfRule type="expression" dxfId="2716" priority="13462">
      <formula>IF(RIGHT(TEXT(AE33,"0.#"),1)=".",TRUE,FALSE)</formula>
    </cfRule>
  </conditionalFormatting>
  <conditionalFormatting sqref="AE34">
    <cfRule type="expression" dxfId="2715" priority="13459">
      <formula>IF(RIGHT(TEXT(AE34,"0.#"),1)=".",FALSE,TRUE)</formula>
    </cfRule>
    <cfRule type="expression" dxfId="2714" priority="13460">
      <formula>IF(RIGHT(TEXT(AE34,"0.#"),1)=".",TRUE,FALSE)</formula>
    </cfRule>
  </conditionalFormatting>
  <conditionalFormatting sqref="AI34">
    <cfRule type="expression" dxfId="2713" priority="13457">
      <formula>IF(RIGHT(TEXT(AI34,"0.#"),1)=".",FALSE,TRUE)</formula>
    </cfRule>
    <cfRule type="expression" dxfId="2712" priority="13458">
      <formula>IF(RIGHT(TEXT(AI34,"0.#"),1)=".",TRUE,FALSE)</formula>
    </cfRule>
  </conditionalFormatting>
  <conditionalFormatting sqref="AI33">
    <cfRule type="expression" dxfId="2711" priority="13455">
      <formula>IF(RIGHT(TEXT(AI33,"0.#"),1)=".",FALSE,TRUE)</formula>
    </cfRule>
    <cfRule type="expression" dxfId="2710" priority="13456">
      <formula>IF(RIGHT(TEXT(AI33,"0.#"),1)=".",TRUE,FALSE)</formula>
    </cfRule>
  </conditionalFormatting>
  <conditionalFormatting sqref="AI32">
    <cfRule type="expression" dxfId="2709" priority="13453">
      <formula>IF(RIGHT(TEXT(AI32,"0.#"),1)=".",FALSE,TRUE)</formula>
    </cfRule>
    <cfRule type="expression" dxfId="2708" priority="13454">
      <formula>IF(RIGHT(TEXT(AI32,"0.#"),1)=".",TRUE,FALSE)</formula>
    </cfRule>
  </conditionalFormatting>
  <conditionalFormatting sqref="AM32">
    <cfRule type="expression" dxfId="2707" priority="13451">
      <formula>IF(RIGHT(TEXT(AM32,"0.#"),1)=".",FALSE,TRUE)</formula>
    </cfRule>
    <cfRule type="expression" dxfId="2706" priority="13452">
      <formula>IF(RIGHT(TEXT(AM32,"0.#"),1)=".",TRUE,FALSE)</formula>
    </cfRule>
  </conditionalFormatting>
  <conditionalFormatting sqref="AM33">
    <cfRule type="expression" dxfId="2705" priority="13449">
      <formula>IF(RIGHT(TEXT(AM33,"0.#"),1)=".",FALSE,TRUE)</formula>
    </cfRule>
    <cfRule type="expression" dxfId="2704" priority="13450">
      <formula>IF(RIGHT(TEXT(AM33,"0.#"),1)=".",TRUE,FALSE)</formula>
    </cfRule>
  </conditionalFormatting>
  <conditionalFormatting sqref="AQ32:AQ34">
    <cfRule type="expression" dxfId="2703" priority="13441">
      <formula>IF(RIGHT(TEXT(AQ32,"0.#"),1)=".",FALSE,TRUE)</formula>
    </cfRule>
    <cfRule type="expression" dxfId="2702" priority="13442">
      <formula>IF(RIGHT(TEXT(AQ32,"0.#"),1)=".",TRUE,FALSE)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AQ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U134:AU135 AI134:AI135 AM134:AM135 AQ134:AQ135">
    <cfRule type="expression" dxfId="2493" priority="13055">
      <formula>IF(RIGHT(TEXT(AE134,"0.#"),1)=".",FALSE,TRUE)</formula>
    </cfRule>
    <cfRule type="expression" dxfId="2492" priority="13056">
      <formula>IF(RIGHT(TEXT(AE134,"0.#"),1)=".",TRUE,FALSE)</formula>
    </cfRule>
  </conditionalFormatting>
  <conditionalFormatting sqref="AE433 AI433 AM433 AQ433">
    <cfRule type="expression" dxfId="2491" priority="13025">
      <formula>IF(RIGHT(TEXT(AE433,"0.#"),1)=".",FALSE,TRUE)</formula>
    </cfRule>
    <cfRule type="expression" dxfId="2490" priority="13026">
      <formula>IF(RIGHT(TEXT(AE433,"0.#"),1)=".",TRUE,FALSE)</formula>
    </cfRule>
  </conditionalFormatting>
  <conditionalFormatting sqref="AE434 AI434 AM434 AQ434">
    <cfRule type="expression" dxfId="2489" priority="13023">
      <formula>IF(RIGHT(TEXT(AE434,"0.#"),1)=".",FALSE,TRUE)</formula>
    </cfRule>
    <cfRule type="expression" dxfId="2488" priority="13024">
      <formula>IF(RIGHT(TEXT(AE434,"0.#"),1)=".",TRUE,FALSE)</formula>
    </cfRule>
  </conditionalFormatting>
  <conditionalFormatting sqref="AE435 AI435 AM435 AQ435">
    <cfRule type="expression" dxfId="2487" priority="13021">
      <formula>IF(RIGHT(TEXT(AE435,"0.#"),1)=".",FALSE,TRUE)</formula>
    </cfRule>
    <cfRule type="expression" dxfId="2486" priority="13022">
      <formula>IF(RIGHT(TEXT(AE435,"0.#"),1)=".",TRUE,FALSE)</formula>
    </cfRule>
  </conditionalFormatting>
  <conditionalFormatting sqref="AU433">
    <cfRule type="expression" dxfId="2485" priority="13001">
      <formula>IF(RIGHT(TEXT(AU433,"0.#"),1)=".",FALSE,TRUE)</formula>
    </cfRule>
    <cfRule type="expression" dxfId="2484" priority="13002">
      <formula>IF(RIGHT(TEXT(AU433,"0.#"),1)=".",TRUE,FALSE)</formula>
    </cfRule>
  </conditionalFormatting>
  <conditionalFormatting sqref="AU434">
    <cfRule type="expression" dxfId="2483" priority="12999">
      <formula>IF(RIGHT(TEXT(AU434,"0.#"),1)=".",FALSE,TRUE)</formula>
    </cfRule>
    <cfRule type="expression" dxfId="2482" priority="13000">
      <formula>IF(RIGHT(TEXT(AU434,"0.#"),1)=".",TRUE,FALSE)</formula>
    </cfRule>
  </conditionalFormatting>
  <conditionalFormatting sqref="AU435">
    <cfRule type="expression" dxfId="2481" priority="12997">
      <formula>IF(RIGHT(TEXT(AU435,"0.#"),1)=".",FALSE,TRUE)</formula>
    </cfRule>
    <cfRule type="expression" dxfId="2480" priority="12998">
      <formula>IF(RIGHT(TEXT(AU435,"0.#"),1)=".",TRUE,FALSE)</formula>
    </cfRule>
  </conditionalFormatting>
  <conditionalFormatting sqref="AL840:AO867">
    <cfRule type="expression" dxfId="2479" priority="6625">
      <formula>IF(AND(AL840&gt;=0, RIGHT(TEXT(AL840,"0.#"),1)&lt;&gt;"."),TRUE,FALSE)</formula>
    </cfRule>
    <cfRule type="expression" dxfId="2478" priority="6626">
      <formula>IF(AND(AL840&gt;=0, RIGHT(TEXT(AL840,"0.#"),1)="."),TRUE,FALSE)</formula>
    </cfRule>
    <cfRule type="expression" dxfId="2477" priority="6627">
      <formula>IF(AND(AL840&lt;0, RIGHT(TEXT(AL840,"0.#"),1)&lt;&gt;"."),TRUE,FALSE)</formula>
    </cfRule>
    <cfRule type="expression" dxfId="2476" priority="6628">
      <formula>IF(AND(AL840&lt;0, RIGHT(TEXT(AL840,"0.#"),1)="."),TRUE,FALSE)</formula>
    </cfRule>
  </conditionalFormatting>
  <conditionalFormatting sqref="AQ53:AQ55">
    <cfRule type="expression" dxfId="2475" priority="4647">
      <formula>IF(RIGHT(TEXT(AQ53,"0.#"),1)=".",FALSE,TRUE)</formula>
    </cfRule>
    <cfRule type="expression" dxfId="2474" priority="4648">
      <formula>IF(RIGHT(TEXT(AQ53,"0.#"),1)=".",TRUE,FALSE)</formula>
    </cfRule>
  </conditionalFormatting>
  <conditionalFormatting sqref="AU53:AU55">
    <cfRule type="expression" dxfId="2473" priority="4645">
      <formula>IF(RIGHT(TEXT(AU53,"0.#"),1)=".",FALSE,TRUE)</formula>
    </cfRule>
    <cfRule type="expression" dxfId="2472" priority="4646">
      <formula>IF(RIGHT(TEXT(AU53,"0.#"),1)=".",TRUE,FALSE)</formula>
    </cfRule>
  </conditionalFormatting>
  <conditionalFormatting sqref="AQ60:AQ62">
    <cfRule type="expression" dxfId="2471" priority="4643">
      <formula>IF(RIGHT(TEXT(AQ60,"0.#"),1)=".",FALSE,TRUE)</formula>
    </cfRule>
    <cfRule type="expression" dxfId="2470" priority="4644">
      <formula>IF(RIGHT(TEXT(AQ60,"0.#"),1)=".",TRUE,FALSE)</formula>
    </cfRule>
  </conditionalFormatting>
  <conditionalFormatting sqref="AU60:AU62">
    <cfRule type="expression" dxfId="2469" priority="4641">
      <formula>IF(RIGHT(TEXT(AU60,"0.#"),1)=".",FALSE,TRUE)</formula>
    </cfRule>
    <cfRule type="expression" dxfId="2468" priority="4642">
      <formula>IF(RIGHT(TEXT(AU60,"0.#"),1)=".",TRUE,FALSE)</formula>
    </cfRule>
  </conditionalFormatting>
  <conditionalFormatting sqref="AQ75:AQ77">
    <cfRule type="expression" dxfId="2467" priority="4639">
      <formula>IF(RIGHT(TEXT(AQ75,"0.#"),1)=".",FALSE,TRUE)</formula>
    </cfRule>
    <cfRule type="expression" dxfId="2466" priority="4640">
      <formula>IF(RIGHT(TEXT(AQ75,"0.#"),1)=".",TRUE,FALSE)</formula>
    </cfRule>
  </conditionalFormatting>
  <conditionalFormatting sqref="AU75:AU77">
    <cfRule type="expression" dxfId="2465" priority="4637">
      <formula>IF(RIGHT(TEXT(AU75,"0.#"),1)=".",FALSE,TRUE)</formula>
    </cfRule>
    <cfRule type="expression" dxfId="2464" priority="4638">
      <formula>IF(RIGHT(TEXT(AU75,"0.#"),1)=".",TRUE,FALSE)</formula>
    </cfRule>
  </conditionalFormatting>
  <conditionalFormatting sqref="AQ87:AQ89">
    <cfRule type="expression" dxfId="2463" priority="4635">
      <formula>IF(RIGHT(TEXT(AQ87,"0.#"),1)=".",FALSE,TRUE)</formula>
    </cfRule>
    <cfRule type="expression" dxfId="2462" priority="4636">
      <formula>IF(RIGHT(TEXT(AQ87,"0.#"),1)=".",TRUE,FALSE)</formula>
    </cfRule>
  </conditionalFormatting>
  <conditionalFormatting sqref="AU87:AU89">
    <cfRule type="expression" dxfId="2461" priority="4633">
      <formula>IF(RIGHT(TEXT(AU87,"0.#"),1)=".",FALSE,TRUE)</formula>
    </cfRule>
    <cfRule type="expression" dxfId="2460" priority="4634">
      <formula>IF(RIGHT(TEXT(AU87,"0.#"),1)=".",TRUE,FALSE)</formula>
    </cfRule>
  </conditionalFormatting>
  <conditionalFormatting sqref="AQ92:AQ94">
    <cfRule type="expression" dxfId="2459" priority="4631">
      <formula>IF(RIGHT(TEXT(AQ92,"0.#"),1)=".",FALSE,TRUE)</formula>
    </cfRule>
    <cfRule type="expression" dxfId="2458" priority="4632">
      <formula>IF(RIGHT(TEXT(AQ92,"0.#"),1)=".",TRUE,FALSE)</formula>
    </cfRule>
  </conditionalFormatting>
  <conditionalFormatting sqref="AU92:AU94">
    <cfRule type="expression" dxfId="2457" priority="4629">
      <formula>IF(RIGHT(TEXT(AU92,"0.#"),1)=".",FALSE,TRUE)</formula>
    </cfRule>
    <cfRule type="expression" dxfId="2456" priority="4630">
      <formula>IF(RIGHT(TEXT(AU92,"0.#"),1)=".",TRUE,FALSE)</formula>
    </cfRule>
  </conditionalFormatting>
  <conditionalFormatting sqref="AQ97:AQ99">
    <cfRule type="expression" dxfId="2455" priority="4627">
      <formula>IF(RIGHT(TEXT(AQ97,"0.#"),1)=".",FALSE,TRUE)</formula>
    </cfRule>
    <cfRule type="expression" dxfId="2454" priority="4628">
      <formula>IF(RIGHT(TEXT(AQ97,"0.#"),1)=".",TRUE,FALSE)</formula>
    </cfRule>
  </conditionalFormatting>
  <conditionalFormatting sqref="AU97:AU99">
    <cfRule type="expression" dxfId="2453" priority="4625">
      <formula>IF(RIGHT(TEXT(AU97,"0.#"),1)=".",FALSE,TRUE)</formula>
    </cfRule>
    <cfRule type="expression" dxfId="2452" priority="4626">
      <formula>IF(RIGHT(TEXT(AU97,"0.#"),1)=".",TRUE,FALSE)</formula>
    </cfRule>
  </conditionalFormatting>
  <conditionalFormatting sqref="AE458 AI458 AM458 AQ458">
    <cfRule type="expression" dxfId="2451" priority="4319">
      <formula>IF(RIGHT(TEXT(AE458,"0.#"),1)=".",FALSE,TRUE)</formula>
    </cfRule>
    <cfRule type="expression" dxfId="2450" priority="4320">
      <formula>IF(RIGHT(TEXT(AE458,"0.#"),1)=".",TRUE,FALSE)</formula>
    </cfRule>
  </conditionalFormatting>
  <conditionalFormatting sqref="AE459 AI459 AM459 AQ459">
    <cfRule type="expression" dxfId="2449" priority="4317">
      <formula>IF(RIGHT(TEXT(AE459,"0.#"),1)=".",FALSE,TRUE)</formula>
    </cfRule>
    <cfRule type="expression" dxfId="2448" priority="4318">
      <formula>IF(RIGHT(TEXT(AE459,"0.#"),1)=".",TRUE,FALSE)</formula>
    </cfRule>
  </conditionalFormatting>
  <conditionalFormatting sqref="AE460 AI460 AM460 AQ460">
    <cfRule type="expression" dxfId="2447" priority="4315">
      <formula>IF(RIGHT(TEXT(AE460,"0.#"),1)=".",FALSE,TRUE)</formula>
    </cfRule>
    <cfRule type="expression" dxfId="2446" priority="4316">
      <formula>IF(RIGHT(TEXT(AE460,"0.#"),1)=".",TRUE,FALSE)</formula>
    </cfRule>
  </conditionalFormatting>
  <conditionalFormatting sqref="AU458">
    <cfRule type="expression" dxfId="2445" priority="4307">
      <formula>IF(RIGHT(TEXT(AU458,"0.#"),1)=".",FALSE,TRUE)</formula>
    </cfRule>
    <cfRule type="expression" dxfId="2444" priority="4308">
      <formula>IF(RIGHT(TEXT(AU458,"0.#"),1)=".",TRUE,FALSE)</formula>
    </cfRule>
  </conditionalFormatting>
  <conditionalFormatting sqref="AU459">
    <cfRule type="expression" dxfId="2443" priority="4305">
      <formula>IF(RIGHT(TEXT(AU459,"0.#"),1)=".",FALSE,TRUE)</formula>
    </cfRule>
    <cfRule type="expression" dxfId="2442" priority="4306">
      <formula>IF(RIGHT(TEXT(AU459,"0.#"),1)=".",TRUE,FALSE)</formula>
    </cfRule>
  </conditionalFormatting>
  <conditionalFormatting sqref="AU460">
    <cfRule type="expression" dxfId="2441" priority="4303">
      <formula>IF(RIGHT(TEXT(AU460,"0.#"),1)=".",FALSE,TRUE)</formula>
    </cfRule>
    <cfRule type="expression" dxfId="2440" priority="4304">
      <formula>IF(RIGHT(TEXT(AU460,"0.#"),1)=".",TRUE,FALSE)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9" max="49" man="1"/>
    <brk id="84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O13" sqref="O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591</v>
      </c>
      <c r="H2" s="13" t="str">
        <f>IF(G2="","",F2)</f>
        <v>一般会計</v>
      </c>
      <c r="I2" s="13" t="str">
        <f>IF(H2="","",IF(I1&lt;&gt;"",CONCATENATE(I1,"、",H2),H2))</f>
        <v>一般会計</v>
      </c>
      <c r="K2" s="14" t="s">
        <v>103</v>
      </c>
      <c r="L2" s="15" t="s">
        <v>591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591</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591</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591</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2020-10-03T07:13:46Z</cp:lastPrinted>
  <dcterms:created xsi:type="dcterms:W3CDTF">2012-03-13T00:50:25Z</dcterms:created>
  <dcterms:modified xsi:type="dcterms:W3CDTF">2020-11-06T05:44:33Z</dcterms:modified>
</cp:coreProperties>
</file>