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AUOU\Desktop\"/>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E1110" i="3" l="1"/>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<sst xmlns="http://schemas.openxmlformats.org/spreadsheetml/2006/main" count="2978" uniqueCount="659">
  <si>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</si>
  <si>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</si>
  <si>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</si>
  <si>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</si>
  <si>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</si>
  <si>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</si>
  <si>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</si>
  <si>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</si>
  <si>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</si>
  <si>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</si>
  <si>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</si>
  <si>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</si>
  <si>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</si>
  <si>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</si>
  <si>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</si>
  <si>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</si>
  <si>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</si>
  <si>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</si>
  <si>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</si>
  <si>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</si>
  <si>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</si>
  <si>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</si>
  <si>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</si>
  <si>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</si>
  <si>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</si>
  <si>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</si>
  <si>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</si>
  <si>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</si>
  <si>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</si>
  <si>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</si>
  <si>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</si>
  <si>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</si>
  <si>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</si>
  <si>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</si>
  <si>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</si>
  <si>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</si>
  <si>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</si>
  <si>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</si>
  <si>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</si>
  <si>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</si>
  <si>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</si>
  <si>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</si>
  <si>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</si>
  <si>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</si>
  <si>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</si>
  <si>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</si>
  <si>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</si>
  <si>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</si>
  <si>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</si>
  <si>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</si>
  <si>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</si>
  <si>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</si>
  <si>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</si>
  <si>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</si>
  <si>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</si>
  <si>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</si>
  <si>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</si>
  <si>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</si>
  <si>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</si>
  <si>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</si>
  <si>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</si>
  <si>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</si>
  <si>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</si>
  <si>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</si>
  <si>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</si>
  <si>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</si>
  <si>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</si>
  <si>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</si>
  <si>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</si>
  <si>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</si>
  <si>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</si>
  <si>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</si>
  <si>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</si>
  <si>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</si>
  <si>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</si>
  <si>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</si>
  <si>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</si>
  <si>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</si>
  <si>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</si>
  <si>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</si>
  <si>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</si>
  <si>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</si>
  <si>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</si>
  <si>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</si>
  <si>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</si>
  <si>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</si>
  <si>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</si>
  <si>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</si>
  <si>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</si>
  <si>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</si>
  <si>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</si>
  <si>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</si>
  <si>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</si>
  <si>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</si>
  <si>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</si>
  <si>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</si>
  <si>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</si>
  <si>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</si>
  <si>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</si>
  <si>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</si>
  <si>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</si>
  <si>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</si>
  <si>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</si>
  <si>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</si>
  <si>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</si>
  <si>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</si>
  <si>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</si>
  <si>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</si>
  <si>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</si>
  <si>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</si>
  <si>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</si>
  <si>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</si>
  <si>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</si>
  <si>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</si>
  <si>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</si>
  <si>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</si>
  <si>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</si>
  <si>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</si>
  <si>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</si>
  <si>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</si>
  <si>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</si>
  <si>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</si>
  <si>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</si>
  <si>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</si>
  <si>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</si>
  <si>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</si>
  <si>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</si>
  <si>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</si>
  <si>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</si>
  <si>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</si>
  <si>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</si>
  <si>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</si>
  <si>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</si>
  <si>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</si>
  <si>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</si>
  <si>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</si>
  <si>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</si>
  <si>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</si>
  <si>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</si>
  <si>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</si>
  <si>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</si>
  <si>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</si>
  <si>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</si>
  <si>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</si>
  <si>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</si>
  <si>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</si>
  <si>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</si>
  <si>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</si>
  <si>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</si>
  <si>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</si>
  <si>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</si>
  <si>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</si>
  <si>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</si>
  <si>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</si>
  <si>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</si>
  <si>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</si>
  <si>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</si>
  <si>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</si>
  <si>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</si>
  <si>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</si>
  <si>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</si>
  <si>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</si>
  <si>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</si>
  <si>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</si>
  <si>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</si>
  <si>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</si>
  <si>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</si>
  <si>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</si>
  <si>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</si>
  <si>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</si>
  <si>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</si>
  <si>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</si>
  <si>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</si>
  <si>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</si>
  <si>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</si>
  <si>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</si>
  <si>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</si>
  <si>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</si>
  <si>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</si>
  <si>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</si>
  <si>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</si>
  <si>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</si>
  <si>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</si>
  <si>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</si>
  <si>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</si>
  <si>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</si>
  <si>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</si>
  <si>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</si>
  <si>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</si>
  <si>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</si>
  <si>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</si>
  <si>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</si>
  <si>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</si>
  <si>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</si>
  <si>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</si>
  <si>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</si>
  <si>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</si>
  <si>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</si>
  <si>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</si>
  <si>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</si>
  <si>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</si>
  <si>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</si>
  <si>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</si>
  <si>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</si>
  <si>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</si>
  <si>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</si>
  <si>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</si>
  <si>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</si>
  <si>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</si>
  <si>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</si>
  <si>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</si>
  <si>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</si>
  <si>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</si>
  <si>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</si>
  <si>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</si>
  <si>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</si>
  <si>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</si>
  <si>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</si>
  <si>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</si>
  <si>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</si>
  <si>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</si>
  <si>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</si>
  <si>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</si>
  <si>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</si>
  <si>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</si>
  <si>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</si>
  <si>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</si>
  <si>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</si>
  <si>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</si>
  <si>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</si>
  <si>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</si>
  <si>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</si>
  <si>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</si>
  <si>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</si>
  <si>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</si>
  <si>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</si>
  <si>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</si>
  <si>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</si>
  <si>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</si>
  <si>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</si>
  <si>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</si>
  <si>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</si>
  <si>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</si>
  <si>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</si>
  <si>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</si>
  <si>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</si>
  <si>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</si>
  <si>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</si>
  <si>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</si>
  <si>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</si>
  <si>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</si>
  <si>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</si>
  <si>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</si>
  <si>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</si>
  <si>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</si>
  <si>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</si>
  <si>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</si>
  <si>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</si>
  <si>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</si>
  <si>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</si>
  <si>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</si>
  <si>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</si>
  <si>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</si>
  <si>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</si>
  <si>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</si>
  <si>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</si>
  <si>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</si>
  <si>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</si>
  <si>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</si>
  <si>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</si>
  <si>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</si>
  <si>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</si>
  <si>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</si>
  <si>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</si>
  <si>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</si>
  <si>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</si>
  <si>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</si>
  <si>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</si>
  <si>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</si>
  <si>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</si>
  <si>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</si>
  <si>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</si>
  <si>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</si>
  <si>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</si>
  <si>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</si>
  <si>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</si>
  <si>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</si>
  <si>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</si>
  <si>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</si>
  <si>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</si>
  <si>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</si>
  <si>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</si>
  <si>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</si>
  <si>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</si>
  <si>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</si>
  <si>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</si>
  <si>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</si>
  <si>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</si>
  <si>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</si>
  <si>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</si>
  <si>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</si>
  <si>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</si>
  <si>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</si>
  <si>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</si>
  <si>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</si>
  <si>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</si>
  <si>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</si>
  <si>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</si>
  <si>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</si>
  <si>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</si>
  <si>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</si>
  <si>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</si>
  <si>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</si>
  <si>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</si>
  <si>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</si>
  <si>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</si>
  <si>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</si>
  <si>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</si>
  <si>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</si>
  <si>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</si>
  <si>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</si>
  <si>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</si>
  <si>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</si>
  <si>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</si>
  <si>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</si>
  <si>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</si>
  <si>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</si>
  <si>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</si>
  <si>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</si>
  <si>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</si>
  <si>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</si>
  <si>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</si>
  <si>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</si>
  <si>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</si>
  <si>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</si>
  <si>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</si>
  <si>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</si>
  <si>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</si>
  <si>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</si>
  <si>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</si>
  <si>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</si>
  <si>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</si>
  <si>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</si>
  <si>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</si>
  <si>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</si>
  <si>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</si>
  <si>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</si>
  <si>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</si>
  <si>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</si>
  <si>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</si>
  <si>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</si>
  <si>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</si>
  <si>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</si>
  <si>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</si>
  <si>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</si>
  <si>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</si>
  <si>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</si>
  <si>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</si>
  <si>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</si>
  <si>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</si>
  <si>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</si>
  <si>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</si>
  <si>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</si>
  <si>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</si>
  <si>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</si>
  <si>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</si>
  <si>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</si>
  <si>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</si>
  <si>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</si>
  <si>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</si>
  <si>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</si>
  <si>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</si>
  <si>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</si>
  <si>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</si>
  <si>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</si>
  <si>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</si>
  <si>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</si>
  <si>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</si>
  <si>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</si>
  <si>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</si>
  <si>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</si>
  <si>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</si>
  <si>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</si>
  <si>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</si>
  <si>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</si>
  <si>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</si>
  <si>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</si>
  <si>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</si>
  <si>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</si>
  <si>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</si>
  <si>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</si>
  <si>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</si>
  <si>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</si>
  <si>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</si>
  <si>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</si>
  <si>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</si>
  <si>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</si>
  <si>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</si>
  <si>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</si>
  <si>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</si>
  <si>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</si>
  <si>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</si>
  <si>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</si>
  <si>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</si>
  <si>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</si>
  <si>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</si>
  <si>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</si>
  <si>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</si>
  <si>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</si>
  <si>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</si>
  <si>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</si>
  <si>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</si>
  <si>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</si>
  <si>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</si>
  <si>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</si>
  <si>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</si>
  <si>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</si>
  <si>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</si>
  <si>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</si>
  <si>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</si>
  <si>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</si>
  <si>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</si>
  <si>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</si>
  <si>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</si>
  <si>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</si>
  <si>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</si>
  <si>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</si>
  <si>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</si>
  <si>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</si>
  <si>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</si>
  <si>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</si>
  <si>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</si>
  <si>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</si>
  <si>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</si>
  <si>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</si>
  <si>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</si>
  <si>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</si>
  <si>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</si>
  <si>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</si>
  <si>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</si>
  <si>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</si>
  <si>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</si>
  <si>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</si>
  <si>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</si>
  <si>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</si>
  <si>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</si>
  <si>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</si>
  <si>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</si>
  <si>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</si>
  <si>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</si>
  <si>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</si>
  <si>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</si>
  <si>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</si>
  <si>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</si>
  <si>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</si>
  <si>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</si>
  <si>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</si>
  <si>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</si>
  <si>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</si>
  <si>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</si>
  <si>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</si>
  <si>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</si>
  <si>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</si>
  <si>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</si>
  <si>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</si>
  <si>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</si>
  <si>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</si>
  <si>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</si>
  <si>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</si>
  <si>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</si>
  <si>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</si>
  <si>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</si>
  <si>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</si>
  <si>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</si>
  <si>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</si>
  <si>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</si>
  <si>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</si>
  <si>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</si>
  <si>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</si>
  <si>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</si>
  <si>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</si>
  <si>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</si>
  <si>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</si>
  <si>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</si>
  <si>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</si>
  <si>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</si>
  <si>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</si>
  <si>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</si>
  <si>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</si>
  <si>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</si>
  <si>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</si>
  <si>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</si>
  <si>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</si>
  <si>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</si>
  <si>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</si>
  <si>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</si>
  <si>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</si>
  <si>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</si>
  <si>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</si>
  <si>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</si>
  <si>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</si>
  <si>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</si>
  <si>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</si>
  <si>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</si>
  <si>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</si>
  <si>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</si>
  <si>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</si>
  <si>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</si>
  <si>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</si>
  <si>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</si>
  <si>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</si>
  <si>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</si>
  <si>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</si>
  <si>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</si>
  <si>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</si>
  <si>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</si>
  <si>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</si>
  <si>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</si>
  <si>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</si>
  <si>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</si>
  <si>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</si>
  <si>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</si>
  <si>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</si>
  <si>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</si>
  <si>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</si>
  <si>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</si>
  <si>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</si>
  <si>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</si>
  <si>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</si>
  <si>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</si>
  <si>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</si>
  <si>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</si>
  <si>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</si>
  <si>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</si>
  <si>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</si>
  <si>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</si>
  <si>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</si>
  <si>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</si>
  <si>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</si>
  <si>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</si>
  <si>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</si>
  <si>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</si>
  <si>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</si>
  <si>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</si>
  <si>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</si>
  <si>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</si>
  <si>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</si>
  <si>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</si>
  <si>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</si>
  <si>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</si>
  <si>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</si>
  <si>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</si>
  <si>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</si>
  <si>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</si>
  <si>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</si>
  <si>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</si>
  <si>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</si>
  <si>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</si>
  <si>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</si>
  <si>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</si>
  <si>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</si>
  <si>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</si>
  <si>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</si>
  <si>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</si>
  <si>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子ども家庭局</t>
    <rPh sb="0" eb="1">
      <t>コ</t>
    </rPh>
    <rPh sb="3" eb="5">
      <t>カテイ</t>
    </rPh>
    <rPh sb="5" eb="6">
      <t>キョク</t>
    </rPh>
    <phoneticPr fontId="5"/>
  </si>
  <si>
    <t>母子保健課</t>
    <rPh sb="0" eb="4">
      <t>ボシホケン</t>
    </rPh>
    <rPh sb="4" eb="5">
      <t>カ</t>
    </rPh>
    <phoneticPr fontId="5"/>
  </si>
  <si>
    <t>小林秀幸</t>
    <rPh sb="0" eb="4">
      <t>コバヤシヒデユキ</t>
    </rPh>
    <phoneticPr fontId="5"/>
  </si>
  <si>
    <t>生涯を通じた女性の健康支援事業</t>
  </si>
  <si>
    <t>平成８年度</t>
  </si>
  <si>
    <t>-</t>
  </si>
  <si>
    <t>-</t>
    <phoneticPr fontId="5"/>
  </si>
  <si>
    <t>女性がその健康状態に応じ的確に自己管理を行うことができるよう健康教育を実施し、また気軽に相談することのできる体制を確立するとともに不妊や不育症の課題に対応するための適切な体制を構築することにより、生涯を通じた女性の健康の保持増進を図ることを目的とする。また、妊婦に対するHTLV-1抗体検査の実施、相談体制の充実、関係者の資質向上、普及啓発の実施等により、地域におけるHTLV-1母子感染対策の推進を目的とする。</t>
  </si>
  <si>
    <t>（１）健康教育事業
　保健所、小中高等学校等において各ライフステージに応じた健康教室や講演会の開催等を行う。
（２）女性健康支援センター事業
　思春期から更年期に至る女性を対象とし、身体的・精神的な悩みに関する相談指導や、相談指導を行う相談員の研修を実施。
（３）不妊専門相談センター事業
　不妊や不育症について悩む夫婦等に対し医学的な相談や心の悩み等について相談指導等を実施。
（４）HTLV-1母子感染対策事業
　HTLV-1母子感染対策の体制整備を図るため、協議会の設置や研修等を行う。
　実施主体：都道府県・指定都市・中核市（（４）は都道府県のみ）
　補助率：国１／２、都道府県・指定都市・中核市１／２</t>
    <rPh sb="149" eb="152">
      <t>フイクショウ</t>
    </rPh>
    <rPh sb="160" eb="161">
      <t>トウ</t>
    </rPh>
    <phoneticPr fontId="5"/>
  </si>
  <si>
    <t>母子保健衛生費補助金</t>
  </si>
  <si>
    <t>-</t>
    <phoneticPr fontId="5"/>
  </si>
  <si>
    <t>-</t>
    <phoneticPr fontId="5"/>
  </si>
  <si>
    <t>本事業は、健康教室の実施や相談体制の整備により、生涯を通じた女性の健康の保持増進を図ることを目的とする事業であることから、生涯を通じた女性の健康の保持増進について定量的な成果目標を示すことは困難である。</t>
    <rPh sb="5" eb="7">
      <t>ケンコウ</t>
    </rPh>
    <rPh sb="7" eb="9">
      <t>キョウシツ</t>
    </rPh>
    <rPh sb="10" eb="12">
      <t>ジッシ</t>
    </rPh>
    <rPh sb="13" eb="15">
      <t>ソウダン</t>
    </rPh>
    <rPh sb="15" eb="17">
      <t>タイセイ</t>
    </rPh>
    <rPh sb="18" eb="20">
      <t>セイビ</t>
    </rPh>
    <rPh sb="51" eb="53">
      <t>ジギョウ</t>
    </rPh>
    <phoneticPr fontId="5"/>
  </si>
  <si>
    <t>全都道府県、指定都市、中核市における不妊専門相談センター事業の実施</t>
    <rPh sb="28" eb="30">
      <t>ジギョウ</t>
    </rPh>
    <rPh sb="31" eb="33">
      <t>ジッシ</t>
    </rPh>
    <phoneticPr fontId="5"/>
  </si>
  <si>
    <t>不妊専門相談センターを実施する都道府県市数
※国庫補助を受けず、自治体単独で実施している事業を含む</t>
    <rPh sb="11" eb="13">
      <t>ジッシ</t>
    </rPh>
    <phoneticPr fontId="5"/>
  </si>
  <si>
    <t>都道府県市数</t>
    <rPh sb="0" eb="4">
      <t>トドウフケン</t>
    </rPh>
    <rPh sb="4" eb="6">
      <t>シスウ</t>
    </rPh>
    <phoneticPr fontId="5"/>
  </si>
  <si>
    <t>-</t>
    <phoneticPr fontId="5"/>
  </si>
  <si>
    <t>女性健康支援センター事業を実施する都道府県市数
※国庫補助を受けず、自治体単独で実施している事業を含む</t>
  </si>
  <si>
    <t>百万円</t>
    <rPh sb="0" eb="1">
      <t>ヒャク</t>
    </rPh>
    <rPh sb="1" eb="2">
      <t>マン</t>
    </rPh>
    <rPh sb="2" eb="3">
      <t>エン</t>
    </rPh>
    <phoneticPr fontId="5"/>
  </si>
  <si>
    <t>百万円/事業実施都道府県市数</t>
  </si>
  <si>
    <t>HTLV-1母子感染対策事業を実施する都道府県数</t>
  </si>
  <si>
    <t>執行額／事業実施都道府県市数
（都道府県市数は、健康教育事業、女性健康支援センター事業、不妊専門相談センター、HTLV-1母子感染対策事業を実施した延べ都道府県市数）</t>
    <rPh sb="0" eb="2">
      <t>シッコウ</t>
    </rPh>
    <rPh sb="4" eb="6">
      <t>ジギョウ</t>
    </rPh>
    <rPh sb="6" eb="8">
      <t>ジッシ</t>
    </rPh>
    <rPh sb="8" eb="12">
      <t>トドウフケン</t>
    </rPh>
    <rPh sb="12" eb="13">
      <t>シ</t>
    </rPh>
    <rPh sb="13" eb="14">
      <t>スウ</t>
    </rPh>
    <rPh sb="16" eb="20">
      <t>トドウフケン</t>
    </rPh>
    <rPh sb="20" eb="21">
      <t>シ</t>
    </rPh>
    <rPh sb="21" eb="22">
      <t>スウ</t>
    </rPh>
    <rPh sb="70" eb="72">
      <t>ジッシ</t>
    </rPh>
    <rPh sb="74" eb="75">
      <t>ノ</t>
    </rPh>
    <phoneticPr fontId="5"/>
  </si>
  <si>
    <t>151/215</t>
  </si>
  <si>
    <t>164/216</t>
  </si>
  <si>
    <t>母子保健衛生対策の充実を図ること（Ⅶ－３）</t>
  </si>
  <si>
    <t>-</t>
    <phoneticPr fontId="5"/>
  </si>
  <si>
    <t>-</t>
    <phoneticPr fontId="5"/>
  </si>
  <si>
    <t>-</t>
    <phoneticPr fontId="5"/>
  </si>
  <si>
    <t>-</t>
    <phoneticPr fontId="5"/>
  </si>
  <si>
    <t>-</t>
    <phoneticPr fontId="5"/>
  </si>
  <si>
    <t>-</t>
    <phoneticPr fontId="5"/>
  </si>
  <si>
    <t>○</t>
  </si>
  <si>
    <t>‐</t>
  </si>
  <si>
    <t>無</t>
  </si>
  <si>
    <t>△</t>
  </si>
  <si>
    <t>妊産婦等が安心して子どもを生み育てることができる環境づくりの推進を図ることは重要であり、その中心的役割を担う母子保健医療対策として国民のニーズは高く、優先度が高い。</t>
    <rPh sb="0" eb="3">
      <t>ニンサンプ</t>
    </rPh>
    <rPh sb="3" eb="4">
      <t>トウ</t>
    </rPh>
    <rPh sb="5" eb="7">
      <t>アンシン</t>
    </rPh>
    <phoneticPr fontId="5"/>
  </si>
  <si>
    <t>交付要綱により負担割合を定めており、妥当である。</t>
    <rPh sb="0" eb="2">
      <t>コウフ</t>
    </rPh>
    <rPh sb="2" eb="4">
      <t>ヨウコウ</t>
    </rPh>
    <rPh sb="7" eb="9">
      <t>フタン</t>
    </rPh>
    <rPh sb="9" eb="11">
      <t>ワリアイ</t>
    </rPh>
    <rPh sb="12" eb="13">
      <t>サダ</t>
    </rPh>
    <rPh sb="18" eb="20">
      <t>ダトウ</t>
    </rPh>
    <phoneticPr fontId="5"/>
  </si>
  <si>
    <t>単純にコスト水準の妥当性について、判断は難しいところであるが、母子保健医療対策総合支援事業の中で、妊娠・出産、女性の健康等多岐にわたる施策を自治体において適切に選択し、実施されていることから、コスト水準の妥当性は類推できる。</t>
    <rPh sb="31" eb="33">
      <t>ボシ</t>
    </rPh>
    <rPh sb="33" eb="35">
      <t>ホケン</t>
    </rPh>
    <rPh sb="35" eb="37">
      <t>イリョウ</t>
    </rPh>
    <rPh sb="37" eb="39">
      <t>タイサク</t>
    </rPh>
    <rPh sb="39" eb="41">
      <t>ソウゴウ</t>
    </rPh>
    <rPh sb="41" eb="43">
      <t>シエン</t>
    </rPh>
    <rPh sb="43" eb="45">
      <t>ジギョウ</t>
    </rPh>
    <rPh sb="46" eb="47">
      <t>ナカ</t>
    </rPh>
    <phoneticPr fontId="5"/>
  </si>
  <si>
    <t>事業実施にあたり必要なもののみに限定されている。</t>
    <rPh sb="0" eb="2">
      <t>ジギョウ</t>
    </rPh>
    <rPh sb="2" eb="4">
      <t>ジッシ</t>
    </rPh>
    <rPh sb="8" eb="10">
      <t>ヒツヨウ</t>
    </rPh>
    <rPh sb="16" eb="18">
      <t>ゲンテイ</t>
    </rPh>
    <phoneticPr fontId="5"/>
  </si>
  <si>
    <t>女性健康支援センターにおいて、新たに相談員を雇い上げ支援を実施することを想定しているが、既存の職員により相談対応を行っている県市があるなど、補助基準額未満の実施となっている。</t>
    <rPh sb="0" eb="2">
      <t>ジョセイ</t>
    </rPh>
    <rPh sb="2" eb="4">
      <t>ケンコウ</t>
    </rPh>
    <rPh sb="4" eb="6">
      <t>シエン</t>
    </rPh>
    <rPh sb="26" eb="28">
      <t>シエン</t>
    </rPh>
    <rPh sb="29" eb="31">
      <t>ジッシ</t>
    </rPh>
    <rPh sb="36" eb="38">
      <t>ソウテイ</t>
    </rPh>
    <rPh sb="44" eb="46">
      <t>キゾン</t>
    </rPh>
    <rPh sb="47" eb="49">
      <t>ショクイン</t>
    </rPh>
    <rPh sb="52" eb="54">
      <t>ソウダン</t>
    </rPh>
    <rPh sb="54" eb="56">
      <t>タイオウ</t>
    </rPh>
    <rPh sb="57" eb="58">
      <t>オコナ</t>
    </rPh>
    <rPh sb="62" eb="64">
      <t>ケンシ</t>
    </rPh>
    <rPh sb="70" eb="72">
      <t>ホジョ</t>
    </rPh>
    <rPh sb="72" eb="75">
      <t>キジュンガク</t>
    </rPh>
    <rPh sb="75" eb="77">
      <t>ミマン</t>
    </rPh>
    <rPh sb="78" eb="80">
      <t>ジッシ</t>
    </rPh>
    <phoneticPr fontId="5"/>
  </si>
  <si>
    <t>事業実施にあたり必要なもののみに限定されている。</t>
  </si>
  <si>
    <t>不妊専門相談センターについては、全ての都道府県において実施しているところであるが、指定都市及び中核市における実施について推進する必要がある。</t>
    <rPh sb="45" eb="46">
      <t>オヨ</t>
    </rPh>
    <rPh sb="54" eb="56">
      <t>ジッシ</t>
    </rPh>
    <rPh sb="60" eb="62">
      <t>スイシン</t>
    </rPh>
    <phoneticPr fontId="5"/>
  </si>
  <si>
    <t>相談を希望する者が確実に利用できるように不妊専門相談支援センター等の周知を強化する必要がある。</t>
    <rPh sb="0" eb="2">
      <t>ソウダン</t>
    </rPh>
    <rPh sb="3" eb="5">
      <t>キボウ</t>
    </rPh>
    <rPh sb="7" eb="8">
      <t>モノ</t>
    </rPh>
    <rPh sb="9" eb="11">
      <t>カクジツ</t>
    </rPh>
    <rPh sb="12" eb="14">
      <t>リヨウ</t>
    </rPh>
    <rPh sb="20" eb="28">
      <t>フニンセンモンソウダンシエン</t>
    </rPh>
    <rPh sb="32" eb="33">
      <t>トウ</t>
    </rPh>
    <rPh sb="34" eb="36">
      <t>シュウチ</t>
    </rPh>
    <rPh sb="37" eb="39">
      <t>キョウカ</t>
    </rPh>
    <rPh sb="41" eb="43">
      <t>ヒツヨウ</t>
    </rPh>
    <phoneticPr fontId="5"/>
  </si>
  <si>
    <t>母子保健医療対策総合支援事業（統合補助金）の対象事業として、「生涯を通じた女性の健康支援事業」のほか、左記事業を実施。</t>
    <rPh sb="31" eb="33">
      <t>ショウガイ</t>
    </rPh>
    <rPh sb="34" eb="35">
      <t>ツウ</t>
    </rPh>
    <rPh sb="37" eb="39">
      <t>ジョセイ</t>
    </rPh>
    <rPh sb="40" eb="42">
      <t>ケンコウ</t>
    </rPh>
    <rPh sb="42" eb="44">
      <t>シエン</t>
    </rPh>
    <rPh sb="44" eb="46">
      <t>ジギョウ</t>
    </rPh>
    <phoneticPr fontId="5"/>
  </si>
  <si>
    <t>不妊に悩む方への特定治療支援事業</t>
    <rPh sb="0" eb="2">
      <t>フニン</t>
    </rPh>
    <rPh sb="3" eb="4">
      <t>ナヤ</t>
    </rPh>
    <rPh sb="5" eb="6">
      <t>カタ</t>
    </rPh>
    <rPh sb="8" eb="10">
      <t>トクテイ</t>
    </rPh>
    <rPh sb="10" eb="12">
      <t>チリョウ</t>
    </rPh>
    <rPh sb="12" eb="14">
      <t>シエン</t>
    </rPh>
    <rPh sb="14" eb="16">
      <t>ジギョウ</t>
    </rPh>
    <phoneticPr fontId="5"/>
  </si>
  <si>
    <t>子どもの心の診療ネットワーク</t>
  </si>
  <si>
    <t>妊娠・出産包括支援事業</t>
    <rPh sb="0" eb="2">
      <t>ニンシン</t>
    </rPh>
    <rPh sb="3" eb="5">
      <t>シュッサン</t>
    </rPh>
    <rPh sb="5" eb="7">
      <t>ホウカツ</t>
    </rPh>
    <rPh sb="7" eb="9">
      <t>シエン</t>
    </rPh>
    <rPh sb="9" eb="11">
      <t>ジギョウ</t>
    </rPh>
    <phoneticPr fontId="5"/>
  </si>
  <si>
    <t>産婦健康診査事業</t>
    <rPh sb="0" eb="2">
      <t>サンプ</t>
    </rPh>
    <rPh sb="2" eb="4">
      <t>ケンコウ</t>
    </rPh>
    <rPh sb="4" eb="6">
      <t>シンサ</t>
    </rPh>
    <rPh sb="6" eb="8">
      <t>ジギョウ</t>
    </rPh>
    <phoneticPr fontId="5"/>
  </si>
  <si>
    <t>HTLV-1対策推進費</t>
    <rPh sb="6" eb="8">
      <t>タイサク</t>
    </rPh>
    <rPh sb="8" eb="10">
      <t>スイシン</t>
    </rPh>
    <rPh sb="10" eb="11">
      <t>ヒ</t>
    </rPh>
    <phoneticPr fontId="5"/>
  </si>
  <si>
    <t>405</t>
    <phoneticPr fontId="5"/>
  </si>
  <si>
    <t>678</t>
    <phoneticPr fontId="5"/>
  </si>
  <si>
    <t>660</t>
    <phoneticPr fontId="5"/>
  </si>
  <si>
    <t>364</t>
    <phoneticPr fontId="5"/>
  </si>
  <si>
    <t>690</t>
    <phoneticPr fontId="5"/>
  </si>
  <si>
    <t>312</t>
    <phoneticPr fontId="5"/>
  </si>
  <si>
    <t>663</t>
    <phoneticPr fontId="5"/>
  </si>
  <si>
    <t>676</t>
    <phoneticPr fontId="5"/>
  </si>
  <si>
    <t>664</t>
    <phoneticPr fontId="5"/>
  </si>
  <si>
    <t>生涯を通じた女性の健康支援事業</t>
    <rPh sb="0" eb="2">
      <t>ショウガイ</t>
    </rPh>
    <phoneticPr fontId="5"/>
  </si>
  <si>
    <t>埼玉県</t>
    <rPh sb="0" eb="3">
      <t>サイタマケン</t>
    </rPh>
    <phoneticPr fontId="5"/>
  </si>
  <si>
    <t>山梨県</t>
    <rPh sb="0" eb="3">
      <t>ヤマナシケン</t>
    </rPh>
    <phoneticPr fontId="5"/>
  </si>
  <si>
    <t>静岡県</t>
    <rPh sb="0" eb="3">
      <t>シズオカケン</t>
    </rPh>
    <phoneticPr fontId="5"/>
  </si>
  <si>
    <t>千葉県</t>
    <rPh sb="0" eb="3">
      <t>チバケン</t>
    </rPh>
    <phoneticPr fontId="5"/>
  </si>
  <si>
    <t>大阪府</t>
    <rPh sb="0" eb="3">
      <t>オオサカフ</t>
    </rPh>
    <phoneticPr fontId="5"/>
  </si>
  <si>
    <t>東京都</t>
    <rPh sb="0" eb="3">
      <t>トウキョウト</t>
    </rPh>
    <phoneticPr fontId="5"/>
  </si>
  <si>
    <t>富山県</t>
    <rPh sb="0" eb="3">
      <t>トヤマケン</t>
    </rPh>
    <phoneticPr fontId="5"/>
  </si>
  <si>
    <t>宮崎県</t>
    <rPh sb="0" eb="3">
      <t>ミヤザキケン</t>
    </rPh>
    <phoneticPr fontId="5"/>
  </si>
  <si>
    <t>横浜市</t>
    <rPh sb="0" eb="3">
      <t>ヨコハマシ</t>
    </rPh>
    <phoneticPr fontId="5"/>
  </si>
  <si>
    <t>A.埼玉県</t>
    <rPh sb="2" eb="5">
      <t>サイタマケン</t>
    </rPh>
    <phoneticPr fontId="5"/>
  </si>
  <si>
    <t>横須賀市</t>
    <rPh sb="0" eb="4">
      <t>ヨコスカシ</t>
    </rPh>
    <phoneticPr fontId="5"/>
  </si>
  <si>
    <t>196/220</t>
    <phoneticPr fontId="5"/>
  </si>
  <si>
    <t>生涯を通じた女性の健康支援事業</t>
    <rPh sb="0" eb="2">
      <t>ショウガイ</t>
    </rPh>
    <rPh sb="3" eb="4">
      <t>ツウ</t>
    </rPh>
    <rPh sb="6" eb="8">
      <t>ジョセイ</t>
    </rPh>
    <rPh sb="9" eb="11">
      <t>ケンコウ</t>
    </rPh>
    <rPh sb="11" eb="13">
      <t>シエン</t>
    </rPh>
    <rPh sb="13" eb="15">
      <t>ジギョウ</t>
    </rPh>
    <phoneticPr fontId="5"/>
  </si>
  <si>
    <t>女性健康支援センター事業</t>
    <rPh sb="0" eb="6">
      <t>ジョセイケンコウシエン</t>
    </rPh>
    <rPh sb="10" eb="12">
      <t>ジギョウ</t>
    </rPh>
    <phoneticPr fontId="5"/>
  </si>
  <si>
    <t>不妊専門相談支援センター</t>
    <rPh sb="0" eb="8">
      <t>フニンセンモンソウダンシエン</t>
    </rPh>
    <phoneticPr fontId="5"/>
  </si>
  <si>
    <t>196/240</t>
    <phoneticPr fontId="5"/>
  </si>
  <si>
    <t>健康教育事業、女性健康支援センター事業、HTLV-1母子感染対策事業について、見込みを下回っている。</t>
    <rPh sb="0" eb="2">
      <t>ケンコウ</t>
    </rPh>
    <rPh sb="2" eb="4">
      <t>キョウイク</t>
    </rPh>
    <rPh sb="4" eb="6">
      <t>ジギョウ</t>
    </rPh>
    <rPh sb="7" eb="13">
      <t>ジョセイケンコウシエン</t>
    </rPh>
    <rPh sb="17" eb="19">
      <t>ジギョウ</t>
    </rPh>
    <rPh sb="39" eb="41">
      <t>ミコ</t>
    </rPh>
    <rPh sb="43" eb="45">
      <t>シタマワ</t>
    </rPh>
    <phoneticPr fontId="5"/>
  </si>
  <si>
    <t>-</t>
    <phoneticPr fontId="5"/>
  </si>
  <si>
    <t>-</t>
    <phoneticPr fontId="5"/>
  </si>
  <si>
    <t>不妊専門相談センターを設置する自治体数
※国庫補助を受けず、自治体単独で実施している事業を含む</t>
    <rPh sb="0" eb="2">
      <t>フニン</t>
    </rPh>
    <rPh sb="2" eb="4">
      <t>センモン</t>
    </rPh>
    <rPh sb="4" eb="6">
      <t>ソウダン</t>
    </rPh>
    <rPh sb="11" eb="13">
      <t>セッチ</t>
    </rPh>
    <rPh sb="15" eb="18">
      <t>ジチタイ</t>
    </rPh>
    <rPh sb="18" eb="19">
      <t>スウ</t>
    </rPh>
    <rPh sb="21" eb="23">
      <t>コッコ</t>
    </rPh>
    <rPh sb="23" eb="25">
      <t>ホジョ</t>
    </rPh>
    <rPh sb="26" eb="27">
      <t>ウ</t>
    </rPh>
    <rPh sb="30" eb="33">
      <t>ジチタイ</t>
    </rPh>
    <rPh sb="33" eb="35">
      <t>タンドク</t>
    </rPh>
    <rPh sb="36" eb="38">
      <t>ジッシ</t>
    </rPh>
    <rPh sb="42" eb="44">
      <t>ジギョウ</t>
    </rPh>
    <rPh sb="45" eb="46">
      <t>フク</t>
    </rPh>
    <phoneticPr fontId="5"/>
  </si>
  <si>
    <t>本事業において、女性健康支援センター事業、不妊専門相談センター事業や、若年妊婦等支援事業等の実施により、女性の健康支援・不妊に悩む方や、予期せぬ妊娠等に悩む妊婦等への相談体制等の整備を行い、妊産婦等が安心して子どもを産み育てることなどを可能にする社会づくりを推進している。</t>
    <rPh sb="35" eb="37">
      <t>ジャクネン</t>
    </rPh>
    <rPh sb="37" eb="39">
      <t>ニンプ</t>
    </rPh>
    <rPh sb="39" eb="40">
      <t>トウ</t>
    </rPh>
    <rPh sb="40" eb="42">
      <t>シエン</t>
    </rPh>
    <rPh sb="42" eb="44">
      <t>ジギョウ</t>
    </rPh>
    <rPh sb="68" eb="70">
      <t>ヨキ</t>
    </rPh>
    <rPh sb="72" eb="74">
      <t>ニンシン</t>
    </rPh>
    <rPh sb="74" eb="75">
      <t>トウ</t>
    </rPh>
    <rPh sb="76" eb="77">
      <t>ナヤ</t>
    </rPh>
    <rPh sb="78" eb="80">
      <t>ニンプ</t>
    </rPh>
    <rPh sb="80" eb="81">
      <t>トウ</t>
    </rPh>
    <rPh sb="87" eb="88">
      <t>トウ</t>
    </rPh>
    <rPh sb="108" eb="109">
      <t>ウ</t>
    </rPh>
    <phoneticPr fontId="5"/>
  </si>
  <si>
    <t>健康教育事業を実施する都道府県市数</t>
    <rPh sb="7" eb="9">
      <t>ジッシ</t>
    </rPh>
    <phoneticPr fontId="5"/>
  </si>
  <si>
    <t>安心して妊娠・出産・子育てができるよう、妊産婦等への切れ目ない支援の実現等を図るため 、母子保健医療対策の充実強化を図る。
平成29～令和元年度は、必要な予算額を確保し、女性健康支援センター事業、不妊専門相談センター事業等の妊産婦等に対する各種相談・健康の保持増進に関する事業を実施することによって、妊産婦及び乳幼児の安全の確保及び健康の増進に資することができている。</t>
    <rPh sb="67" eb="69">
      <t>レイワ</t>
    </rPh>
    <rPh sb="69" eb="70">
      <t>モト</t>
    </rPh>
    <phoneticPr fontId="5"/>
  </si>
  <si>
    <t>平成27年3月に閣議決定された「少子化社会対策大綱を踏まえ、女性の健康支援・不妊に悩む方への相談体制の整備を図るなど、妊娠、出産、子育ての希望を実現できる社会を構築するため、国が実施すべき事業である。</t>
    <phoneticPr fontId="5"/>
  </si>
  <si>
    <t>平成27年3月に閣議決定された「少子化社会対策大綱」を踏まえ、女性の健康支援・不妊に悩む方への相談体制の整備を図るなど、妊娠、出産、子育ての希望を実現できる社会を構築するため、優先度が高い事業である。</t>
    <rPh sb="88" eb="91">
      <t>ユウセンド</t>
    </rPh>
    <rPh sb="92" eb="93">
      <t>タカ</t>
    </rPh>
    <phoneticPr fontId="5"/>
  </si>
  <si>
    <t>「女性活躍加速のための重点方針２０１９」において、女性の生涯を通じた健康を支援するため女性健康支援センターによる支援を推進すること、また、予期せぬ妊娠等により悩みを抱えた若年妊婦等に対する支援の強化等を求められている。また、近年の虐待事案を見ても、０歳・０日児における死亡事例が生じており、若年妊婦等への支援を含めて、継続して事業を推進する必要がある。
女性健康支援センター等は、ほぼ全都道府県で実施されており、指定都市・中核市での実施が課題となっている。また、若年妊婦等支援事業は令和２年度から開始しており、自治体において積極的な活用を促していく必要がある。</t>
    <rPh sb="1" eb="3">
      <t>ジョセイ</t>
    </rPh>
    <rPh sb="3" eb="5">
      <t>カツヤク</t>
    </rPh>
    <rPh sb="5" eb="7">
      <t>カソク</t>
    </rPh>
    <rPh sb="11" eb="13">
      <t>ジュウテン</t>
    </rPh>
    <rPh sb="13" eb="15">
      <t>ホウシン</t>
    </rPh>
    <rPh sb="25" eb="27">
      <t>ジョセイ</t>
    </rPh>
    <rPh sb="28" eb="30">
      <t>ショウガイ</t>
    </rPh>
    <rPh sb="31" eb="32">
      <t>ツウ</t>
    </rPh>
    <rPh sb="34" eb="36">
      <t>ケンコウ</t>
    </rPh>
    <rPh sb="37" eb="39">
      <t>シエン</t>
    </rPh>
    <rPh sb="43" eb="45">
      <t>ジョセイ</t>
    </rPh>
    <rPh sb="45" eb="47">
      <t>ケンコウ</t>
    </rPh>
    <rPh sb="47" eb="49">
      <t>シエン</t>
    </rPh>
    <rPh sb="56" eb="58">
      <t>シエン</t>
    </rPh>
    <rPh sb="59" eb="61">
      <t>スイシン</t>
    </rPh>
    <rPh sb="69" eb="71">
      <t>ヨキ</t>
    </rPh>
    <rPh sb="73" eb="75">
      <t>ニンシン</t>
    </rPh>
    <rPh sb="75" eb="76">
      <t>トウ</t>
    </rPh>
    <rPh sb="79" eb="80">
      <t>ナヤ</t>
    </rPh>
    <rPh sb="82" eb="83">
      <t>カカ</t>
    </rPh>
    <rPh sb="85" eb="87">
      <t>ジャクネン</t>
    </rPh>
    <rPh sb="87" eb="89">
      <t>ニンプ</t>
    </rPh>
    <rPh sb="89" eb="90">
      <t>トウ</t>
    </rPh>
    <rPh sb="91" eb="92">
      <t>タイ</t>
    </rPh>
    <rPh sb="94" eb="96">
      <t>シエン</t>
    </rPh>
    <rPh sb="97" eb="99">
      <t>キョウカ</t>
    </rPh>
    <rPh sb="99" eb="100">
      <t>トウ</t>
    </rPh>
    <rPh sb="112" eb="114">
      <t>キンネン</t>
    </rPh>
    <rPh sb="115" eb="117">
      <t>ギャクタイ</t>
    </rPh>
    <rPh sb="117" eb="119">
      <t>ジアン</t>
    </rPh>
    <rPh sb="120" eb="121">
      <t>ミ</t>
    </rPh>
    <rPh sb="125" eb="126">
      <t>サイ</t>
    </rPh>
    <rPh sb="128" eb="130">
      <t>ニチジ</t>
    </rPh>
    <rPh sb="134" eb="136">
      <t>シボウ</t>
    </rPh>
    <rPh sb="136" eb="138">
      <t>ジレイ</t>
    </rPh>
    <rPh sb="139" eb="140">
      <t>ショウ</t>
    </rPh>
    <rPh sb="145" eb="147">
      <t>ジャクネン</t>
    </rPh>
    <rPh sb="147" eb="149">
      <t>ニンプ</t>
    </rPh>
    <rPh sb="149" eb="150">
      <t>トウ</t>
    </rPh>
    <rPh sb="152" eb="154">
      <t>シエン</t>
    </rPh>
    <rPh sb="155" eb="156">
      <t>フク</t>
    </rPh>
    <rPh sb="187" eb="188">
      <t>トウ</t>
    </rPh>
    <rPh sb="231" eb="233">
      <t>ジャクネン</t>
    </rPh>
    <rPh sb="233" eb="235">
      <t>ニンプ</t>
    </rPh>
    <rPh sb="235" eb="236">
      <t>トウ</t>
    </rPh>
    <rPh sb="236" eb="238">
      <t>シエン</t>
    </rPh>
    <rPh sb="238" eb="240">
      <t>ジギョウ</t>
    </rPh>
    <rPh sb="241" eb="243">
      <t>レイワ</t>
    </rPh>
    <rPh sb="244" eb="246">
      <t>ネンド</t>
    </rPh>
    <rPh sb="248" eb="250">
      <t>カイシ</t>
    </rPh>
    <rPh sb="255" eb="258">
      <t>ジチタイ</t>
    </rPh>
    <rPh sb="262" eb="265">
      <t>セッキョクテキ</t>
    </rPh>
    <rPh sb="266" eb="268">
      <t>カツヨウ</t>
    </rPh>
    <rPh sb="269" eb="270">
      <t>ウナガ</t>
    </rPh>
    <rPh sb="274" eb="276">
      <t>ヒツヨウ</t>
    </rPh>
    <phoneticPr fontId="5"/>
  </si>
  <si>
    <t>女性健康支援センター・不妊専門相談センターは、県と市による共同実施等、事業未実施の理由に応じた改善策の検討を行い、平成３０年度の調査研究の成果を自治体に周知し、活用いただくことにより、引き続き、全都道府県等における事業実施に努める。
併せて、令和２年度から開始する若年妊婦等支援事業については、自治体に対して積極的な活用を促していく。</t>
    <rPh sb="23" eb="24">
      <t>ケン</t>
    </rPh>
    <rPh sb="25" eb="26">
      <t>シ</t>
    </rPh>
    <rPh sb="29" eb="31">
      <t>キョウドウ</t>
    </rPh>
    <rPh sb="31" eb="33">
      <t>ジッシ</t>
    </rPh>
    <rPh sb="33" eb="34">
      <t>ナド</t>
    </rPh>
    <rPh sb="35" eb="37">
      <t>ジギョウ</t>
    </rPh>
    <rPh sb="44" eb="45">
      <t>オウ</t>
    </rPh>
    <rPh sb="47" eb="50">
      <t>カイゼンサク</t>
    </rPh>
    <rPh sb="51" eb="53">
      <t>ケントウ</t>
    </rPh>
    <rPh sb="54" eb="55">
      <t>オコナ</t>
    </rPh>
    <rPh sb="57" eb="59">
      <t>ヘイセイ</t>
    </rPh>
    <rPh sb="61" eb="63">
      <t>ネンド</t>
    </rPh>
    <rPh sb="64" eb="66">
      <t>チョウサ</t>
    </rPh>
    <rPh sb="66" eb="68">
      <t>ケンキュウ</t>
    </rPh>
    <rPh sb="69" eb="71">
      <t>セイカ</t>
    </rPh>
    <rPh sb="72" eb="75">
      <t>ジチタイ</t>
    </rPh>
    <rPh sb="76" eb="78">
      <t>シュウチ</t>
    </rPh>
    <rPh sb="80" eb="82">
      <t>カツヨウ</t>
    </rPh>
    <rPh sb="92" eb="93">
      <t>ヒ</t>
    </rPh>
    <rPh sb="94" eb="95">
      <t>ツヅ</t>
    </rPh>
    <rPh sb="97" eb="102">
      <t>ゼントドウフケン</t>
    </rPh>
    <rPh sb="102" eb="103">
      <t>トウ</t>
    </rPh>
    <rPh sb="107" eb="109">
      <t>ジギョウ</t>
    </rPh>
    <rPh sb="109" eb="111">
      <t>ジッシ</t>
    </rPh>
    <rPh sb="112" eb="113">
      <t>ツト</t>
    </rPh>
    <rPh sb="117" eb="118">
      <t>アワ</t>
    </rPh>
    <rPh sb="121" eb="123">
      <t>レイワ</t>
    </rPh>
    <rPh sb="124" eb="126">
      <t>ネンド</t>
    </rPh>
    <rPh sb="128" eb="130">
      <t>カイシ</t>
    </rPh>
    <rPh sb="132" eb="134">
      <t>ジャクネン</t>
    </rPh>
    <rPh sb="134" eb="136">
      <t>ニンプ</t>
    </rPh>
    <rPh sb="136" eb="137">
      <t>トウ</t>
    </rPh>
    <rPh sb="137" eb="139">
      <t>シエン</t>
    </rPh>
    <rPh sb="139" eb="141">
      <t>ジギョウ</t>
    </rPh>
    <rPh sb="147" eb="150">
      <t>ジチタイ</t>
    </rPh>
    <rPh sb="151" eb="152">
      <t>タイ</t>
    </rPh>
    <rPh sb="154" eb="157">
      <t>セッキョクテキ</t>
    </rPh>
    <rPh sb="158" eb="160">
      <t>カツヨウ</t>
    </rPh>
    <rPh sb="161" eb="162">
      <t>ウナガ</t>
    </rPh>
    <phoneticPr fontId="5"/>
  </si>
  <si>
    <t>健康教育事業</t>
    <rPh sb="0" eb="2">
      <t>ケンコウ</t>
    </rPh>
    <rPh sb="2" eb="4">
      <t>キョウイク</t>
    </rPh>
    <rPh sb="4" eb="6">
      <t>ジギョウ</t>
    </rPh>
    <phoneticPr fontId="5"/>
  </si>
  <si>
    <t>HTLV-1母子感染対策事業</t>
    <phoneticPr fontId="5"/>
  </si>
  <si>
    <t>-</t>
    <phoneticPr fontId="5"/>
  </si>
  <si>
    <t>点検対象外</t>
    <rPh sb="0" eb="2">
      <t>テンケン</t>
    </rPh>
    <rPh sb="2" eb="5">
      <t>タイショウガイ</t>
    </rPh>
    <phoneticPr fontId="5"/>
  </si>
  <si>
    <t>不妊専門相談センターの設置促進を図りつつ、引き続き、必要な予算額を確保し、適切な執行に努めること。</t>
    <rPh sb="21" eb="22">
      <t>ヒ</t>
    </rPh>
    <rPh sb="23" eb="24">
      <t>ツヅ</t>
    </rPh>
    <rPh sb="26" eb="28">
      <t>ヒツヨウ</t>
    </rPh>
    <rPh sb="29" eb="32">
      <t>ヨサンガク</t>
    </rPh>
    <rPh sb="33" eb="35">
      <t>カクホ</t>
    </rPh>
    <rPh sb="37" eb="39">
      <t>テキセツ</t>
    </rPh>
    <rPh sb="40" eb="42">
      <t>シッコウ</t>
    </rPh>
    <rPh sb="43" eb="44">
      <t>ツト</t>
    </rPh>
    <phoneticPr fontId="5"/>
  </si>
  <si>
    <t>-</t>
    <phoneticPr fontId="5"/>
  </si>
  <si>
    <t>・母子保健医療対策総合支援事業の実施について
（雇用均等・児童家庭局長通知　H17.8.23　雇児発0823001号）
・母子保健衛生費の国庫補助について
（厚生労働省事務次官通知　H26.5.30　厚生労働省発雇児第0530第3号）
・少子化社会対策大綱（平成２７年３月閣議決定）、(令和２年５月閣議決定)
・第４次男女共同参画基本計画（平成27年12月閣議決定）</t>
    <phoneticPr fontId="5"/>
  </si>
  <si>
    <t>女性健康支援センターの相談支援体制の充実により増加。</t>
    <rPh sb="0" eb="2">
      <t>ジョセイ</t>
    </rPh>
    <rPh sb="2" eb="4">
      <t>ケンコウ</t>
    </rPh>
    <rPh sb="4" eb="6">
      <t>シエン</t>
    </rPh>
    <rPh sb="11" eb="13">
      <t>ソウダン</t>
    </rPh>
    <rPh sb="13" eb="15">
      <t>シエン</t>
    </rPh>
    <rPh sb="15" eb="17">
      <t>タイセイ</t>
    </rPh>
    <rPh sb="18" eb="20">
      <t>ジュウジツ</t>
    </rPh>
    <rPh sb="23" eb="25">
      <t>ゾウカ</t>
    </rPh>
    <phoneticPr fontId="5"/>
  </si>
  <si>
    <t>母子保健衛生対策の充実及び旧優生保護法に基づく優生手術等を受けた者に対する一時金の円滑な支給を図ること（Ⅶ－３－１）</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</si>
</sst>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181" fontId="3"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4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0</xdr:colOff>
      <xdr:row>741</xdr:row>
      <xdr:rowOff>203200</xdr:rowOff>
    </xdr:from>
    <xdr:to>
      <xdr:col>35</xdr:col>
      <xdr:colOff>171883</xdr:colOff>
      <xdr:row>742</xdr:row>
      <xdr:rowOff>299622</xdr:rowOff>
    </xdr:to>
    <xdr:sp macro="" textlink="">
      <xdr:nvSpPr>
        <xdr:cNvPr id="2" name="正方形/長方形 1"/>
        <xdr:cNvSpPr/>
      </xdr:nvSpPr>
      <xdr:spPr>
        <a:xfrm>
          <a:off x="3800475" y="53838475"/>
          <a:ext cx="3572308" cy="448847"/>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厚生労働省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196</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twoCellAnchor>
  <xdr:twoCellAnchor>
    <xdr:from>
      <xdr:col>18</xdr:col>
      <xdr:colOff>0</xdr:colOff>
      <xdr:row>743</xdr:row>
      <xdr:rowOff>0</xdr:rowOff>
    </xdr:from>
    <xdr:to>
      <xdr:col>35</xdr:col>
      <xdr:colOff>171883</xdr:colOff>
      <xdr:row>743</xdr:row>
      <xdr:rowOff>313293</xdr:rowOff>
    </xdr:to>
    <xdr:sp macro="" textlink="">
      <xdr:nvSpPr>
        <xdr:cNvPr id="3" name="正方形/長方形 2"/>
        <xdr:cNvSpPr/>
      </xdr:nvSpPr>
      <xdr:spPr>
        <a:xfrm>
          <a:off x="3800475" y="54340125"/>
          <a:ext cx="3572308" cy="313293"/>
        </a:xfrm>
        <a:prstGeom prst="rect">
          <a:avLst/>
        </a:prstGeom>
        <a:solidFill>
          <a:sysClr val="window" lastClr="FFFFFF"/>
        </a:solid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交付申請書の内容審査、交付決定等</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27</xdr:col>
      <xdr:colOff>0</xdr:colOff>
      <xdr:row>744</xdr:row>
      <xdr:rowOff>38100</xdr:rowOff>
    </xdr:from>
    <xdr:to>
      <xdr:col>27</xdr:col>
      <xdr:colOff>0</xdr:colOff>
      <xdr:row>747</xdr:row>
      <xdr:rowOff>35652</xdr:rowOff>
    </xdr:to>
    <xdr:cxnSp macro="">
      <xdr:nvCxnSpPr>
        <xdr:cNvPr id="4" name="直線矢印コネクタ 3"/>
        <xdr:cNvCxnSpPr/>
      </xdr:nvCxnSpPr>
      <xdr:spPr>
        <a:xfrm>
          <a:off x="5600700" y="54730650"/>
          <a:ext cx="0" cy="1054827"/>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18</xdr:col>
      <xdr:colOff>12700</xdr:colOff>
      <xdr:row>747</xdr:row>
      <xdr:rowOff>127000</xdr:rowOff>
    </xdr:from>
    <xdr:to>
      <xdr:col>35</xdr:col>
      <xdr:colOff>182038</xdr:colOff>
      <xdr:row>748</xdr:row>
      <xdr:rowOff>53077</xdr:rowOff>
    </xdr:to>
    <xdr:sp macro="" textlink="">
      <xdr:nvSpPr>
        <xdr:cNvPr id="5" name="正方形/長方形 4"/>
        <xdr:cNvSpPr/>
      </xdr:nvSpPr>
      <xdr:spPr>
        <a:xfrm>
          <a:off x="3813175" y="55876825"/>
          <a:ext cx="3569763" cy="278502"/>
        </a:xfrm>
        <a:prstGeom prst="rect">
          <a:avLst/>
        </a:prstGeom>
        <a:solidFill>
          <a:sysClr val="window" lastClr="FFFFFF"/>
        </a:solidFill>
        <a:ln w="25400" cap="flat" cmpd="sng" algn="ctr">
          <a:noFill/>
          <a:prstDash val="solid"/>
        </a:ln>
        <a:effectLst/>
      </xdr:spPr>
      <xdr:txBody>
        <a:bodyPr vertOverflow="clip" rtlCol="0" anchor="ctr"/>
        <a:lstStyle/>
        <a:p>
          <a:pPr algn="ctr" eaLnBrk="1" fontAlgn="auto" latinLnBrk="0" hangingPunct="1"/>
          <a:r>
            <a:rPr kumimoji="1" lang="en-US" altLang="ja-JP" sz="1100" b="0" i="0" baseline="0">
              <a:effectLst/>
              <a:latin typeface="+mn-lt"/>
              <a:ea typeface="+mn-ea"/>
              <a:cs typeface="+mn-cs"/>
            </a:rPr>
            <a:t>【</a:t>
          </a:r>
          <a:r>
            <a:rPr kumimoji="1" lang="ja-JP" altLang="ja-JP" sz="1100" b="0" i="0" baseline="0">
              <a:effectLst/>
              <a:latin typeface="+mn-lt"/>
              <a:ea typeface="+mn-ea"/>
              <a:cs typeface="+mn-cs"/>
            </a:rPr>
            <a:t>補助金等交付</a:t>
          </a:r>
          <a:r>
            <a:rPr kumimoji="1" lang="en-US" altLang="ja-JP" sz="1100" b="0" i="0" baseline="0">
              <a:effectLst/>
              <a:latin typeface="+mn-lt"/>
              <a:ea typeface="+mn-ea"/>
              <a:cs typeface="+mn-cs"/>
            </a:rPr>
            <a:t>】</a:t>
          </a:r>
          <a:endParaRPr lang="ja-JP" altLang="ja-JP">
            <a:effectLst/>
          </a:endParaRPr>
        </a:p>
      </xdr:txBody>
    </xdr:sp>
    <xdr:clientData/>
  </xdr:twoCellAnchor>
  <xdr:twoCellAnchor>
    <xdr:from>
      <xdr:col>18</xdr:col>
      <xdr:colOff>25400</xdr:colOff>
      <xdr:row>748</xdr:row>
      <xdr:rowOff>76200</xdr:rowOff>
    </xdr:from>
    <xdr:to>
      <xdr:col>35</xdr:col>
      <xdr:colOff>197283</xdr:colOff>
      <xdr:row>749</xdr:row>
      <xdr:rowOff>325059</xdr:rowOff>
    </xdr:to>
    <xdr:sp macro="" textlink="">
      <xdr:nvSpPr>
        <xdr:cNvPr id="6" name="正方形/長方形 5"/>
        <xdr:cNvSpPr/>
      </xdr:nvSpPr>
      <xdr:spPr>
        <a:xfrm>
          <a:off x="3825875" y="56178450"/>
          <a:ext cx="3572308" cy="601284"/>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Ａ　都道府県、指定都市、中核市（</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102</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196</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18</xdr:col>
      <xdr:colOff>63500</xdr:colOff>
      <xdr:row>750</xdr:row>
      <xdr:rowOff>12700</xdr:rowOff>
    </xdr:from>
    <xdr:to>
      <xdr:col>36</xdr:col>
      <xdr:colOff>31275</xdr:colOff>
      <xdr:row>750</xdr:row>
      <xdr:rowOff>300170</xdr:rowOff>
    </xdr:to>
    <xdr:sp macro="" textlink="">
      <xdr:nvSpPr>
        <xdr:cNvPr id="7" name="正方形/長方形 6"/>
        <xdr:cNvSpPr/>
      </xdr:nvSpPr>
      <xdr:spPr>
        <a:xfrm>
          <a:off x="3863975" y="56819800"/>
          <a:ext cx="3568225" cy="287470"/>
        </a:xfrm>
        <a:prstGeom prst="rect">
          <a:avLst/>
        </a:prstGeom>
        <a:solidFill>
          <a:sysClr val="window" lastClr="FFFFFF"/>
        </a:solid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生涯を通じた女性の健康支援事業</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46</xdr:col>
      <xdr:colOff>0</xdr:colOff>
      <xdr:row>30</xdr:row>
      <xdr:rowOff>218818</xdr:rowOff>
    </xdr:from>
    <xdr:to>
      <xdr:col>46</xdr:col>
      <xdr:colOff>0</xdr:colOff>
      <xdr:row>33</xdr:row>
      <xdr:rowOff>270304</xdr:rowOff>
    </xdr:to>
    <xdr:cxnSp macro="">
      <xdr:nvCxnSpPr>
        <xdr:cNvPr id="9" name="直線コネクタ 8"/>
        <xdr:cNvCxnSpPr/>
      </xdr:nvCxnSpPr>
      <xdr:spPr>
        <a:xfrm>
          <a:off x="9473514" y="13103311"/>
          <a:ext cx="0" cy="88814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46</xdr:col>
      <xdr:colOff>0</xdr:colOff>
      <xdr:row>432</xdr:row>
      <xdr:rowOff>12871</xdr:rowOff>
    </xdr:from>
    <xdr:to>
      <xdr:col>46</xdr:col>
      <xdr:colOff>0</xdr:colOff>
      <xdr:row>480</xdr:row>
      <xdr:rowOff>12872</xdr:rowOff>
    </xdr:to>
    <xdr:cxnSp macro="">
      <xdr:nvCxnSpPr>
        <xdr:cNvPr id="14" name="直線コネクタ 13"/>
        <xdr:cNvCxnSpPr/>
      </xdr:nvCxnSpPr>
      <xdr:spPr>
        <a:xfrm>
          <a:off x="9473514" y="26554155"/>
          <a:ext cx="0" cy="226540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835" zoomScale="74" zoomScaleNormal="75" zoomScaleSheetLayoutView="74" zoomScalePageLayoutView="85" workbookViewId="0">
      <selection activeCell="J841" sqref="J841:O84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67" t="s">
        <v>0</v>
      </c>
      <c r="AK2" s="967"/>
      <c r="AL2" s="967"/>
      <c r="AM2" s="967"/>
      <c r="AN2" s="967"/>
      <c r="AO2" s="968"/>
      <c r="AP2" s="968"/>
      <c r="AQ2" s="968"/>
      <c r="AR2" s="78" t="str">
        <f>IF(OR(AO2="　", AO2=""), "", "-")</f>
        <v/>
      </c>
      <c r="AS2" s="969">
        <v>685</v>
      </c>
      <c r="AT2" s="969"/>
      <c r="AU2" s="969"/>
      <c r="AV2" s="51" t="str">
        <f>IF(AW2="", "", "-")</f>
        <v/>
      </c>
      <c r="AW2" s="914"/>
      <c r="AX2" s="914"/>
    </row>
    <row r="3" spans="1:50" ht="21" customHeight="1" thickBot="1" x14ac:dyDescent="0.2">
      <c r="A3" s="870" t="s">
        <v>431</v>
      </c>
      <c r="B3" s="871"/>
      <c r="C3" s="871"/>
      <c r="D3" s="871"/>
      <c r="E3" s="871"/>
      <c r="F3" s="871"/>
      <c r="G3" s="871"/>
      <c r="H3" s="871"/>
      <c r="I3" s="871"/>
      <c r="J3" s="871"/>
      <c r="K3" s="871"/>
      <c r="L3" s="871"/>
      <c r="M3" s="871"/>
      <c r="N3" s="871"/>
      <c r="O3" s="871"/>
      <c r="P3" s="871"/>
      <c r="Q3" s="871"/>
      <c r="R3" s="871"/>
      <c r="S3" s="871"/>
      <c r="T3" s="871"/>
      <c r="U3" s="871"/>
      <c r="V3" s="871"/>
      <c r="W3" s="871"/>
      <c r="X3" s="871"/>
      <c r="Y3" s="871"/>
      <c r="Z3" s="871"/>
      <c r="AA3" s="871"/>
      <c r="AB3" s="871"/>
      <c r="AC3" s="871"/>
      <c r="AD3" s="871"/>
      <c r="AE3" s="871"/>
      <c r="AF3" s="871"/>
      <c r="AG3" s="871"/>
      <c r="AH3" s="871"/>
      <c r="AI3" s="23" t="s">
        <v>64</v>
      </c>
      <c r="AJ3" s="872" t="s">
        <v>563</v>
      </c>
      <c r="AK3" s="872"/>
      <c r="AL3" s="872"/>
      <c r="AM3" s="872"/>
      <c r="AN3" s="872"/>
      <c r="AO3" s="872"/>
      <c r="AP3" s="872"/>
      <c r="AQ3" s="872"/>
      <c r="AR3" s="872"/>
      <c r="AS3" s="872"/>
      <c r="AT3" s="872"/>
      <c r="AU3" s="872"/>
      <c r="AV3" s="872"/>
      <c r="AW3" s="872"/>
      <c r="AX3" s="24" t="s">
        <v>65</v>
      </c>
    </row>
    <row r="4" spans="1:50" ht="24.75" customHeight="1" x14ac:dyDescent="0.15">
      <c r="A4" s="705" t="s">
        <v>25</v>
      </c>
      <c r="B4" s="706"/>
      <c r="C4" s="706"/>
      <c r="D4" s="706"/>
      <c r="E4" s="706"/>
      <c r="F4" s="706"/>
      <c r="G4" s="683" t="s">
        <v>567</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564</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842" t="s">
        <v>568</v>
      </c>
      <c r="H5" s="843"/>
      <c r="I5" s="843"/>
      <c r="J5" s="843"/>
      <c r="K5" s="843"/>
      <c r="L5" s="843"/>
      <c r="M5" s="844" t="s">
        <v>66</v>
      </c>
      <c r="N5" s="845"/>
      <c r="O5" s="845"/>
      <c r="P5" s="845"/>
      <c r="Q5" s="845"/>
      <c r="R5" s="846"/>
      <c r="S5" s="847" t="s">
        <v>70</v>
      </c>
      <c r="T5" s="843"/>
      <c r="U5" s="843"/>
      <c r="V5" s="843"/>
      <c r="W5" s="843"/>
      <c r="X5" s="848"/>
      <c r="Y5" s="699" t="s">
        <v>3</v>
      </c>
      <c r="Z5" s="547"/>
      <c r="AA5" s="547"/>
      <c r="AB5" s="547"/>
      <c r="AC5" s="547"/>
      <c r="AD5" s="548"/>
      <c r="AE5" s="700" t="s">
        <v>565</v>
      </c>
      <c r="AF5" s="700"/>
      <c r="AG5" s="700"/>
      <c r="AH5" s="700"/>
      <c r="AI5" s="700"/>
      <c r="AJ5" s="700"/>
      <c r="AK5" s="700"/>
      <c r="AL5" s="700"/>
      <c r="AM5" s="700"/>
      <c r="AN5" s="700"/>
      <c r="AO5" s="700"/>
      <c r="AP5" s="701"/>
      <c r="AQ5" s="702" t="s">
        <v>566</v>
      </c>
      <c r="AR5" s="703"/>
      <c r="AS5" s="703"/>
      <c r="AT5" s="703"/>
      <c r="AU5" s="703"/>
      <c r="AV5" s="703"/>
      <c r="AW5" s="703"/>
      <c r="AX5" s="704"/>
    </row>
    <row r="6" spans="1:50" ht="39" customHeight="1" x14ac:dyDescent="0.15">
      <c r="A6" s="707" t="s">
        <v>4</v>
      </c>
      <c r="B6" s="708"/>
      <c r="C6" s="708"/>
      <c r="D6" s="708"/>
      <c r="E6" s="708"/>
      <c r="F6" s="708"/>
      <c r="G6" s="396" t="str">
        <f>入力規則等!F39</f>
        <v>一般会計</v>
      </c>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c r="AG6" s="397"/>
      <c r="AH6" s="397"/>
      <c r="AI6" s="397"/>
      <c r="AJ6" s="397"/>
      <c r="AK6" s="397"/>
      <c r="AL6" s="397"/>
      <c r="AM6" s="397"/>
      <c r="AN6" s="397"/>
      <c r="AO6" s="397"/>
      <c r="AP6" s="397"/>
      <c r="AQ6" s="397"/>
      <c r="AR6" s="397"/>
      <c r="AS6" s="397"/>
      <c r="AT6" s="397"/>
      <c r="AU6" s="397"/>
      <c r="AV6" s="397"/>
      <c r="AW6" s="397"/>
      <c r="AX6" s="398"/>
    </row>
    <row r="7" spans="1:50" ht="162.75" customHeight="1" x14ac:dyDescent="0.15">
      <c r="A7" s="499" t="s">
        <v>22</v>
      </c>
      <c r="B7" s="500"/>
      <c r="C7" s="500"/>
      <c r="D7" s="500"/>
      <c r="E7" s="500"/>
      <c r="F7" s="501"/>
      <c r="G7" s="502" t="s">
        <v>570</v>
      </c>
      <c r="H7" s="503"/>
      <c r="I7" s="503"/>
      <c r="J7" s="503"/>
      <c r="K7" s="503"/>
      <c r="L7" s="503"/>
      <c r="M7" s="503"/>
      <c r="N7" s="503"/>
      <c r="O7" s="503"/>
      <c r="P7" s="503"/>
      <c r="Q7" s="503"/>
      <c r="R7" s="503"/>
      <c r="S7" s="503"/>
      <c r="T7" s="503"/>
      <c r="U7" s="503"/>
      <c r="V7" s="503"/>
      <c r="W7" s="503"/>
      <c r="X7" s="504"/>
      <c r="Y7" s="925" t="s">
        <v>395</v>
      </c>
      <c r="Z7" s="447"/>
      <c r="AA7" s="447"/>
      <c r="AB7" s="447"/>
      <c r="AC7" s="447"/>
      <c r="AD7" s="926"/>
      <c r="AE7" s="915" t="s">
        <v>656</v>
      </c>
      <c r="AF7" s="916"/>
      <c r="AG7" s="916"/>
      <c r="AH7" s="916"/>
      <c r="AI7" s="916"/>
      <c r="AJ7" s="916"/>
      <c r="AK7" s="916"/>
      <c r="AL7" s="916"/>
      <c r="AM7" s="916"/>
      <c r="AN7" s="916"/>
      <c r="AO7" s="916"/>
      <c r="AP7" s="916"/>
      <c r="AQ7" s="916"/>
      <c r="AR7" s="916"/>
      <c r="AS7" s="916"/>
      <c r="AT7" s="916"/>
      <c r="AU7" s="916"/>
      <c r="AV7" s="916"/>
      <c r="AW7" s="916"/>
      <c r="AX7" s="917"/>
    </row>
    <row r="8" spans="1:50" ht="53.25" customHeight="1" x14ac:dyDescent="0.15">
      <c r="A8" s="499" t="s">
        <v>259</v>
      </c>
      <c r="B8" s="500"/>
      <c r="C8" s="500"/>
      <c r="D8" s="500"/>
      <c r="E8" s="500"/>
      <c r="F8" s="501"/>
      <c r="G8" s="936" t="str">
        <f>入力規則等!A27</f>
        <v>子ども・若者育成支援、少子化社会対策、男女共同参画</v>
      </c>
      <c r="H8" s="721"/>
      <c r="I8" s="721"/>
      <c r="J8" s="721"/>
      <c r="K8" s="721"/>
      <c r="L8" s="721"/>
      <c r="M8" s="721"/>
      <c r="N8" s="721"/>
      <c r="O8" s="721"/>
      <c r="P8" s="721"/>
      <c r="Q8" s="721"/>
      <c r="R8" s="721"/>
      <c r="S8" s="721"/>
      <c r="T8" s="721"/>
      <c r="U8" s="721"/>
      <c r="V8" s="721"/>
      <c r="W8" s="721"/>
      <c r="X8" s="937"/>
      <c r="Y8" s="849" t="s">
        <v>260</v>
      </c>
      <c r="Z8" s="850"/>
      <c r="AA8" s="850"/>
      <c r="AB8" s="850"/>
      <c r="AC8" s="850"/>
      <c r="AD8" s="851"/>
      <c r="AE8" s="720" t="str">
        <f>入力規則等!K13</f>
        <v>社会保障</v>
      </c>
      <c r="AF8" s="721"/>
      <c r="AG8" s="721"/>
      <c r="AH8" s="721"/>
      <c r="AI8" s="721"/>
      <c r="AJ8" s="721"/>
      <c r="AK8" s="721"/>
      <c r="AL8" s="721"/>
      <c r="AM8" s="721"/>
      <c r="AN8" s="721"/>
      <c r="AO8" s="721"/>
      <c r="AP8" s="721"/>
      <c r="AQ8" s="721"/>
      <c r="AR8" s="721"/>
      <c r="AS8" s="721"/>
      <c r="AT8" s="721"/>
      <c r="AU8" s="721"/>
      <c r="AV8" s="721"/>
      <c r="AW8" s="721"/>
      <c r="AX8" s="722"/>
    </row>
    <row r="9" spans="1:50" ht="58.5" customHeight="1" x14ac:dyDescent="0.15">
      <c r="A9" s="852" t="s">
        <v>23</v>
      </c>
      <c r="B9" s="853"/>
      <c r="C9" s="853"/>
      <c r="D9" s="853"/>
      <c r="E9" s="853"/>
      <c r="F9" s="853"/>
      <c r="G9" s="854" t="s">
        <v>571</v>
      </c>
      <c r="H9" s="855"/>
      <c r="I9" s="855"/>
      <c r="J9" s="855"/>
      <c r="K9" s="855"/>
      <c r="L9" s="855"/>
      <c r="M9" s="855"/>
      <c r="N9" s="855"/>
      <c r="O9" s="855"/>
      <c r="P9" s="855"/>
      <c r="Q9" s="855"/>
      <c r="R9" s="855"/>
      <c r="S9" s="855"/>
      <c r="T9" s="855"/>
      <c r="U9" s="855"/>
      <c r="V9" s="855"/>
      <c r="W9" s="855"/>
      <c r="X9" s="855"/>
      <c r="Y9" s="855"/>
      <c r="Z9" s="855"/>
      <c r="AA9" s="855"/>
      <c r="AB9" s="855"/>
      <c r="AC9" s="855"/>
      <c r="AD9" s="855"/>
      <c r="AE9" s="855"/>
      <c r="AF9" s="855"/>
      <c r="AG9" s="855"/>
      <c r="AH9" s="855"/>
      <c r="AI9" s="855"/>
      <c r="AJ9" s="855"/>
      <c r="AK9" s="855"/>
      <c r="AL9" s="855"/>
      <c r="AM9" s="855"/>
      <c r="AN9" s="855"/>
      <c r="AO9" s="855"/>
      <c r="AP9" s="855"/>
      <c r="AQ9" s="855"/>
      <c r="AR9" s="855"/>
      <c r="AS9" s="855"/>
      <c r="AT9" s="855"/>
      <c r="AU9" s="855"/>
      <c r="AV9" s="855"/>
      <c r="AW9" s="855"/>
      <c r="AX9" s="856"/>
    </row>
    <row r="10" spans="1:50" ht="160.5" customHeight="1" x14ac:dyDescent="0.15">
      <c r="A10" s="661" t="s">
        <v>30</v>
      </c>
      <c r="B10" s="662"/>
      <c r="C10" s="662"/>
      <c r="D10" s="662"/>
      <c r="E10" s="662"/>
      <c r="F10" s="662"/>
      <c r="G10" s="755" t="s">
        <v>572</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15">
      <c r="A11" s="661" t="s">
        <v>5</v>
      </c>
      <c r="B11" s="662"/>
      <c r="C11" s="662"/>
      <c r="D11" s="662"/>
      <c r="E11" s="662"/>
      <c r="F11" s="663"/>
      <c r="G11" s="696" t="str">
        <f>入力規則等!P10</f>
        <v>補助</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79" t="s">
        <v>24</v>
      </c>
      <c r="B12" s="980"/>
      <c r="C12" s="980"/>
      <c r="D12" s="980"/>
      <c r="E12" s="980"/>
      <c r="F12" s="981"/>
      <c r="G12" s="761"/>
      <c r="H12" s="762"/>
      <c r="I12" s="762"/>
      <c r="J12" s="762"/>
      <c r="K12" s="762"/>
      <c r="L12" s="762"/>
      <c r="M12" s="762"/>
      <c r="N12" s="762"/>
      <c r="O12" s="762"/>
      <c r="P12" s="419" t="s">
        <v>398</v>
      </c>
      <c r="Q12" s="420"/>
      <c r="R12" s="420"/>
      <c r="S12" s="420"/>
      <c r="T12" s="420"/>
      <c r="U12" s="420"/>
      <c r="V12" s="421"/>
      <c r="W12" s="419" t="s">
        <v>418</v>
      </c>
      <c r="X12" s="420"/>
      <c r="Y12" s="420"/>
      <c r="Z12" s="420"/>
      <c r="AA12" s="420"/>
      <c r="AB12" s="420"/>
      <c r="AC12" s="421"/>
      <c r="AD12" s="419" t="s">
        <v>425</v>
      </c>
      <c r="AE12" s="420"/>
      <c r="AF12" s="420"/>
      <c r="AG12" s="420"/>
      <c r="AH12" s="420"/>
      <c r="AI12" s="420"/>
      <c r="AJ12" s="421"/>
      <c r="AK12" s="419" t="s">
        <v>432</v>
      </c>
      <c r="AL12" s="420"/>
      <c r="AM12" s="420"/>
      <c r="AN12" s="420"/>
      <c r="AO12" s="420"/>
      <c r="AP12" s="420"/>
      <c r="AQ12" s="421"/>
      <c r="AR12" s="419" t="s">
        <v>433</v>
      </c>
      <c r="AS12" s="420"/>
      <c r="AT12" s="420"/>
      <c r="AU12" s="420"/>
      <c r="AV12" s="420"/>
      <c r="AW12" s="420"/>
      <c r="AX12" s="723"/>
    </row>
    <row r="13" spans="1:50" ht="21" customHeight="1" x14ac:dyDescent="0.15">
      <c r="A13" s="615"/>
      <c r="B13" s="616"/>
      <c r="C13" s="616"/>
      <c r="D13" s="616"/>
      <c r="E13" s="616"/>
      <c r="F13" s="617"/>
      <c r="G13" s="724" t="s">
        <v>6</v>
      </c>
      <c r="H13" s="725"/>
      <c r="I13" s="765" t="s">
        <v>7</v>
      </c>
      <c r="J13" s="766"/>
      <c r="K13" s="766"/>
      <c r="L13" s="766"/>
      <c r="M13" s="766"/>
      <c r="N13" s="766"/>
      <c r="O13" s="767"/>
      <c r="P13" s="658">
        <v>269</v>
      </c>
      <c r="Q13" s="659"/>
      <c r="R13" s="659"/>
      <c r="S13" s="659"/>
      <c r="T13" s="659"/>
      <c r="U13" s="659"/>
      <c r="V13" s="660"/>
      <c r="W13" s="658">
        <v>297</v>
      </c>
      <c r="X13" s="659"/>
      <c r="Y13" s="659"/>
      <c r="Z13" s="659"/>
      <c r="AA13" s="659"/>
      <c r="AB13" s="659"/>
      <c r="AC13" s="660"/>
      <c r="AD13" s="658">
        <v>253</v>
      </c>
      <c r="AE13" s="659"/>
      <c r="AF13" s="659"/>
      <c r="AG13" s="659"/>
      <c r="AH13" s="659"/>
      <c r="AI13" s="659"/>
      <c r="AJ13" s="660"/>
      <c r="AK13" s="658">
        <v>1553</v>
      </c>
      <c r="AL13" s="659"/>
      <c r="AM13" s="659"/>
      <c r="AN13" s="659"/>
      <c r="AO13" s="659"/>
      <c r="AP13" s="659"/>
      <c r="AQ13" s="660"/>
      <c r="AR13" s="922">
        <v>1615</v>
      </c>
      <c r="AS13" s="923"/>
      <c r="AT13" s="923"/>
      <c r="AU13" s="923"/>
      <c r="AV13" s="923"/>
      <c r="AW13" s="923"/>
      <c r="AX13" s="924"/>
    </row>
    <row r="14" spans="1:50" ht="21" customHeight="1" x14ac:dyDescent="0.15">
      <c r="A14" s="615"/>
      <c r="B14" s="616"/>
      <c r="C14" s="616"/>
      <c r="D14" s="616"/>
      <c r="E14" s="616"/>
      <c r="F14" s="617"/>
      <c r="G14" s="726"/>
      <c r="H14" s="727"/>
      <c r="I14" s="712" t="s">
        <v>8</v>
      </c>
      <c r="J14" s="763"/>
      <c r="K14" s="763"/>
      <c r="L14" s="763"/>
      <c r="M14" s="763"/>
      <c r="N14" s="763"/>
      <c r="O14" s="764"/>
      <c r="P14" s="658" t="s">
        <v>569</v>
      </c>
      <c r="Q14" s="659"/>
      <c r="R14" s="659"/>
      <c r="S14" s="659"/>
      <c r="T14" s="659"/>
      <c r="U14" s="659"/>
      <c r="V14" s="660"/>
      <c r="W14" s="658" t="s">
        <v>569</v>
      </c>
      <c r="X14" s="659"/>
      <c r="Y14" s="659"/>
      <c r="Z14" s="659"/>
      <c r="AA14" s="659"/>
      <c r="AB14" s="659"/>
      <c r="AC14" s="660"/>
      <c r="AD14" s="658" t="s">
        <v>569</v>
      </c>
      <c r="AE14" s="659"/>
      <c r="AF14" s="659"/>
      <c r="AG14" s="659"/>
      <c r="AH14" s="659"/>
      <c r="AI14" s="659"/>
      <c r="AJ14" s="660"/>
      <c r="AK14" s="658"/>
      <c r="AL14" s="659"/>
      <c r="AM14" s="659"/>
      <c r="AN14" s="659"/>
      <c r="AO14" s="659"/>
      <c r="AP14" s="659"/>
      <c r="AQ14" s="660"/>
      <c r="AR14" s="789"/>
      <c r="AS14" s="789"/>
      <c r="AT14" s="789"/>
      <c r="AU14" s="789"/>
      <c r="AV14" s="789"/>
      <c r="AW14" s="789"/>
      <c r="AX14" s="790"/>
    </row>
    <row r="15" spans="1:50" ht="21" customHeight="1" x14ac:dyDescent="0.15">
      <c r="A15" s="615"/>
      <c r="B15" s="616"/>
      <c r="C15" s="616"/>
      <c r="D15" s="616"/>
      <c r="E15" s="616"/>
      <c r="F15" s="617"/>
      <c r="G15" s="726"/>
      <c r="H15" s="727"/>
      <c r="I15" s="712" t="s">
        <v>51</v>
      </c>
      <c r="J15" s="713"/>
      <c r="K15" s="713"/>
      <c r="L15" s="713"/>
      <c r="M15" s="713"/>
      <c r="N15" s="713"/>
      <c r="O15" s="714"/>
      <c r="P15" s="658" t="s">
        <v>569</v>
      </c>
      <c r="Q15" s="659"/>
      <c r="R15" s="659"/>
      <c r="S15" s="659"/>
      <c r="T15" s="659"/>
      <c r="U15" s="659"/>
      <c r="V15" s="660"/>
      <c r="W15" s="658" t="s">
        <v>569</v>
      </c>
      <c r="X15" s="659"/>
      <c r="Y15" s="659"/>
      <c r="Z15" s="659"/>
      <c r="AA15" s="659"/>
      <c r="AB15" s="659"/>
      <c r="AC15" s="660"/>
      <c r="AD15" s="658" t="s">
        <v>569</v>
      </c>
      <c r="AE15" s="659"/>
      <c r="AF15" s="659"/>
      <c r="AG15" s="659"/>
      <c r="AH15" s="659"/>
      <c r="AI15" s="659"/>
      <c r="AJ15" s="660"/>
      <c r="AK15" s="658" t="s">
        <v>640</v>
      </c>
      <c r="AL15" s="659"/>
      <c r="AM15" s="659"/>
      <c r="AN15" s="659"/>
      <c r="AO15" s="659"/>
      <c r="AP15" s="659"/>
      <c r="AQ15" s="660"/>
      <c r="AR15" s="658" t="s">
        <v>655</v>
      </c>
      <c r="AS15" s="659"/>
      <c r="AT15" s="659"/>
      <c r="AU15" s="659"/>
      <c r="AV15" s="659"/>
      <c r="AW15" s="659"/>
      <c r="AX15" s="809"/>
    </row>
    <row r="16" spans="1:50" ht="21" customHeight="1" x14ac:dyDescent="0.15">
      <c r="A16" s="615"/>
      <c r="B16" s="616"/>
      <c r="C16" s="616"/>
      <c r="D16" s="616"/>
      <c r="E16" s="616"/>
      <c r="F16" s="617"/>
      <c r="G16" s="726"/>
      <c r="H16" s="727"/>
      <c r="I16" s="712" t="s">
        <v>52</v>
      </c>
      <c r="J16" s="713"/>
      <c r="K16" s="713"/>
      <c r="L16" s="713"/>
      <c r="M16" s="713"/>
      <c r="N16" s="713"/>
      <c r="O16" s="714"/>
      <c r="P16" s="658" t="s">
        <v>569</v>
      </c>
      <c r="Q16" s="659"/>
      <c r="R16" s="659"/>
      <c r="S16" s="659"/>
      <c r="T16" s="659"/>
      <c r="U16" s="659"/>
      <c r="V16" s="660"/>
      <c r="W16" s="658" t="s">
        <v>569</v>
      </c>
      <c r="X16" s="659"/>
      <c r="Y16" s="659"/>
      <c r="Z16" s="659"/>
      <c r="AA16" s="659"/>
      <c r="AB16" s="659"/>
      <c r="AC16" s="660"/>
      <c r="AD16" s="658" t="s">
        <v>569</v>
      </c>
      <c r="AE16" s="659"/>
      <c r="AF16" s="659"/>
      <c r="AG16" s="659"/>
      <c r="AH16" s="659"/>
      <c r="AI16" s="659"/>
      <c r="AJ16" s="660"/>
      <c r="AK16" s="658" t="s">
        <v>641</v>
      </c>
      <c r="AL16" s="659"/>
      <c r="AM16" s="659"/>
      <c r="AN16" s="659"/>
      <c r="AO16" s="659"/>
      <c r="AP16" s="659"/>
      <c r="AQ16" s="660"/>
      <c r="AR16" s="758"/>
      <c r="AS16" s="759"/>
      <c r="AT16" s="759"/>
      <c r="AU16" s="759"/>
      <c r="AV16" s="759"/>
      <c r="AW16" s="759"/>
      <c r="AX16" s="760"/>
    </row>
    <row r="17" spans="1:50" ht="24.75" customHeight="1" x14ac:dyDescent="0.15">
      <c r="A17" s="615"/>
      <c r="B17" s="616"/>
      <c r="C17" s="616"/>
      <c r="D17" s="616"/>
      <c r="E17" s="616"/>
      <c r="F17" s="617"/>
      <c r="G17" s="726"/>
      <c r="H17" s="727"/>
      <c r="I17" s="712" t="s">
        <v>50</v>
      </c>
      <c r="J17" s="763"/>
      <c r="K17" s="763"/>
      <c r="L17" s="763"/>
      <c r="M17" s="763"/>
      <c r="N17" s="763"/>
      <c r="O17" s="764"/>
      <c r="P17" s="658" t="s">
        <v>569</v>
      </c>
      <c r="Q17" s="659"/>
      <c r="R17" s="659"/>
      <c r="S17" s="659"/>
      <c r="T17" s="659"/>
      <c r="U17" s="659"/>
      <c r="V17" s="660"/>
      <c r="W17" s="658" t="s">
        <v>569</v>
      </c>
      <c r="X17" s="659"/>
      <c r="Y17" s="659"/>
      <c r="Z17" s="659"/>
      <c r="AA17" s="659"/>
      <c r="AB17" s="659"/>
      <c r="AC17" s="660"/>
      <c r="AD17" s="658" t="s">
        <v>569</v>
      </c>
      <c r="AE17" s="659"/>
      <c r="AF17" s="659"/>
      <c r="AG17" s="659"/>
      <c r="AH17" s="659"/>
      <c r="AI17" s="659"/>
      <c r="AJ17" s="660"/>
      <c r="AK17" s="658"/>
      <c r="AL17" s="659"/>
      <c r="AM17" s="659"/>
      <c r="AN17" s="659"/>
      <c r="AO17" s="659"/>
      <c r="AP17" s="659"/>
      <c r="AQ17" s="660"/>
      <c r="AR17" s="920"/>
      <c r="AS17" s="920"/>
      <c r="AT17" s="920"/>
      <c r="AU17" s="920"/>
      <c r="AV17" s="920"/>
      <c r="AW17" s="920"/>
      <c r="AX17" s="921"/>
    </row>
    <row r="18" spans="1:50" ht="24.75" customHeight="1" x14ac:dyDescent="0.15">
      <c r="A18" s="615"/>
      <c r="B18" s="616"/>
      <c r="C18" s="616"/>
      <c r="D18" s="616"/>
      <c r="E18" s="616"/>
      <c r="F18" s="617"/>
      <c r="G18" s="728"/>
      <c r="H18" s="729"/>
      <c r="I18" s="717" t="s">
        <v>20</v>
      </c>
      <c r="J18" s="718"/>
      <c r="K18" s="718"/>
      <c r="L18" s="718"/>
      <c r="M18" s="718"/>
      <c r="N18" s="718"/>
      <c r="O18" s="719"/>
      <c r="P18" s="881">
        <f>SUM(P13:V17)</f>
        <v>269</v>
      </c>
      <c r="Q18" s="882"/>
      <c r="R18" s="882"/>
      <c r="S18" s="882"/>
      <c r="T18" s="882"/>
      <c r="U18" s="882"/>
      <c r="V18" s="883"/>
      <c r="W18" s="881">
        <f>SUM(W13:AC17)</f>
        <v>297</v>
      </c>
      <c r="X18" s="882"/>
      <c r="Y18" s="882"/>
      <c r="Z18" s="882"/>
      <c r="AA18" s="882"/>
      <c r="AB18" s="882"/>
      <c r="AC18" s="883"/>
      <c r="AD18" s="881">
        <f>SUM(AD13:AJ17)</f>
        <v>253</v>
      </c>
      <c r="AE18" s="882"/>
      <c r="AF18" s="882"/>
      <c r="AG18" s="882"/>
      <c r="AH18" s="882"/>
      <c r="AI18" s="882"/>
      <c r="AJ18" s="883"/>
      <c r="AK18" s="881">
        <f>SUM(AK13:AQ17)</f>
        <v>1553</v>
      </c>
      <c r="AL18" s="882"/>
      <c r="AM18" s="882"/>
      <c r="AN18" s="882"/>
      <c r="AO18" s="882"/>
      <c r="AP18" s="882"/>
      <c r="AQ18" s="883"/>
      <c r="AR18" s="881">
        <f>SUM(AR13:AX17)</f>
        <v>1615</v>
      </c>
      <c r="AS18" s="882"/>
      <c r="AT18" s="882"/>
      <c r="AU18" s="882"/>
      <c r="AV18" s="882"/>
      <c r="AW18" s="882"/>
      <c r="AX18" s="884"/>
    </row>
    <row r="19" spans="1:50" ht="24.75" customHeight="1" x14ac:dyDescent="0.15">
      <c r="A19" s="615"/>
      <c r="B19" s="616"/>
      <c r="C19" s="616"/>
      <c r="D19" s="616"/>
      <c r="E19" s="616"/>
      <c r="F19" s="617"/>
      <c r="G19" s="879" t="s">
        <v>9</v>
      </c>
      <c r="H19" s="880"/>
      <c r="I19" s="880"/>
      <c r="J19" s="880"/>
      <c r="K19" s="880"/>
      <c r="L19" s="880"/>
      <c r="M19" s="880"/>
      <c r="N19" s="880"/>
      <c r="O19" s="880"/>
      <c r="P19" s="658">
        <v>151</v>
      </c>
      <c r="Q19" s="659"/>
      <c r="R19" s="659"/>
      <c r="S19" s="659"/>
      <c r="T19" s="659"/>
      <c r="U19" s="659"/>
      <c r="V19" s="660"/>
      <c r="W19" s="658">
        <v>164</v>
      </c>
      <c r="X19" s="659"/>
      <c r="Y19" s="659"/>
      <c r="Z19" s="659"/>
      <c r="AA19" s="659"/>
      <c r="AB19" s="659"/>
      <c r="AC19" s="660"/>
      <c r="AD19" s="658">
        <v>196</v>
      </c>
      <c r="AE19" s="659"/>
      <c r="AF19" s="659"/>
      <c r="AG19" s="659"/>
      <c r="AH19" s="659"/>
      <c r="AI19" s="659"/>
      <c r="AJ19" s="660"/>
      <c r="AK19" s="328"/>
      <c r="AL19" s="328"/>
      <c r="AM19" s="328"/>
      <c r="AN19" s="328"/>
      <c r="AO19" s="328"/>
      <c r="AP19" s="328"/>
      <c r="AQ19" s="328"/>
      <c r="AR19" s="328"/>
      <c r="AS19" s="328"/>
      <c r="AT19" s="328"/>
      <c r="AU19" s="328"/>
      <c r="AV19" s="328"/>
      <c r="AW19" s="328"/>
      <c r="AX19" s="330"/>
    </row>
    <row r="20" spans="1:50" ht="24.75" customHeight="1" x14ac:dyDescent="0.15">
      <c r="A20" s="615"/>
      <c r="B20" s="616"/>
      <c r="C20" s="616"/>
      <c r="D20" s="616"/>
      <c r="E20" s="616"/>
      <c r="F20" s="617"/>
      <c r="G20" s="879" t="s">
        <v>10</v>
      </c>
      <c r="H20" s="880"/>
      <c r="I20" s="880"/>
      <c r="J20" s="880"/>
      <c r="K20" s="880"/>
      <c r="L20" s="880"/>
      <c r="M20" s="880"/>
      <c r="N20" s="880"/>
      <c r="O20" s="880"/>
      <c r="P20" s="316">
        <f>IF(P18=0, "-", SUM(P19)/P18)</f>
        <v>0.56133828996282531</v>
      </c>
      <c r="Q20" s="316"/>
      <c r="R20" s="316"/>
      <c r="S20" s="316"/>
      <c r="T20" s="316"/>
      <c r="U20" s="316"/>
      <c r="V20" s="316"/>
      <c r="W20" s="316">
        <f t="shared" ref="W20" si="0">IF(W18=0, "-", SUM(W19)/W18)</f>
        <v>0.55218855218855223</v>
      </c>
      <c r="X20" s="316"/>
      <c r="Y20" s="316"/>
      <c r="Z20" s="316"/>
      <c r="AA20" s="316"/>
      <c r="AB20" s="316"/>
      <c r="AC20" s="316"/>
      <c r="AD20" s="316">
        <f t="shared" ref="AD20" si="1">IF(AD18=0, "-", SUM(AD19)/AD18)</f>
        <v>0.77470355731225293</v>
      </c>
      <c r="AE20" s="316"/>
      <c r="AF20" s="316"/>
      <c r="AG20" s="316"/>
      <c r="AH20" s="316"/>
      <c r="AI20" s="316"/>
      <c r="AJ20" s="316"/>
      <c r="AK20" s="328"/>
      <c r="AL20" s="328"/>
      <c r="AM20" s="328"/>
      <c r="AN20" s="328"/>
      <c r="AO20" s="328"/>
      <c r="AP20" s="328"/>
      <c r="AQ20" s="329"/>
      <c r="AR20" s="329"/>
      <c r="AS20" s="329"/>
      <c r="AT20" s="329"/>
      <c r="AU20" s="328"/>
      <c r="AV20" s="328"/>
      <c r="AW20" s="328"/>
      <c r="AX20" s="330"/>
    </row>
    <row r="21" spans="1:50" ht="25.5" customHeight="1" x14ac:dyDescent="0.15">
      <c r="A21" s="852"/>
      <c r="B21" s="853"/>
      <c r="C21" s="853"/>
      <c r="D21" s="853"/>
      <c r="E21" s="853"/>
      <c r="F21" s="982"/>
      <c r="G21" s="314" t="s">
        <v>358</v>
      </c>
      <c r="H21" s="315"/>
      <c r="I21" s="315"/>
      <c r="J21" s="315"/>
      <c r="K21" s="315"/>
      <c r="L21" s="315"/>
      <c r="M21" s="315"/>
      <c r="N21" s="315"/>
      <c r="O21" s="315"/>
      <c r="P21" s="316">
        <f>IF(P19=0, "-", SUM(P19)/SUM(P13,P14))</f>
        <v>0.56133828996282531</v>
      </c>
      <c r="Q21" s="316"/>
      <c r="R21" s="316"/>
      <c r="S21" s="316"/>
      <c r="T21" s="316"/>
      <c r="U21" s="316"/>
      <c r="V21" s="316"/>
      <c r="W21" s="316">
        <f t="shared" ref="W21" si="2">IF(W19=0, "-", SUM(W19)/SUM(W13,W14))</f>
        <v>0.55218855218855223</v>
      </c>
      <c r="X21" s="316"/>
      <c r="Y21" s="316"/>
      <c r="Z21" s="316"/>
      <c r="AA21" s="316"/>
      <c r="AB21" s="316"/>
      <c r="AC21" s="316"/>
      <c r="AD21" s="316">
        <f t="shared" ref="AD21" si="3">IF(AD19=0, "-", SUM(AD19)/SUM(AD13,AD14))</f>
        <v>0.77470355731225293</v>
      </c>
      <c r="AE21" s="316"/>
      <c r="AF21" s="316"/>
      <c r="AG21" s="316"/>
      <c r="AH21" s="316"/>
      <c r="AI21" s="316"/>
      <c r="AJ21" s="316"/>
      <c r="AK21" s="328"/>
      <c r="AL21" s="328"/>
      <c r="AM21" s="328"/>
      <c r="AN21" s="328"/>
      <c r="AO21" s="328"/>
      <c r="AP21" s="328"/>
      <c r="AQ21" s="329"/>
      <c r="AR21" s="329"/>
      <c r="AS21" s="329"/>
      <c r="AT21" s="329"/>
      <c r="AU21" s="328"/>
      <c r="AV21" s="328"/>
      <c r="AW21" s="328"/>
      <c r="AX21" s="330"/>
    </row>
    <row r="22" spans="1:50" ht="18.75" customHeight="1" x14ac:dyDescent="0.15">
      <c r="A22" s="949" t="s">
        <v>434</v>
      </c>
      <c r="B22" s="950"/>
      <c r="C22" s="950"/>
      <c r="D22" s="950"/>
      <c r="E22" s="950"/>
      <c r="F22" s="951"/>
      <c r="G22" s="987" t="s">
        <v>337</v>
      </c>
      <c r="H22" s="220"/>
      <c r="I22" s="220"/>
      <c r="J22" s="220"/>
      <c r="K22" s="220"/>
      <c r="L22" s="220"/>
      <c r="M22" s="220"/>
      <c r="N22" s="220"/>
      <c r="O22" s="221"/>
      <c r="P22" s="938" t="s">
        <v>435</v>
      </c>
      <c r="Q22" s="220"/>
      <c r="R22" s="220"/>
      <c r="S22" s="220"/>
      <c r="T22" s="220"/>
      <c r="U22" s="220"/>
      <c r="V22" s="221"/>
      <c r="W22" s="938" t="s">
        <v>436</v>
      </c>
      <c r="X22" s="220"/>
      <c r="Y22" s="220"/>
      <c r="Z22" s="220"/>
      <c r="AA22" s="220"/>
      <c r="AB22" s="220"/>
      <c r="AC22" s="221"/>
      <c r="AD22" s="938" t="s">
        <v>336</v>
      </c>
      <c r="AE22" s="220"/>
      <c r="AF22" s="220"/>
      <c r="AG22" s="220"/>
      <c r="AH22" s="220"/>
      <c r="AI22" s="220"/>
      <c r="AJ22" s="220"/>
      <c r="AK22" s="220"/>
      <c r="AL22" s="220"/>
      <c r="AM22" s="220"/>
      <c r="AN22" s="220"/>
      <c r="AO22" s="220"/>
      <c r="AP22" s="220"/>
      <c r="AQ22" s="220"/>
      <c r="AR22" s="220"/>
      <c r="AS22" s="220"/>
      <c r="AT22" s="220"/>
      <c r="AU22" s="220"/>
      <c r="AV22" s="220"/>
      <c r="AW22" s="220"/>
      <c r="AX22" s="958"/>
    </row>
    <row r="23" spans="1:50" ht="25.5" customHeight="1" x14ac:dyDescent="0.15">
      <c r="A23" s="952"/>
      <c r="B23" s="953"/>
      <c r="C23" s="953"/>
      <c r="D23" s="953"/>
      <c r="E23" s="953"/>
      <c r="F23" s="954"/>
      <c r="G23" s="988" t="s">
        <v>573</v>
      </c>
      <c r="H23" s="989"/>
      <c r="I23" s="989"/>
      <c r="J23" s="989"/>
      <c r="K23" s="989"/>
      <c r="L23" s="989"/>
      <c r="M23" s="989"/>
      <c r="N23" s="989"/>
      <c r="O23" s="990"/>
      <c r="P23" s="922">
        <v>1553</v>
      </c>
      <c r="Q23" s="923"/>
      <c r="R23" s="923"/>
      <c r="S23" s="923"/>
      <c r="T23" s="923"/>
      <c r="U23" s="923"/>
      <c r="V23" s="939"/>
      <c r="W23" s="922">
        <v>1615</v>
      </c>
      <c r="X23" s="923"/>
      <c r="Y23" s="923"/>
      <c r="Z23" s="923"/>
      <c r="AA23" s="923"/>
      <c r="AB23" s="923"/>
      <c r="AC23" s="939"/>
      <c r="AD23" s="959" t="s">
        <v>657</v>
      </c>
      <c r="AE23" s="960"/>
      <c r="AF23" s="960"/>
      <c r="AG23" s="960"/>
      <c r="AH23" s="960"/>
      <c r="AI23" s="960"/>
      <c r="AJ23" s="960"/>
      <c r="AK23" s="960"/>
      <c r="AL23" s="960"/>
      <c r="AM23" s="960"/>
      <c r="AN23" s="960"/>
      <c r="AO23" s="960"/>
      <c r="AP23" s="960"/>
      <c r="AQ23" s="960"/>
      <c r="AR23" s="960"/>
      <c r="AS23" s="960"/>
      <c r="AT23" s="960"/>
      <c r="AU23" s="960"/>
      <c r="AV23" s="960"/>
      <c r="AW23" s="960"/>
      <c r="AX23" s="961"/>
    </row>
    <row r="24" spans="1:50" ht="25.5" hidden="1" customHeight="1" x14ac:dyDescent="0.15">
      <c r="A24" s="952"/>
      <c r="B24" s="953"/>
      <c r="C24" s="953"/>
      <c r="D24" s="953"/>
      <c r="E24" s="953"/>
      <c r="F24" s="954"/>
      <c r="G24" s="940"/>
      <c r="H24" s="941"/>
      <c r="I24" s="941"/>
      <c r="J24" s="941"/>
      <c r="K24" s="941"/>
      <c r="L24" s="941"/>
      <c r="M24" s="941"/>
      <c r="N24" s="941"/>
      <c r="O24" s="942"/>
      <c r="P24" s="658"/>
      <c r="Q24" s="659"/>
      <c r="R24" s="659"/>
      <c r="S24" s="659"/>
      <c r="T24" s="659"/>
      <c r="U24" s="659"/>
      <c r="V24" s="660"/>
      <c r="W24" s="658"/>
      <c r="X24" s="659"/>
      <c r="Y24" s="659"/>
      <c r="Z24" s="659"/>
      <c r="AA24" s="659"/>
      <c r="AB24" s="659"/>
      <c r="AC24" s="660"/>
      <c r="AD24" s="962"/>
      <c r="AE24" s="963"/>
      <c r="AF24" s="963"/>
      <c r="AG24" s="963"/>
      <c r="AH24" s="963"/>
      <c r="AI24" s="963"/>
      <c r="AJ24" s="963"/>
      <c r="AK24" s="963"/>
      <c r="AL24" s="963"/>
      <c r="AM24" s="963"/>
      <c r="AN24" s="963"/>
      <c r="AO24" s="963"/>
      <c r="AP24" s="963"/>
      <c r="AQ24" s="963"/>
      <c r="AR24" s="963"/>
      <c r="AS24" s="963"/>
      <c r="AT24" s="963"/>
      <c r="AU24" s="963"/>
      <c r="AV24" s="963"/>
      <c r="AW24" s="963"/>
      <c r="AX24" s="964"/>
    </row>
    <row r="25" spans="1:50" ht="25.5" hidden="1" customHeight="1" x14ac:dyDescent="0.15">
      <c r="A25" s="952"/>
      <c r="B25" s="953"/>
      <c r="C25" s="953"/>
      <c r="D25" s="953"/>
      <c r="E25" s="953"/>
      <c r="F25" s="954"/>
      <c r="G25" s="940"/>
      <c r="H25" s="941"/>
      <c r="I25" s="941"/>
      <c r="J25" s="941"/>
      <c r="K25" s="941"/>
      <c r="L25" s="941"/>
      <c r="M25" s="941"/>
      <c r="N25" s="941"/>
      <c r="O25" s="942"/>
      <c r="P25" s="658"/>
      <c r="Q25" s="659"/>
      <c r="R25" s="659"/>
      <c r="S25" s="659"/>
      <c r="T25" s="659"/>
      <c r="U25" s="659"/>
      <c r="V25" s="660"/>
      <c r="W25" s="658"/>
      <c r="X25" s="659"/>
      <c r="Y25" s="659"/>
      <c r="Z25" s="659"/>
      <c r="AA25" s="659"/>
      <c r="AB25" s="659"/>
      <c r="AC25" s="660"/>
      <c r="AD25" s="962"/>
      <c r="AE25" s="963"/>
      <c r="AF25" s="963"/>
      <c r="AG25" s="963"/>
      <c r="AH25" s="963"/>
      <c r="AI25" s="963"/>
      <c r="AJ25" s="963"/>
      <c r="AK25" s="963"/>
      <c r="AL25" s="963"/>
      <c r="AM25" s="963"/>
      <c r="AN25" s="963"/>
      <c r="AO25" s="963"/>
      <c r="AP25" s="963"/>
      <c r="AQ25" s="963"/>
      <c r="AR25" s="963"/>
      <c r="AS25" s="963"/>
      <c r="AT25" s="963"/>
      <c r="AU25" s="963"/>
      <c r="AV25" s="963"/>
      <c r="AW25" s="963"/>
      <c r="AX25" s="964"/>
    </row>
    <row r="26" spans="1:50" ht="25.5" hidden="1" customHeight="1" x14ac:dyDescent="0.15">
      <c r="A26" s="952"/>
      <c r="B26" s="953"/>
      <c r="C26" s="953"/>
      <c r="D26" s="953"/>
      <c r="E26" s="953"/>
      <c r="F26" s="954"/>
      <c r="G26" s="940"/>
      <c r="H26" s="941"/>
      <c r="I26" s="941"/>
      <c r="J26" s="941"/>
      <c r="K26" s="941"/>
      <c r="L26" s="941"/>
      <c r="M26" s="941"/>
      <c r="N26" s="941"/>
      <c r="O26" s="942"/>
      <c r="P26" s="658"/>
      <c r="Q26" s="659"/>
      <c r="R26" s="659"/>
      <c r="S26" s="659"/>
      <c r="T26" s="659"/>
      <c r="U26" s="659"/>
      <c r="V26" s="660"/>
      <c r="W26" s="658"/>
      <c r="X26" s="659"/>
      <c r="Y26" s="659"/>
      <c r="Z26" s="659"/>
      <c r="AA26" s="659"/>
      <c r="AB26" s="659"/>
      <c r="AC26" s="660"/>
      <c r="AD26" s="962"/>
      <c r="AE26" s="963"/>
      <c r="AF26" s="963"/>
      <c r="AG26" s="963"/>
      <c r="AH26" s="963"/>
      <c r="AI26" s="963"/>
      <c r="AJ26" s="963"/>
      <c r="AK26" s="963"/>
      <c r="AL26" s="963"/>
      <c r="AM26" s="963"/>
      <c r="AN26" s="963"/>
      <c r="AO26" s="963"/>
      <c r="AP26" s="963"/>
      <c r="AQ26" s="963"/>
      <c r="AR26" s="963"/>
      <c r="AS26" s="963"/>
      <c r="AT26" s="963"/>
      <c r="AU26" s="963"/>
      <c r="AV26" s="963"/>
      <c r="AW26" s="963"/>
      <c r="AX26" s="964"/>
    </row>
    <row r="27" spans="1:50" ht="25.5" hidden="1" customHeight="1" x14ac:dyDescent="0.15">
      <c r="A27" s="952"/>
      <c r="B27" s="953"/>
      <c r="C27" s="953"/>
      <c r="D27" s="953"/>
      <c r="E27" s="953"/>
      <c r="F27" s="954"/>
      <c r="G27" s="940"/>
      <c r="H27" s="941"/>
      <c r="I27" s="941"/>
      <c r="J27" s="941"/>
      <c r="K27" s="941"/>
      <c r="L27" s="941"/>
      <c r="M27" s="941"/>
      <c r="N27" s="941"/>
      <c r="O27" s="942"/>
      <c r="P27" s="658"/>
      <c r="Q27" s="659"/>
      <c r="R27" s="659"/>
      <c r="S27" s="659"/>
      <c r="T27" s="659"/>
      <c r="U27" s="659"/>
      <c r="V27" s="660"/>
      <c r="W27" s="658"/>
      <c r="X27" s="659"/>
      <c r="Y27" s="659"/>
      <c r="Z27" s="659"/>
      <c r="AA27" s="659"/>
      <c r="AB27" s="659"/>
      <c r="AC27" s="660"/>
      <c r="AD27" s="962"/>
      <c r="AE27" s="963"/>
      <c r="AF27" s="963"/>
      <c r="AG27" s="963"/>
      <c r="AH27" s="963"/>
      <c r="AI27" s="963"/>
      <c r="AJ27" s="963"/>
      <c r="AK27" s="963"/>
      <c r="AL27" s="963"/>
      <c r="AM27" s="963"/>
      <c r="AN27" s="963"/>
      <c r="AO27" s="963"/>
      <c r="AP27" s="963"/>
      <c r="AQ27" s="963"/>
      <c r="AR27" s="963"/>
      <c r="AS27" s="963"/>
      <c r="AT27" s="963"/>
      <c r="AU27" s="963"/>
      <c r="AV27" s="963"/>
      <c r="AW27" s="963"/>
      <c r="AX27" s="964"/>
    </row>
    <row r="28" spans="1:50" ht="25.5" hidden="1" customHeight="1" x14ac:dyDescent="0.15">
      <c r="A28" s="952"/>
      <c r="B28" s="953"/>
      <c r="C28" s="953"/>
      <c r="D28" s="953"/>
      <c r="E28" s="953"/>
      <c r="F28" s="954"/>
      <c r="G28" s="943" t="s">
        <v>341</v>
      </c>
      <c r="H28" s="944"/>
      <c r="I28" s="944"/>
      <c r="J28" s="944"/>
      <c r="K28" s="944"/>
      <c r="L28" s="944"/>
      <c r="M28" s="944"/>
      <c r="N28" s="944"/>
      <c r="O28" s="945"/>
      <c r="P28" s="881">
        <f>P29-SUM(P23:P27)</f>
        <v>0</v>
      </c>
      <c r="Q28" s="882"/>
      <c r="R28" s="882"/>
      <c r="S28" s="882"/>
      <c r="T28" s="882"/>
      <c r="U28" s="882"/>
      <c r="V28" s="883"/>
      <c r="W28" s="881">
        <f>W29-SUM(W23:W27)</f>
        <v>0</v>
      </c>
      <c r="X28" s="882"/>
      <c r="Y28" s="882"/>
      <c r="Z28" s="882"/>
      <c r="AA28" s="882"/>
      <c r="AB28" s="882"/>
      <c r="AC28" s="883"/>
      <c r="AD28" s="962"/>
      <c r="AE28" s="963"/>
      <c r="AF28" s="963"/>
      <c r="AG28" s="963"/>
      <c r="AH28" s="963"/>
      <c r="AI28" s="963"/>
      <c r="AJ28" s="963"/>
      <c r="AK28" s="963"/>
      <c r="AL28" s="963"/>
      <c r="AM28" s="963"/>
      <c r="AN28" s="963"/>
      <c r="AO28" s="963"/>
      <c r="AP28" s="963"/>
      <c r="AQ28" s="963"/>
      <c r="AR28" s="963"/>
      <c r="AS28" s="963"/>
      <c r="AT28" s="963"/>
      <c r="AU28" s="963"/>
      <c r="AV28" s="963"/>
      <c r="AW28" s="963"/>
      <c r="AX28" s="964"/>
    </row>
    <row r="29" spans="1:50" ht="25.5" customHeight="1" thickBot="1" x14ac:dyDescent="0.2">
      <c r="A29" s="955"/>
      <c r="B29" s="956"/>
      <c r="C29" s="956"/>
      <c r="D29" s="956"/>
      <c r="E29" s="956"/>
      <c r="F29" s="957"/>
      <c r="G29" s="946" t="s">
        <v>338</v>
      </c>
      <c r="H29" s="947"/>
      <c r="I29" s="947"/>
      <c r="J29" s="947"/>
      <c r="K29" s="947"/>
      <c r="L29" s="947"/>
      <c r="M29" s="947"/>
      <c r="N29" s="947"/>
      <c r="O29" s="948"/>
      <c r="P29" s="658">
        <f>AK13</f>
        <v>1553</v>
      </c>
      <c r="Q29" s="659"/>
      <c r="R29" s="659"/>
      <c r="S29" s="659"/>
      <c r="T29" s="659"/>
      <c r="U29" s="659"/>
      <c r="V29" s="660"/>
      <c r="W29" s="970">
        <f>AR13</f>
        <v>1615</v>
      </c>
      <c r="X29" s="971"/>
      <c r="Y29" s="971"/>
      <c r="Z29" s="971"/>
      <c r="AA29" s="971"/>
      <c r="AB29" s="971"/>
      <c r="AC29" s="972"/>
      <c r="AD29" s="965"/>
      <c r="AE29" s="965"/>
      <c r="AF29" s="965"/>
      <c r="AG29" s="965"/>
      <c r="AH29" s="965"/>
      <c r="AI29" s="965"/>
      <c r="AJ29" s="965"/>
      <c r="AK29" s="965"/>
      <c r="AL29" s="965"/>
      <c r="AM29" s="965"/>
      <c r="AN29" s="965"/>
      <c r="AO29" s="965"/>
      <c r="AP29" s="965"/>
      <c r="AQ29" s="965"/>
      <c r="AR29" s="965"/>
      <c r="AS29" s="965"/>
      <c r="AT29" s="965"/>
      <c r="AU29" s="965"/>
      <c r="AV29" s="965"/>
      <c r="AW29" s="965"/>
      <c r="AX29" s="966"/>
    </row>
    <row r="30" spans="1:50" ht="18.75" customHeight="1" x14ac:dyDescent="0.15">
      <c r="A30" s="864" t="s">
        <v>353</v>
      </c>
      <c r="B30" s="865"/>
      <c r="C30" s="865"/>
      <c r="D30" s="865"/>
      <c r="E30" s="865"/>
      <c r="F30" s="866"/>
      <c r="G30" s="774" t="s">
        <v>146</v>
      </c>
      <c r="H30" s="775"/>
      <c r="I30" s="775"/>
      <c r="J30" s="775"/>
      <c r="K30" s="775"/>
      <c r="L30" s="775"/>
      <c r="M30" s="775"/>
      <c r="N30" s="775"/>
      <c r="O30" s="776"/>
      <c r="P30" s="860" t="s">
        <v>59</v>
      </c>
      <c r="Q30" s="775"/>
      <c r="R30" s="775"/>
      <c r="S30" s="775"/>
      <c r="T30" s="775"/>
      <c r="U30" s="775"/>
      <c r="V30" s="775"/>
      <c r="W30" s="775"/>
      <c r="X30" s="776"/>
      <c r="Y30" s="857"/>
      <c r="Z30" s="858"/>
      <c r="AA30" s="859"/>
      <c r="AB30" s="861" t="s">
        <v>11</v>
      </c>
      <c r="AC30" s="862"/>
      <c r="AD30" s="863"/>
      <c r="AE30" s="861" t="s">
        <v>398</v>
      </c>
      <c r="AF30" s="862"/>
      <c r="AG30" s="862"/>
      <c r="AH30" s="863"/>
      <c r="AI30" s="861" t="s">
        <v>420</v>
      </c>
      <c r="AJ30" s="862"/>
      <c r="AK30" s="862"/>
      <c r="AL30" s="863"/>
      <c r="AM30" s="918" t="s">
        <v>425</v>
      </c>
      <c r="AN30" s="918"/>
      <c r="AO30" s="918"/>
      <c r="AP30" s="861"/>
      <c r="AQ30" s="768" t="s">
        <v>235</v>
      </c>
      <c r="AR30" s="769"/>
      <c r="AS30" s="769"/>
      <c r="AT30" s="770"/>
      <c r="AU30" s="775" t="s">
        <v>134</v>
      </c>
      <c r="AV30" s="775"/>
      <c r="AW30" s="775"/>
      <c r="AX30" s="919"/>
    </row>
    <row r="31" spans="1:50" ht="18.75" customHeight="1" x14ac:dyDescent="0.15">
      <c r="A31" s="401"/>
      <c r="B31" s="402"/>
      <c r="C31" s="402"/>
      <c r="D31" s="402"/>
      <c r="E31" s="402"/>
      <c r="F31" s="403"/>
      <c r="G31" s="417"/>
      <c r="H31" s="399"/>
      <c r="I31" s="399"/>
      <c r="J31" s="399"/>
      <c r="K31" s="399"/>
      <c r="L31" s="399"/>
      <c r="M31" s="399"/>
      <c r="N31" s="399"/>
      <c r="O31" s="418"/>
      <c r="P31" s="439"/>
      <c r="Q31" s="399"/>
      <c r="R31" s="399"/>
      <c r="S31" s="399"/>
      <c r="T31" s="399"/>
      <c r="U31" s="399"/>
      <c r="V31" s="399"/>
      <c r="W31" s="399"/>
      <c r="X31" s="418"/>
      <c r="Y31" s="456"/>
      <c r="Z31" s="457"/>
      <c r="AA31" s="458"/>
      <c r="AB31" s="245"/>
      <c r="AC31" s="246"/>
      <c r="AD31" s="247"/>
      <c r="AE31" s="245"/>
      <c r="AF31" s="246"/>
      <c r="AG31" s="246"/>
      <c r="AH31" s="247"/>
      <c r="AI31" s="245"/>
      <c r="AJ31" s="246"/>
      <c r="AK31" s="246"/>
      <c r="AL31" s="247"/>
      <c r="AM31" s="249"/>
      <c r="AN31" s="249"/>
      <c r="AO31" s="249"/>
      <c r="AP31" s="245"/>
      <c r="AQ31" s="591" t="s">
        <v>652</v>
      </c>
      <c r="AR31" s="199"/>
      <c r="AS31" s="132" t="s">
        <v>236</v>
      </c>
      <c r="AT31" s="133"/>
      <c r="AU31" s="198" t="s">
        <v>652</v>
      </c>
      <c r="AV31" s="198"/>
      <c r="AW31" s="399" t="s">
        <v>181</v>
      </c>
      <c r="AX31" s="400"/>
    </row>
    <row r="32" spans="1:50" ht="23.25" customHeight="1" x14ac:dyDescent="0.15">
      <c r="A32" s="404"/>
      <c r="B32" s="402"/>
      <c r="C32" s="402"/>
      <c r="D32" s="402"/>
      <c r="E32" s="402"/>
      <c r="F32" s="403"/>
      <c r="G32" s="565" t="s">
        <v>570</v>
      </c>
      <c r="H32" s="566"/>
      <c r="I32" s="566"/>
      <c r="J32" s="566"/>
      <c r="K32" s="566"/>
      <c r="L32" s="566"/>
      <c r="M32" s="566"/>
      <c r="N32" s="566"/>
      <c r="O32" s="567"/>
      <c r="P32" s="104" t="s">
        <v>574</v>
      </c>
      <c r="Q32" s="104"/>
      <c r="R32" s="104"/>
      <c r="S32" s="104"/>
      <c r="T32" s="104"/>
      <c r="U32" s="104"/>
      <c r="V32" s="104"/>
      <c r="W32" s="104"/>
      <c r="X32" s="105"/>
      <c r="Y32" s="475" t="s">
        <v>12</v>
      </c>
      <c r="Z32" s="535"/>
      <c r="AA32" s="536"/>
      <c r="AB32" s="465" t="s">
        <v>570</v>
      </c>
      <c r="AC32" s="465"/>
      <c r="AD32" s="465"/>
      <c r="AE32" s="216" t="s">
        <v>570</v>
      </c>
      <c r="AF32" s="217"/>
      <c r="AG32" s="217"/>
      <c r="AH32" s="217"/>
      <c r="AI32" s="216" t="s">
        <v>570</v>
      </c>
      <c r="AJ32" s="217"/>
      <c r="AK32" s="217"/>
      <c r="AL32" s="217"/>
      <c r="AM32" s="216" t="s">
        <v>570</v>
      </c>
      <c r="AN32" s="217"/>
      <c r="AO32" s="217"/>
      <c r="AP32" s="217"/>
      <c r="AQ32" s="216" t="s">
        <v>570</v>
      </c>
      <c r="AR32" s="217"/>
      <c r="AS32" s="217"/>
      <c r="AT32" s="217"/>
      <c r="AU32" s="217" t="s">
        <v>570</v>
      </c>
      <c r="AV32" s="217"/>
      <c r="AW32" s="217"/>
      <c r="AX32" s="219"/>
    </row>
    <row r="33" spans="1:50" ht="23.25" customHeight="1" x14ac:dyDescent="0.15">
      <c r="A33" s="405"/>
      <c r="B33" s="406"/>
      <c r="C33" s="406"/>
      <c r="D33" s="406"/>
      <c r="E33" s="406"/>
      <c r="F33" s="407"/>
      <c r="G33" s="568"/>
      <c r="H33" s="569"/>
      <c r="I33" s="569"/>
      <c r="J33" s="569"/>
      <c r="K33" s="569"/>
      <c r="L33" s="569"/>
      <c r="M33" s="569"/>
      <c r="N33" s="569"/>
      <c r="O33" s="570"/>
      <c r="P33" s="107"/>
      <c r="Q33" s="107"/>
      <c r="R33" s="107"/>
      <c r="S33" s="107"/>
      <c r="T33" s="107"/>
      <c r="U33" s="107"/>
      <c r="V33" s="107"/>
      <c r="W33" s="107"/>
      <c r="X33" s="108"/>
      <c r="Y33" s="419" t="s">
        <v>54</v>
      </c>
      <c r="Z33" s="420"/>
      <c r="AA33" s="421"/>
      <c r="AB33" s="527" t="s">
        <v>570</v>
      </c>
      <c r="AC33" s="527"/>
      <c r="AD33" s="527"/>
      <c r="AE33" s="216" t="s">
        <v>570</v>
      </c>
      <c r="AF33" s="217"/>
      <c r="AG33" s="217"/>
      <c r="AH33" s="217"/>
      <c r="AI33" s="216" t="s">
        <v>570</v>
      </c>
      <c r="AJ33" s="217"/>
      <c r="AK33" s="217"/>
      <c r="AL33" s="217"/>
      <c r="AM33" s="216" t="s">
        <v>570</v>
      </c>
      <c r="AN33" s="217"/>
      <c r="AO33" s="217"/>
      <c r="AP33" s="217"/>
      <c r="AQ33" s="216" t="s">
        <v>570</v>
      </c>
      <c r="AR33" s="217"/>
      <c r="AS33" s="217"/>
      <c r="AT33" s="217"/>
      <c r="AU33" s="217" t="s">
        <v>575</v>
      </c>
      <c r="AV33" s="217"/>
      <c r="AW33" s="217"/>
      <c r="AX33" s="219"/>
    </row>
    <row r="34" spans="1:50" ht="23.25" customHeight="1" x14ac:dyDescent="0.15">
      <c r="A34" s="404"/>
      <c r="B34" s="402"/>
      <c r="C34" s="402"/>
      <c r="D34" s="402"/>
      <c r="E34" s="402"/>
      <c r="F34" s="403"/>
      <c r="G34" s="571"/>
      <c r="H34" s="572"/>
      <c r="I34" s="572"/>
      <c r="J34" s="572"/>
      <c r="K34" s="572"/>
      <c r="L34" s="572"/>
      <c r="M34" s="572"/>
      <c r="N34" s="572"/>
      <c r="O34" s="573"/>
      <c r="P34" s="110"/>
      <c r="Q34" s="110"/>
      <c r="R34" s="110"/>
      <c r="S34" s="110"/>
      <c r="T34" s="110"/>
      <c r="U34" s="110"/>
      <c r="V34" s="110"/>
      <c r="W34" s="110"/>
      <c r="X34" s="111"/>
      <c r="Y34" s="419" t="s">
        <v>13</v>
      </c>
      <c r="Z34" s="420"/>
      <c r="AA34" s="421"/>
      <c r="AB34" s="560" t="s">
        <v>182</v>
      </c>
      <c r="AC34" s="560"/>
      <c r="AD34" s="560"/>
      <c r="AE34" s="216" t="s">
        <v>570</v>
      </c>
      <c r="AF34" s="217"/>
      <c r="AG34" s="217"/>
      <c r="AH34" s="217"/>
      <c r="AI34" s="216" t="s">
        <v>570</v>
      </c>
      <c r="AJ34" s="217"/>
      <c r="AK34" s="217"/>
      <c r="AL34" s="217"/>
      <c r="AM34" s="216" t="s">
        <v>570</v>
      </c>
      <c r="AN34" s="217"/>
      <c r="AO34" s="217"/>
      <c r="AP34" s="217"/>
      <c r="AQ34" s="216" t="s">
        <v>570</v>
      </c>
      <c r="AR34" s="217"/>
      <c r="AS34" s="217"/>
      <c r="AT34" s="217"/>
      <c r="AU34" s="217" t="s">
        <v>575</v>
      </c>
      <c r="AV34" s="217"/>
      <c r="AW34" s="217"/>
      <c r="AX34" s="219"/>
    </row>
    <row r="35" spans="1:50" ht="23.25" customHeight="1" x14ac:dyDescent="0.15">
      <c r="A35" s="224" t="s">
        <v>386</v>
      </c>
      <c r="B35" s="225"/>
      <c r="C35" s="225"/>
      <c r="D35" s="225"/>
      <c r="E35" s="225"/>
      <c r="F35" s="226"/>
      <c r="G35" s="230" t="s">
        <v>574</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331"/>
      <c r="AF36" s="331"/>
      <c r="AG36" s="331"/>
      <c r="AH36" s="331"/>
      <c r="AI36" s="331"/>
      <c r="AJ36" s="331"/>
      <c r="AK36" s="331"/>
      <c r="AL36" s="331"/>
      <c r="AM36" s="331"/>
      <c r="AN36" s="331"/>
      <c r="AO36" s="331"/>
      <c r="AP36" s="331"/>
      <c r="AQ36" s="234"/>
      <c r="AR36" s="234"/>
      <c r="AS36" s="234"/>
      <c r="AT36" s="234"/>
      <c r="AU36" s="234"/>
      <c r="AV36" s="234"/>
      <c r="AW36" s="234"/>
      <c r="AX36" s="235"/>
    </row>
    <row r="37" spans="1:50" ht="18.75" hidden="1" customHeight="1" x14ac:dyDescent="0.15">
      <c r="A37" s="771" t="s">
        <v>353</v>
      </c>
      <c r="B37" s="772"/>
      <c r="C37" s="772"/>
      <c r="D37" s="772"/>
      <c r="E37" s="772"/>
      <c r="F37" s="773"/>
      <c r="G37" s="414" t="s">
        <v>146</v>
      </c>
      <c r="H37" s="415"/>
      <c r="I37" s="415"/>
      <c r="J37" s="415"/>
      <c r="K37" s="415"/>
      <c r="L37" s="415"/>
      <c r="M37" s="415"/>
      <c r="N37" s="415"/>
      <c r="O37" s="416"/>
      <c r="P37" s="452" t="s">
        <v>59</v>
      </c>
      <c r="Q37" s="415"/>
      <c r="R37" s="415"/>
      <c r="S37" s="415"/>
      <c r="T37" s="415"/>
      <c r="U37" s="415"/>
      <c r="V37" s="415"/>
      <c r="W37" s="415"/>
      <c r="X37" s="416"/>
      <c r="Y37" s="453"/>
      <c r="Z37" s="454"/>
      <c r="AA37" s="455"/>
      <c r="AB37" s="411" t="s">
        <v>11</v>
      </c>
      <c r="AC37" s="412"/>
      <c r="AD37" s="413"/>
      <c r="AE37" s="242" t="s">
        <v>398</v>
      </c>
      <c r="AF37" s="243"/>
      <c r="AG37" s="243"/>
      <c r="AH37" s="244"/>
      <c r="AI37" s="242" t="s">
        <v>396</v>
      </c>
      <c r="AJ37" s="243"/>
      <c r="AK37" s="243"/>
      <c r="AL37" s="244"/>
      <c r="AM37" s="248" t="s">
        <v>425</v>
      </c>
      <c r="AN37" s="248"/>
      <c r="AO37" s="248"/>
      <c r="AP37" s="248"/>
      <c r="AQ37" s="150" t="s">
        <v>235</v>
      </c>
      <c r="AR37" s="151"/>
      <c r="AS37" s="151"/>
      <c r="AT37" s="152"/>
      <c r="AU37" s="415" t="s">
        <v>134</v>
      </c>
      <c r="AV37" s="415"/>
      <c r="AW37" s="415"/>
      <c r="AX37" s="913"/>
    </row>
    <row r="38" spans="1:50" ht="18.75" hidden="1" customHeight="1" x14ac:dyDescent="0.15">
      <c r="A38" s="401"/>
      <c r="B38" s="402"/>
      <c r="C38" s="402"/>
      <c r="D38" s="402"/>
      <c r="E38" s="402"/>
      <c r="F38" s="403"/>
      <c r="G38" s="417"/>
      <c r="H38" s="399"/>
      <c r="I38" s="399"/>
      <c r="J38" s="399"/>
      <c r="K38" s="399"/>
      <c r="L38" s="399"/>
      <c r="M38" s="399"/>
      <c r="N38" s="399"/>
      <c r="O38" s="418"/>
      <c r="P38" s="439"/>
      <c r="Q38" s="399"/>
      <c r="R38" s="399"/>
      <c r="S38" s="399"/>
      <c r="T38" s="399"/>
      <c r="U38" s="399"/>
      <c r="V38" s="399"/>
      <c r="W38" s="399"/>
      <c r="X38" s="418"/>
      <c r="Y38" s="456"/>
      <c r="Z38" s="457"/>
      <c r="AA38" s="458"/>
      <c r="AB38" s="245"/>
      <c r="AC38" s="246"/>
      <c r="AD38" s="247"/>
      <c r="AE38" s="245"/>
      <c r="AF38" s="246"/>
      <c r="AG38" s="246"/>
      <c r="AH38" s="247"/>
      <c r="AI38" s="245"/>
      <c r="AJ38" s="246"/>
      <c r="AK38" s="246"/>
      <c r="AL38" s="247"/>
      <c r="AM38" s="249"/>
      <c r="AN38" s="249"/>
      <c r="AO38" s="249"/>
      <c r="AP38" s="249"/>
      <c r="AQ38" s="591"/>
      <c r="AR38" s="199"/>
      <c r="AS38" s="132" t="s">
        <v>236</v>
      </c>
      <c r="AT38" s="133"/>
      <c r="AU38" s="198"/>
      <c r="AV38" s="198"/>
      <c r="AW38" s="399" t="s">
        <v>181</v>
      </c>
      <c r="AX38" s="400"/>
    </row>
    <row r="39" spans="1:50" ht="23.25" hidden="1" customHeight="1" x14ac:dyDescent="0.15">
      <c r="A39" s="404"/>
      <c r="B39" s="402"/>
      <c r="C39" s="402"/>
      <c r="D39" s="402"/>
      <c r="E39" s="402"/>
      <c r="F39" s="403"/>
      <c r="G39" s="565"/>
      <c r="H39" s="566"/>
      <c r="I39" s="566"/>
      <c r="J39" s="566"/>
      <c r="K39" s="566"/>
      <c r="L39" s="566"/>
      <c r="M39" s="566"/>
      <c r="N39" s="566"/>
      <c r="O39" s="567"/>
      <c r="P39" s="104"/>
      <c r="Q39" s="104"/>
      <c r="R39" s="104"/>
      <c r="S39" s="104"/>
      <c r="T39" s="104"/>
      <c r="U39" s="104"/>
      <c r="V39" s="104"/>
      <c r="W39" s="104"/>
      <c r="X39" s="105"/>
      <c r="Y39" s="475" t="s">
        <v>12</v>
      </c>
      <c r="Z39" s="535"/>
      <c r="AA39" s="536"/>
      <c r="AB39" s="465"/>
      <c r="AC39" s="465"/>
      <c r="AD39" s="465"/>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3.25" hidden="1" customHeight="1" x14ac:dyDescent="0.15">
      <c r="A40" s="405"/>
      <c r="B40" s="406"/>
      <c r="C40" s="406"/>
      <c r="D40" s="406"/>
      <c r="E40" s="406"/>
      <c r="F40" s="407"/>
      <c r="G40" s="568"/>
      <c r="H40" s="569"/>
      <c r="I40" s="569"/>
      <c r="J40" s="569"/>
      <c r="K40" s="569"/>
      <c r="L40" s="569"/>
      <c r="M40" s="569"/>
      <c r="N40" s="569"/>
      <c r="O40" s="570"/>
      <c r="P40" s="107"/>
      <c r="Q40" s="107"/>
      <c r="R40" s="107"/>
      <c r="S40" s="107"/>
      <c r="T40" s="107"/>
      <c r="U40" s="107"/>
      <c r="V40" s="107"/>
      <c r="W40" s="107"/>
      <c r="X40" s="108"/>
      <c r="Y40" s="419" t="s">
        <v>54</v>
      </c>
      <c r="Z40" s="420"/>
      <c r="AA40" s="421"/>
      <c r="AB40" s="527"/>
      <c r="AC40" s="527"/>
      <c r="AD40" s="527"/>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3.25" hidden="1" customHeight="1" x14ac:dyDescent="0.15">
      <c r="A41" s="408"/>
      <c r="B41" s="409"/>
      <c r="C41" s="409"/>
      <c r="D41" s="409"/>
      <c r="E41" s="409"/>
      <c r="F41" s="410"/>
      <c r="G41" s="571"/>
      <c r="H41" s="572"/>
      <c r="I41" s="572"/>
      <c r="J41" s="572"/>
      <c r="K41" s="572"/>
      <c r="L41" s="572"/>
      <c r="M41" s="572"/>
      <c r="N41" s="572"/>
      <c r="O41" s="573"/>
      <c r="P41" s="110"/>
      <c r="Q41" s="110"/>
      <c r="R41" s="110"/>
      <c r="S41" s="110"/>
      <c r="T41" s="110"/>
      <c r="U41" s="110"/>
      <c r="V41" s="110"/>
      <c r="W41" s="110"/>
      <c r="X41" s="111"/>
      <c r="Y41" s="419" t="s">
        <v>13</v>
      </c>
      <c r="Z41" s="420"/>
      <c r="AA41" s="421"/>
      <c r="AB41" s="560" t="s">
        <v>182</v>
      </c>
      <c r="AC41" s="560"/>
      <c r="AD41" s="560"/>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ht="23.25" hidden="1" customHeight="1" x14ac:dyDescent="0.15">
      <c r="A42" s="224" t="s">
        <v>386</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hidden="1"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hidden="1" customHeight="1" x14ac:dyDescent="0.15">
      <c r="A44" s="771" t="s">
        <v>353</v>
      </c>
      <c r="B44" s="772"/>
      <c r="C44" s="772"/>
      <c r="D44" s="772"/>
      <c r="E44" s="772"/>
      <c r="F44" s="773"/>
      <c r="G44" s="414" t="s">
        <v>146</v>
      </c>
      <c r="H44" s="415"/>
      <c r="I44" s="415"/>
      <c r="J44" s="415"/>
      <c r="K44" s="415"/>
      <c r="L44" s="415"/>
      <c r="M44" s="415"/>
      <c r="N44" s="415"/>
      <c r="O44" s="416"/>
      <c r="P44" s="452" t="s">
        <v>59</v>
      </c>
      <c r="Q44" s="415"/>
      <c r="R44" s="415"/>
      <c r="S44" s="415"/>
      <c r="T44" s="415"/>
      <c r="U44" s="415"/>
      <c r="V44" s="415"/>
      <c r="W44" s="415"/>
      <c r="X44" s="416"/>
      <c r="Y44" s="453"/>
      <c r="Z44" s="454"/>
      <c r="AA44" s="455"/>
      <c r="AB44" s="411" t="s">
        <v>11</v>
      </c>
      <c r="AC44" s="412"/>
      <c r="AD44" s="413"/>
      <c r="AE44" s="242" t="s">
        <v>398</v>
      </c>
      <c r="AF44" s="243"/>
      <c r="AG44" s="243"/>
      <c r="AH44" s="244"/>
      <c r="AI44" s="242" t="s">
        <v>396</v>
      </c>
      <c r="AJ44" s="243"/>
      <c r="AK44" s="243"/>
      <c r="AL44" s="244"/>
      <c r="AM44" s="248" t="s">
        <v>425</v>
      </c>
      <c r="AN44" s="248"/>
      <c r="AO44" s="248"/>
      <c r="AP44" s="248"/>
      <c r="AQ44" s="150" t="s">
        <v>235</v>
      </c>
      <c r="AR44" s="151"/>
      <c r="AS44" s="151"/>
      <c r="AT44" s="152"/>
      <c r="AU44" s="415" t="s">
        <v>134</v>
      </c>
      <c r="AV44" s="415"/>
      <c r="AW44" s="415"/>
      <c r="AX44" s="913"/>
    </row>
    <row r="45" spans="1:50" ht="18.75" hidden="1" customHeight="1" x14ac:dyDescent="0.15">
      <c r="A45" s="401"/>
      <c r="B45" s="402"/>
      <c r="C45" s="402"/>
      <c r="D45" s="402"/>
      <c r="E45" s="402"/>
      <c r="F45" s="403"/>
      <c r="G45" s="417"/>
      <c r="H45" s="399"/>
      <c r="I45" s="399"/>
      <c r="J45" s="399"/>
      <c r="K45" s="399"/>
      <c r="L45" s="399"/>
      <c r="M45" s="399"/>
      <c r="N45" s="399"/>
      <c r="O45" s="418"/>
      <c r="P45" s="439"/>
      <c r="Q45" s="399"/>
      <c r="R45" s="399"/>
      <c r="S45" s="399"/>
      <c r="T45" s="399"/>
      <c r="U45" s="399"/>
      <c r="V45" s="399"/>
      <c r="W45" s="399"/>
      <c r="X45" s="418"/>
      <c r="Y45" s="456"/>
      <c r="Z45" s="457"/>
      <c r="AA45" s="458"/>
      <c r="AB45" s="245"/>
      <c r="AC45" s="246"/>
      <c r="AD45" s="247"/>
      <c r="AE45" s="245"/>
      <c r="AF45" s="246"/>
      <c r="AG45" s="246"/>
      <c r="AH45" s="247"/>
      <c r="AI45" s="245"/>
      <c r="AJ45" s="246"/>
      <c r="AK45" s="246"/>
      <c r="AL45" s="247"/>
      <c r="AM45" s="249"/>
      <c r="AN45" s="249"/>
      <c r="AO45" s="249"/>
      <c r="AP45" s="249"/>
      <c r="AQ45" s="591"/>
      <c r="AR45" s="199"/>
      <c r="AS45" s="132" t="s">
        <v>236</v>
      </c>
      <c r="AT45" s="133"/>
      <c r="AU45" s="198"/>
      <c r="AV45" s="198"/>
      <c r="AW45" s="399" t="s">
        <v>181</v>
      </c>
      <c r="AX45" s="400"/>
    </row>
    <row r="46" spans="1:50" ht="23.25" hidden="1" customHeight="1" x14ac:dyDescent="0.15">
      <c r="A46" s="404"/>
      <c r="B46" s="402"/>
      <c r="C46" s="402"/>
      <c r="D46" s="402"/>
      <c r="E46" s="402"/>
      <c r="F46" s="403"/>
      <c r="G46" s="565"/>
      <c r="H46" s="566"/>
      <c r="I46" s="566"/>
      <c r="J46" s="566"/>
      <c r="K46" s="566"/>
      <c r="L46" s="566"/>
      <c r="M46" s="566"/>
      <c r="N46" s="566"/>
      <c r="O46" s="567"/>
      <c r="P46" s="104"/>
      <c r="Q46" s="104"/>
      <c r="R46" s="104"/>
      <c r="S46" s="104"/>
      <c r="T46" s="104"/>
      <c r="U46" s="104"/>
      <c r="V46" s="104"/>
      <c r="W46" s="104"/>
      <c r="X46" s="105"/>
      <c r="Y46" s="475" t="s">
        <v>12</v>
      </c>
      <c r="Z46" s="535"/>
      <c r="AA46" s="536"/>
      <c r="AB46" s="465"/>
      <c r="AC46" s="465"/>
      <c r="AD46" s="465"/>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3.25" hidden="1" customHeight="1" x14ac:dyDescent="0.15">
      <c r="A47" s="405"/>
      <c r="B47" s="406"/>
      <c r="C47" s="406"/>
      <c r="D47" s="406"/>
      <c r="E47" s="406"/>
      <c r="F47" s="407"/>
      <c r="G47" s="568"/>
      <c r="H47" s="569"/>
      <c r="I47" s="569"/>
      <c r="J47" s="569"/>
      <c r="K47" s="569"/>
      <c r="L47" s="569"/>
      <c r="M47" s="569"/>
      <c r="N47" s="569"/>
      <c r="O47" s="570"/>
      <c r="P47" s="107"/>
      <c r="Q47" s="107"/>
      <c r="R47" s="107"/>
      <c r="S47" s="107"/>
      <c r="T47" s="107"/>
      <c r="U47" s="107"/>
      <c r="V47" s="107"/>
      <c r="W47" s="107"/>
      <c r="X47" s="108"/>
      <c r="Y47" s="419" t="s">
        <v>54</v>
      </c>
      <c r="Z47" s="420"/>
      <c r="AA47" s="421"/>
      <c r="AB47" s="527"/>
      <c r="AC47" s="527"/>
      <c r="AD47" s="527"/>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3.25" hidden="1" customHeight="1" x14ac:dyDescent="0.15">
      <c r="A48" s="408"/>
      <c r="B48" s="409"/>
      <c r="C48" s="409"/>
      <c r="D48" s="409"/>
      <c r="E48" s="409"/>
      <c r="F48" s="410"/>
      <c r="G48" s="571"/>
      <c r="H48" s="572"/>
      <c r="I48" s="572"/>
      <c r="J48" s="572"/>
      <c r="K48" s="572"/>
      <c r="L48" s="572"/>
      <c r="M48" s="572"/>
      <c r="N48" s="572"/>
      <c r="O48" s="573"/>
      <c r="P48" s="110"/>
      <c r="Q48" s="110"/>
      <c r="R48" s="110"/>
      <c r="S48" s="110"/>
      <c r="T48" s="110"/>
      <c r="U48" s="110"/>
      <c r="V48" s="110"/>
      <c r="W48" s="110"/>
      <c r="X48" s="111"/>
      <c r="Y48" s="419" t="s">
        <v>13</v>
      </c>
      <c r="Z48" s="420"/>
      <c r="AA48" s="421"/>
      <c r="AB48" s="560" t="s">
        <v>182</v>
      </c>
      <c r="AC48" s="560"/>
      <c r="AD48" s="560"/>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ht="23.25" hidden="1" customHeight="1" x14ac:dyDescent="0.15">
      <c r="A49" s="224" t="s">
        <v>386</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hidden="1"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hidden="1" customHeight="1" x14ac:dyDescent="0.15">
      <c r="A51" s="401" t="s">
        <v>353</v>
      </c>
      <c r="B51" s="402"/>
      <c r="C51" s="402"/>
      <c r="D51" s="402"/>
      <c r="E51" s="402"/>
      <c r="F51" s="403"/>
      <c r="G51" s="414" t="s">
        <v>146</v>
      </c>
      <c r="H51" s="415"/>
      <c r="I51" s="415"/>
      <c r="J51" s="415"/>
      <c r="K51" s="415"/>
      <c r="L51" s="415"/>
      <c r="M51" s="415"/>
      <c r="N51" s="415"/>
      <c r="O51" s="416"/>
      <c r="P51" s="452" t="s">
        <v>59</v>
      </c>
      <c r="Q51" s="415"/>
      <c r="R51" s="415"/>
      <c r="S51" s="415"/>
      <c r="T51" s="415"/>
      <c r="U51" s="415"/>
      <c r="V51" s="415"/>
      <c r="W51" s="415"/>
      <c r="X51" s="416"/>
      <c r="Y51" s="453"/>
      <c r="Z51" s="454"/>
      <c r="AA51" s="455"/>
      <c r="AB51" s="411" t="s">
        <v>11</v>
      </c>
      <c r="AC51" s="412"/>
      <c r="AD51" s="413"/>
      <c r="AE51" s="242" t="s">
        <v>398</v>
      </c>
      <c r="AF51" s="243"/>
      <c r="AG51" s="243"/>
      <c r="AH51" s="244"/>
      <c r="AI51" s="242" t="s">
        <v>396</v>
      </c>
      <c r="AJ51" s="243"/>
      <c r="AK51" s="243"/>
      <c r="AL51" s="244"/>
      <c r="AM51" s="248" t="s">
        <v>425</v>
      </c>
      <c r="AN51" s="248"/>
      <c r="AO51" s="248"/>
      <c r="AP51" s="248"/>
      <c r="AQ51" s="150" t="s">
        <v>235</v>
      </c>
      <c r="AR51" s="151"/>
      <c r="AS51" s="151"/>
      <c r="AT51" s="152"/>
      <c r="AU51" s="927" t="s">
        <v>134</v>
      </c>
      <c r="AV51" s="927"/>
      <c r="AW51" s="927"/>
      <c r="AX51" s="928"/>
    </row>
    <row r="52" spans="1:50" ht="18.75" hidden="1" customHeight="1" x14ac:dyDescent="0.15">
      <c r="A52" s="401"/>
      <c r="B52" s="402"/>
      <c r="C52" s="402"/>
      <c r="D52" s="402"/>
      <c r="E52" s="402"/>
      <c r="F52" s="403"/>
      <c r="G52" s="417"/>
      <c r="H52" s="399"/>
      <c r="I52" s="399"/>
      <c r="J52" s="399"/>
      <c r="K52" s="399"/>
      <c r="L52" s="399"/>
      <c r="M52" s="399"/>
      <c r="N52" s="399"/>
      <c r="O52" s="418"/>
      <c r="P52" s="439"/>
      <c r="Q52" s="399"/>
      <c r="R52" s="399"/>
      <c r="S52" s="399"/>
      <c r="T52" s="399"/>
      <c r="U52" s="399"/>
      <c r="V52" s="399"/>
      <c r="W52" s="399"/>
      <c r="X52" s="418"/>
      <c r="Y52" s="456"/>
      <c r="Z52" s="457"/>
      <c r="AA52" s="458"/>
      <c r="AB52" s="245"/>
      <c r="AC52" s="246"/>
      <c r="AD52" s="247"/>
      <c r="AE52" s="245"/>
      <c r="AF52" s="246"/>
      <c r="AG52" s="246"/>
      <c r="AH52" s="247"/>
      <c r="AI52" s="245"/>
      <c r="AJ52" s="246"/>
      <c r="AK52" s="246"/>
      <c r="AL52" s="247"/>
      <c r="AM52" s="249"/>
      <c r="AN52" s="249"/>
      <c r="AO52" s="249"/>
      <c r="AP52" s="249"/>
      <c r="AQ52" s="591"/>
      <c r="AR52" s="199"/>
      <c r="AS52" s="132" t="s">
        <v>236</v>
      </c>
      <c r="AT52" s="133"/>
      <c r="AU52" s="198"/>
      <c r="AV52" s="198"/>
      <c r="AW52" s="399" t="s">
        <v>181</v>
      </c>
      <c r="AX52" s="400"/>
    </row>
    <row r="53" spans="1:50" ht="23.25" hidden="1" customHeight="1" x14ac:dyDescent="0.15">
      <c r="A53" s="404"/>
      <c r="B53" s="402"/>
      <c r="C53" s="402"/>
      <c r="D53" s="402"/>
      <c r="E53" s="402"/>
      <c r="F53" s="403"/>
      <c r="G53" s="565"/>
      <c r="H53" s="566"/>
      <c r="I53" s="566"/>
      <c r="J53" s="566"/>
      <c r="K53" s="566"/>
      <c r="L53" s="566"/>
      <c r="M53" s="566"/>
      <c r="N53" s="566"/>
      <c r="O53" s="567"/>
      <c r="P53" s="104"/>
      <c r="Q53" s="104"/>
      <c r="R53" s="104"/>
      <c r="S53" s="104"/>
      <c r="T53" s="104"/>
      <c r="U53" s="104"/>
      <c r="V53" s="104"/>
      <c r="W53" s="104"/>
      <c r="X53" s="105"/>
      <c r="Y53" s="475" t="s">
        <v>12</v>
      </c>
      <c r="Z53" s="535"/>
      <c r="AA53" s="536"/>
      <c r="AB53" s="465"/>
      <c r="AC53" s="465"/>
      <c r="AD53" s="465"/>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3.25" hidden="1" customHeight="1" x14ac:dyDescent="0.15">
      <c r="A54" s="405"/>
      <c r="B54" s="406"/>
      <c r="C54" s="406"/>
      <c r="D54" s="406"/>
      <c r="E54" s="406"/>
      <c r="F54" s="407"/>
      <c r="G54" s="568"/>
      <c r="H54" s="569"/>
      <c r="I54" s="569"/>
      <c r="J54" s="569"/>
      <c r="K54" s="569"/>
      <c r="L54" s="569"/>
      <c r="M54" s="569"/>
      <c r="N54" s="569"/>
      <c r="O54" s="570"/>
      <c r="P54" s="107"/>
      <c r="Q54" s="107"/>
      <c r="R54" s="107"/>
      <c r="S54" s="107"/>
      <c r="T54" s="107"/>
      <c r="U54" s="107"/>
      <c r="V54" s="107"/>
      <c r="W54" s="107"/>
      <c r="X54" s="108"/>
      <c r="Y54" s="419" t="s">
        <v>54</v>
      </c>
      <c r="Z54" s="420"/>
      <c r="AA54" s="421"/>
      <c r="AB54" s="527"/>
      <c r="AC54" s="527"/>
      <c r="AD54" s="527"/>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3.25" hidden="1" customHeight="1" x14ac:dyDescent="0.15">
      <c r="A55" s="408"/>
      <c r="B55" s="409"/>
      <c r="C55" s="409"/>
      <c r="D55" s="409"/>
      <c r="E55" s="409"/>
      <c r="F55" s="410"/>
      <c r="G55" s="571"/>
      <c r="H55" s="572"/>
      <c r="I55" s="572"/>
      <c r="J55" s="572"/>
      <c r="K55" s="572"/>
      <c r="L55" s="572"/>
      <c r="M55" s="572"/>
      <c r="N55" s="572"/>
      <c r="O55" s="573"/>
      <c r="P55" s="110"/>
      <c r="Q55" s="110"/>
      <c r="R55" s="110"/>
      <c r="S55" s="110"/>
      <c r="T55" s="110"/>
      <c r="U55" s="110"/>
      <c r="V55" s="110"/>
      <c r="W55" s="110"/>
      <c r="X55" s="111"/>
      <c r="Y55" s="419" t="s">
        <v>13</v>
      </c>
      <c r="Z55" s="420"/>
      <c r="AA55" s="421"/>
      <c r="AB55" s="595" t="s">
        <v>14</v>
      </c>
      <c r="AC55" s="595"/>
      <c r="AD55" s="595"/>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ht="23.25" hidden="1" customHeight="1" x14ac:dyDescent="0.15">
      <c r="A56" s="224" t="s">
        <v>386</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x14ac:dyDescent="0.15">
      <c r="A58" s="401" t="s">
        <v>353</v>
      </c>
      <c r="B58" s="402"/>
      <c r="C58" s="402"/>
      <c r="D58" s="402"/>
      <c r="E58" s="402"/>
      <c r="F58" s="403"/>
      <c r="G58" s="414" t="s">
        <v>146</v>
      </c>
      <c r="H58" s="415"/>
      <c r="I58" s="415"/>
      <c r="J58" s="415"/>
      <c r="K58" s="415"/>
      <c r="L58" s="415"/>
      <c r="M58" s="415"/>
      <c r="N58" s="415"/>
      <c r="O58" s="416"/>
      <c r="P58" s="452" t="s">
        <v>59</v>
      </c>
      <c r="Q58" s="415"/>
      <c r="R58" s="415"/>
      <c r="S58" s="415"/>
      <c r="T58" s="415"/>
      <c r="U58" s="415"/>
      <c r="V58" s="415"/>
      <c r="W58" s="415"/>
      <c r="X58" s="416"/>
      <c r="Y58" s="453"/>
      <c r="Z58" s="454"/>
      <c r="AA58" s="455"/>
      <c r="AB58" s="411" t="s">
        <v>11</v>
      </c>
      <c r="AC58" s="412"/>
      <c r="AD58" s="413"/>
      <c r="AE58" s="242" t="s">
        <v>398</v>
      </c>
      <c r="AF58" s="243"/>
      <c r="AG58" s="243"/>
      <c r="AH58" s="244"/>
      <c r="AI58" s="242" t="s">
        <v>396</v>
      </c>
      <c r="AJ58" s="243"/>
      <c r="AK58" s="243"/>
      <c r="AL58" s="244"/>
      <c r="AM58" s="248" t="s">
        <v>425</v>
      </c>
      <c r="AN58" s="248"/>
      <c r="AO58" s="248"/>
      <c r="AP58" s="248"/>
      <c r="AQ58" s="150" t="s">
        <v>235</v>
      </c>
      <c r="AR58" s="151"/>
      <c r="AS58" s="151"/>
      <c r="AT58" s="152"/>
      <c r="AU58" s="927" t="s">
        <v>134</v>
      </c>
      <c r="AV58" s="927"/>
      <c r="AW58" s="927"/>
      <c r="AX58" s="928"/>
    </row>
    <row r="59" spans="1:50" ht="18.75" hidden="1" customHeight="1" x14ac:dyDescent="0.15">
      <c r="A59" s="401"/>
      <c r="B59" s="402"/>
      <c r="C59" s="402"/>
      <c r="D59" s="402"/>
      <c r="E59" s="402"/>
      <c r="F59" s="403"/>
      <c r="G59" s="417"/>
      <c r="H59" s="399"/>
      <c r="I59" s="399"/>
      <c r="J59" s="399"/>
      <c r="K59" s="399"/>
      <c r="L59" s="399"/>
      <c r="M59" s="399"/>
      <c r="N59" s="399"/>
      <c r="O59" s="418"/>
      <c r="P59" s="439"/>
      <c r="Q59" s="399"/>
      <c r="R59" s="399"/>
      <c r="S59" s="399"/>
      <c r="T59" s="399"/>
      <c r="U59" s="399"/>
      <c r="V59" s="399"/>
      <c r="W59" s="399"/>
      <c r="X59" s="418"/>
      <c r="Y59" s="456"/>
      <c r="Z59" s="457"/>
      <c r="AA59" s="458"/>
      <c r="AB59" s="245"/>
      <c r="AC59" s="246"/>
      <c r="AD59" s="247"/>
      <c r="AE59" s="245"/>
      <c r="AF59" s="246"/>
      <c r="AG59" s="246"/>
      <c r="AH59" s="247"/>
      <c r="AI59" s="245"/>
      <c r="AJ59" s="246"/>
      <c r="AK59" s="246"/>
      <c r="AL59" s="247"/>
      <c r="AM59" s="249"/>
      <c r="AN59" s="249"/>
      <c r="AO59" s="249"/>
      <c r="AP59" s="249"/>
      <c r="AQ59" s="591"/>
      <c r="AR59" s="199"/>
      <c r="AS59" s="132" t="s">
        <v>236</v>
      </c>
      <c r="AT59" s="133"/>
      <c r="AU59" s="198"/>
      <c r="AV59" s="198"/>
      <c r="AW59" s="399" t="s">
        <v>181</v>
      </c>
      <c r="AX59" s="400"/>
    </row>
    <row r="60" spans="1:50" ht="23.25" hidden="1" customHeight="1" x14ac:dyDescent="0.15">
      <c r="A60" s="404"/>
      <c r="B60" s="402"/>
      <c r="C60" s="402"/>
      <c r="D60" s="402"/>
      <c r="E60" s="402"/>
      <c r="F60" s="403"/>
      <c r="G60" s="565"/>
      <c r="H60" s="566"/>
      <c r="I60" s="566"/>
      <c r="J60" s="566"/>
      <c r="K60" s="566"/>
      <c r="L60" s="566"/>
      <c r="M60" s="566"/>
      <c r="N60" s="566"/>
      <c r="O60" s="567"/>
      <c r="P60" s="104"/>
      <c r="Q60" s="104"/>
      <c r="R60" s="104"/>
      <c r="S60" s="104"/>
      <c r="T60" s="104"/>
      <c r="U60" s="104"/>
      <c r="V60" s="104"/>
      <c r="W60" s="104"/>
      <c r="X60" s="105"/>
      <c r="Y60" s="475" t="s">
        <v>12</v>
      </c>
      <c r="Z60" s="535"/>
      <c r="AA60" s="536"/>
      <c r="AB60" s="465"/>
      <c r="AC60" s="465"/>
      <c r="AD60" s="465"/>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3.25" hidden="1" customHeight="1" x14ac:dyDescent="0.15">
      <c r="A61" s="405"/>
      <c r="B61" s="406"/>
      <c r="C61" s="406"/>
      <c r="D61" s="406"/>
      <c r="E61" s="406"/>
      <c r="F61" s="407"/>
      <c r="G61" s="568"/>
      <c r="H61" s="569"/>
      <c r="I61" s="569"/>
      <c r="J61" s="569"/>
      <c r="K61" s="569"/>
      <c r="L61" s="569"/>
      <c r="M61" s="569"/>
      <c r="N61" s="569"/>
      <c r="O61" s="570"/>
      <c r="P61" s="107"/>
      <c r="Q61" s="107"/>
      <c r="R61" s="107"/>
      <c r="S61" s="107"/>
      <c r="T61" s="107"/>
      <c r="U61" s="107"/>
      <c r="V61" s="107"/>
      <c r="W61" s="107"/>
      <c r="X61" s="108"/>
      <c r="Y61" s="419" t="s">
        <v>54</v>
      </c>
      <c r="Z61" s="420"/>
      <c r="AA61" s="421"/>
      <c r="AB61" s="527"/>
      <c r="AC61" s="527"/>
      <c r="AD61" s="527"/>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3.25" hidden="1" customHeight="1" x14ac:dyDescent="0.15">
      <c r="A62" s="405"/>
      <c r="B62" s="406"/>
      <c r="C62" s="406"/>
      <c r="D62" s="406"/>
      <c r="E62" s="406"/>
      <c r="F62" s="407"/>
      <c r="G62" s="571"/>
      <c r="H62" s="572"/>
      <c r="I62" s="572"/>
      <c r="J62" s="572"/>
      <c r="K62" s="572"/>
      <c r="L62" s="572"/>
      <c r="M62" s="572"/>
      <c r="N62" s="572"/>
      <c r="O62" s="573"/>
      <c r="P62" s="110"/>
      <c r="Q62" s="110"/>
      <c r="R62" s="110"/>
      <c r="S62" s="110"/>
      <c r="T62" s="110"/>
      <c r="U62" s="110"/>
      <c r="V62" s="110"/>
      <c r="W62" s="110"/>
      <c r="X62" s="111"/>
      <c r="Y62" s="419" t="s">
        <v>13</v>
      </c>
      <c r="Z62" s="420"/>
      <c r="AA62" s="421"/>
      <c r="AB62" s="560" t="s">
        <v>14</v>
      </c>
      <c r="AC62" s="560"/>
      <c r="AD62" s="560"/>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ht="23.25" hidden="1" customHeight="1" x14ac:dyDescent="0.15">
      <c r="A63" s="224" t="s">
        <v>386</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x14ac:dyDescent="0.15">
      <c r="A65" s="486" t="s">
        <v>354</v>
      </c>
      <c r="B65" s="487"/>
      <c r="C65" s="487"/>
      <c r="D65" s="487"/>
      <c r="E65" s="487"/>
      <c r="F65" s="488"/>
      <c r="G65" s="489"/>
      <c r="H65" s="237" t="s">
        <v>146</v>
      </c>
      <c r="I65" s="237"/>
      <c r="J65" s="237"/>
      <c r="K65" s="237"/>
      <c r="L65" s="237"/>
      <c r="M65" s="237"/>
      <c r="N65" s="237"/>
      <c r="O65" s="238"/>
      <c r="P65" s="236" t="s">
        <v>59</v>
      </c>
      <c r="Q65" s="237"/>
      <c r="R65" s="237"/>
      <c r="S65" s="237"/>
      <c r="T65" s="237"/>
      <c r="U65" s="237"/>
      <c r="V65" s="238"/>
      <c r="W65" s="491" t="s">
        <v>349</v>
      </c>
      <c r="X65" s="492"/>
      <c r="Y65" s="495"/>
      <c r="Z65" s="495"/>
      <c r="AA65" s="496"/>
      <c r="AB65" s="236" t="s">
        <v>11</v>
      </c>
      <c r="AC65" s="237"/>
      <c r="AD65" s="238"/>
      <c r="AE65" s="242" t="s">
        <v>398</v>
      </c>
      <c r="AF65" s="243"/>
      <c r="AG65" s="243"/>
      <c r="AH65" s="244"/>
      <c r="AI65" s="242" t="s">
        <v>396</v>
      </c>
      <c r="AJ65" s="243"/>
      <c r="AK65" s="243"/>
      <c r="AL65" s="244"/>
      <c r="AM65" s="248" t="s">
        <v>425</v>
      </c>
      <c r="AN65" s="248"/>
      <c r="AO65" s="248"/>
      <c r="AP65" s="248"/>
      <c r="AQ65" s="236" t="s">
        <v>235</v>
      </c>
      <c r="AR65" s="237"/>
      <c r="AS65" s="237"/>
      <c r="AT65" s="238"/>
      <c r="AU65" s="250" t="s">
        <v>134</v>
      </c>
      <c r="AV65" s="250"/>
      <c r="AW65" s="250"/>
      <c r="AX65" s="251"/>
    </row>
    <row r="66" spans="1:50" ht="18.75" hidden="1" customHeight="1" x14ac:dyDescent="0.15">
      <c r="A66" s="479"/>
      <c r="B66" s="480"/>
      <c r="C66" s="480"/>
      <c r="D66" s="480"/>
      <c r="E66" s="480"/>
      <c r="F66" s="481"/>
      <c r="G66" s="490"/>
      <c r="H66" s="240"/>
      <c r="I66" s="240"/>
      <c r="J66" s="240"/>
      <c r="K66" s="240"/>
      <c r="L66" s="240"/>
      <c r="M66" s="240"/>
      <c r="N66" s="240"/>
      <c r="O66" s="241"/>
      <c r="P66" s="239"/>
      <c r="Q66" s="240"/>
      <c r="R66" s="240"/>
      <c r="S66" s="240"/>
      <c r="T66" s="240"/>
      <c r="U66" s="240"/>
      <c r="V66" s="241"/>
      <c r="W66" s="493"/>
      <c r="X66" s="494"/>
      <c r="Y66" s="497"/>
      <c r="Z66" s="497"/>
      <c r="AA66" s="498"/>
      <c r="AB66" s="239"/>
      <c r="AC66" s="240"/>
      <c r="AD66" s="241"/>
      <c r="AE66" s="245"/>
      <c r="AF66" s="246"/>
      <c r="AG66" s="246"/>
      <c r="AH66" s="247"/>
      <c r="AI66" s="245"/>
      <c r="AJ66" s="246"/>
      <c r="AK66" s="246"/>
      <c r="AL66" s="247"/>
      <c r="AM66" s="249"/>
      <c r="AN66" s="249"/>
      <c r="AO66" s="249"/>
      <c r="AP66" s="249"/>
      <c r="AQ66" s="197"/>
      <c r="AR66" s="198"/>
      <c r="AS66" s="240" t="s">
        <v>236</v>
      </c>
      <c r="AT66" s="241"/>
      <c r="AU66" s="198"/>
      <c r="AV66" s="198"/>
      <c r="AW66" s="240" t="s">
        <v>352</v>
      </c>
      <c r="AX66" s="252"/>
    </row>
    <row r="67" spans="1:50" ht="23.25" hidden="1" customHeight="1" x14ac:dyDescent="0.15">
      <c r="A67" s="479"/>
      <c r="B67" s="480"/>
      <c r="C67" s="480"/>
      <c r="D67" s="480"/>
      <c r="E67" s="480"/>
      <c r="F67" s="481"/>
      <c r="G67" s="253" t="s">
        <v>237</v>
      </c>
      <c r="H67" s="256"/>
      <c r="I67" s="257"/>
      <c r="J67" s="257"/>
      <c r="K67" s="257"/>
      <c r="L67" s="257"/>
      <c r="M67" s="257"/>
      <c r="N67" s="257"/>
      <c r="O67" s="258"/>
      <c r="P67" s="256"/>
      <c r="Q67" s="257"/>
      <c r="R67" s="257"/>
      <c r="S67" s="257"/>
      <c r="T67" s="257"/>
      <c r="U67" s="257"/>
      <c r="V67" s="258"/>
      <c r="W67" s="262"/>
      <c r="X67" s="263"/>
      <c r="Y67" s="268" t="s">
        <v>12</v>
      </c>
      <c r="Z67" s="268"/>
      <c r="AA67" s="269"/>
      <c r="AB67" s="270" t="s">
        <v>376</v>
      </c>
      <c r="AC67" s="270"/>
      <c r="AD67" s="270"/>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23.25" hidden="1" customHeight="1" x14ac:dyDescent="0.15">
      <c r="A68" s="479"/>
      <c r="B68" s="480"/>
      <c r="C68" s="480"/>
      <c r="D68" s="480"/>
      <c r="E68" s="480"/>
      <c r="F68" s="481"/>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376</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23.25" hidden="1" customHeight="1" x14ac:dyDescent="0.15">
      <c r="A69" s="479"/>
      <c r="B69" s="480"/>
      <c r="C69" s="480"/>
      <c r="D69" s="480"/>
      <c r="E69" s="480"/>
      <c r="F69" s="481"/>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377</v>
      </c>
      <c r="AC69" s="223"/>
      <c r="AD69" s="223"/>
      <c r="AE69" s="271"/>
      <c r="AF69" s="272"/>
      <c r="AG69" s="272"/>
      <c r="AH69" s="272"/>
      <c r="AI69" s="271"/>
      <c r="AJ69" s="272"/>
      <c r="AK69" s="272"/>
      <c r="AL69" s="272"/>
      <c r="AM69" s="271"/>
      <c r="AN69" s="272"/>
      <c r="AO69" s="272"/>
      <c r="AP69" s="272"/>
      <c r="AQ69" s="216"/>
      <c r="AR69" s="217"/>
      <c r="AS69" s="217"/>
      <c r="AT69" s="218"/>
      <c r="AU69" s="217"/>
      <c r="AV69" s="217"/>
      <c r="AW69" s="217"/>
      <c r="AX69" s="219"/>
    </row>
    <row r="70" spans="1:50" ht="23.25" hidden="1" customHeight="1" x14ac:dyDescent="0.15">
      <c r="A70" s="479" t="s">
        <v>359</v>
      </c>
      <c r="B70" s="480"/>
      <c r="C70" s="480"/>
      <c r="D70" s="480"/>
      <c r="E70" s="480"/>
      <c r="F70" s="481"/>
      <c r="G70" s="254" t="s">
        <v>238</v>
      </c>
      <c r="H70" s="305"/>
      <c r="I70" s="305"/>
      <c r="J70" s="305"/>
      <c r="K70" s="305"/>
      <c r="L70" s="305"/>
      <c r="M70" s="305"/>
      <c r="N70" s="305"/>
      <c r="O70" s="305"/>
      <c r="P70" s="305"/>
      <c r="Q70" s="305"/>
      <c r="R70" s="305"/>
      <c r="S70" s="305"/>
      <c r="T70" s="305"/>
      <c r="U70" s="305"/>
      <c r="V70" s="305"/>
      <c r="W70" s="308" t="s">
        <v>375</v>
      </c>
      <c r="X70" s="309"/>
      <c r="Y70" s="268" t="s">
        <v>12</v>
      </c>
      <c r="Z70" s="268"/>
      <c r="AA70" s="269"/>
      <c r="AB70" s="270" t="s">
        <v>376</v>
      </c>
      <c r="AC70" s="270"/>
      <c r="AD70" s="270"/>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23.25" hidden="1" customHeight="1" x14ac:dyDescent="0.15">
      <c r="A71" s="479"/>
      <c r="B71" s="480"/>
      <c r="C71" s="480"/>
      <c r="D71" s="480"/>
      <c r="E71" s="480"/>
      <c r="F71" s="481"/>
      <c r="G71" s="254"/>
      <c r="H71" s="306"/>
      <c r="I71" s="306"/>
      <c r="J71" s="306"/>
      <c r="K71" s="306"/>
      <c r="L71" s="306"/>
      <c r="M71" s="306"/>
      <c r="N71" s="306"/>
      <c r="O71" s="306"/>
      <c r="P71" s="306"/>
      <c r="Q71" s="306"/>
      <c r="R71" s="306"/>
      <c r="S71" s="306"/>
      <c r="T71" s="306"/>
      <c r="U71" s="306"/>
      <c r="V71" s="306"/>
      <c r="W71" s="310"/>
      <c r="X71" s="311"/>
      <c r="Y71" s="220" t="s">
        <v>54</v>
      </c>
      <c r="Z71" s="220"/>
      <c r="AA71" s="221"/>
      <c r="AB71" s="222" t="s">
        <v>376</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23.25" hidden="1" customHeight="1" x14ac:dyDescent="0.15">
      <c r="A72" s="482"/>
      <c r="B72" s="483"/>
      <c r="C72" s="483"/>
      <c r="D72" s="483"/>
      <c r="E72" s="483"/>
      <c r="F72" s="484"/>
      <c r="G72" s="254"/>
      <c r="H72" s="307"/>
      <c r="I72" s="307"/>
      <c r="J72" s="307"/>
      <c r="K72" s="307"/>
      <c r="L72" s="307"/>
      <c r="M72" s="307"/>
      <c r="N72" s="307"/>
      <c r="O72" s="307"/>
      <c r="P72" s="307"/>
      <c r="Q72" s="307"/>
      <c r="R72" s="307"/>
      <c r="S72" s="307"/>
      <c r="T72" s="307"/>
      <c r="U72" s="307"/>
      <c r="V72" s="307"/>
      <c r="W72" s="312"/>
      <c r="X72" s="313"/>
      <c r="Y72" s="220" t="s">
        <v>13</v>
      </c>
      <c r="Z72" s="220"/>
      <c r="AA72" s="221"/>
      <c r="AB72" s="223" t="s">
        <v>377</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18.75" hidden="1" customHeight="1" x14ac:dyDescent="0.15">
      <c r="A73" s="510" t="s">
        <v>354</v>
      </c>
      <c r="B73" s="511"/>
      <c r="C73" s="511"/>
      <c r="D73" s="511"/>
      <c r="E73" s="511"/>
      <c r="F73" s="512"/>
      <c r="G73" s="583"/>
      <c r="H73" s="129" t="s">
        <v>146</v>
      </c>
      <c r="I73" s="129"/>
      <c r="J73" s="129"/>
      <c r="K73" s="129"/>
      <c r="L73" s="129"/>
      <c r="M73" s="129"/>
      <c r="N73" s="129"/>
      <c r="O73" s="130"/>
      <c r="P73" s="158" t="s">
        <v>59</v>
      </c>
      <c r="Q73" s="129"/>
      <c r="R73" s="129"/>
      <c r="S73" s="129"/>
      <c r="T73" s="129"/>
      <c r="U73" s="129"/>
      <c r="V73" s="129"/>
      <c r="W73" s="129"/>
      <c r="X73" s="130"/>
      <c r="Y73" s="585"/>
      <c r="Z73" s="586"/>
      <c r="AA73" s="587"/>
      <c r="AB73" s="158" t="s">
        <v>11</v>
      </c>
      <c r="AC73" s="129"/>
      <c r="AD73" s="130"/>
      <c r="AE73" s="242" t="s">
        <v>398</v>
      </c>
      <c r="AF73" s="243"/>
      <c r="AG73" s="243"/>
      <c r="AH73" s="244"/>
      <c r="AI73" s="242" t="s">
        <v>396</v>
      </c>
      <c r="AJ73" s="243"/>
      <c r="AK73" s="243"/>
      <c r="AL73" s="244"/>
      <c r="AM73" s="248" t="s">
        <v>425</v>
      </c>
      <c r="AN73" s="248"/>
      <c r="AO73" s="248"/>
      <c r="AP73" s="248"/>
      <c r="AQ73" s="158" t="s">
        <v>235</v>
      </c>
      <c r="AR73" s="129"/>
      <c r="AS73" s="129"/>
      <c r="AT73" s="130"/>
      <c r="AU73" s="134" t="s">
        <v>134</v>
      </c>
      <c r="AV73" s="135"/>
      <c r="AW73" s="135"/>
      <c r="AX73" s="136"/>
    </row>
    <row r="74" spans="1:50" ht="18.75" hidden="1" customHeight="1" x14ac:dyDescent="0.15">
      <c r="A74" s="513"/>
      <c r="B74" s="514"/>
      <c r="C74" s="514"/>
      <c r="D74" s="514"/>
      <c r="E74" s="514"/>
      <c r="F74" s="515"/>
      <c r="G74" s="584"/>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5"/>
      <c r="AF74" s="246"/>
      <c r="AG74" s="246"/>
      <c r="AH74" s="247"/>
      <c r="AI74" s="245"/>
      <c r="AJ74" s="246"/>
      <c r="AK74" s="246"/>
      <c r="AL74" s="247"/>
      <c r="AM74" s="249"/>
      <c r="AN74" s="249"/>
      <c r="AO74" s="249"/>
      <c r="AP74" s="249"/>
      <c r="AQ74" s="591"/>
      <c r="AR74" s="199"/>
      <c r="AS74" s="132" t="s">
        <v>236</v>
      </c>
      <c r="AT74" s="133"/>
      <c r="AU74" s="591"/>
      <c r="AV74" s="199"/>
      <c r="AW74" s="132" t="s">
        <v>181</v>
      </c>
      <c r="AX74" s="194"/>
    </row>
    <row r="75" spans="1:50" ht="23.25" hidden="1" customHeight="1" x14ac:dyDescent="0.15">
      <c r="A75" s="513"/>
      <c r="B75" s="514"/>
      <c r="C75" s="514"/>
      <c r="D75" s="514"/>
      <c r="E75" s="514"/>
      <c r="F75" s="515"/>
      <c r="G75" s="610" t="s">
        <v>237</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40"/>
      <c r="AF75" s="206"/>
      <c r="AG75" s="206"/>
      <c r="AH75" s="206"/>
      <c r="AI75" s="340"/>
      <c r="AJ75" s="206"/>
      <c r="AK75" s="206"/>
      <c r="AL75" s="206"/>
      <c r="AM75" s="340"/>
      <c r="AN75" s="206"/>
      <c r="AO75" s="206"/>
      <c r="AP75" s="206"/>
      <c r="AQ75" s="340"/>
      <c r="AR75" s="206"/>
      <c r="AS75" s="206"/>
      <c r="AT75" s="341"/>
      <c r="AU75" s="217"/>
      <c r="AV75" s="217"/>
      <c r="AW75" s="217"/>
      <c r="AX75" s="219"/>
    </row>
    <row r="76" spans="1:50" ht="23.25" hidden="1" customHeight="1" x14ac:dyDescent="0.15">
      <c r="A76" s="513"/>
      <c r="B76" s="514"/>
      <c r="C76" s="514"/>
      <c r="D76" s="514"/>
      <c r="E76" s="514"/>
      <c r="F76" s="515"/>
      <c r="G76" s="611"/>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40"/>
      <c r="AF76" s="206"/>
      <c r="AG76" s="206"/>
      <c r="AH76" s="206"/>
      <c r="AI76" s="340"/>
      <c r="AJ76" s="206"/>
      <c r="AK76" s="206"/>
      <c r="AL76" s="206"/>
      <c r="AM76" s="340"/>
      <c r="AN76" s="206"/>
      <c r="AO76" s="206"/>
      <c r="AP76" s="206"/>
      <c r="AQ76" s="340"/>
      <c r="AR76" s="206"/>
      <c r="AS76" s="206"/>
      <c r="AT76" s="341"/>
      <c r="AU76" s="217"/>
      <c r="AV76" s="217"/>
      <c r="AW76" s="217"/>
      <c r="AX76" s="219"/>
    </row>
    <row r="77" spans="1:50" ht="23.25" hidden="1" customHeight="1" x14ac:dyDescent="0.15">
      <c r="A77" s="513"/>
      <c r="B77" s="514"/>
      <c r="C77" s="514"/>
      <c r="D77" s="514"/>
      <c r="E77" s="514"/>
      <c r="F77" s="515"/>
      <c r="G77" s="612"/>
      <c r="H77" s="110"/>
      <c r="I77" s="110"/>
      <c r="J77" s="110"/>
      <c r="K77" s="110"/>
      <c r="L77" s="110"/>
      <c r="M77" s="110"/>
      <c r="N77" s="110"/>
      <c r="O77" s="111"/>
      <c r="P77" s="107"/>
      <c r="Q77" s="107"/>
      <c r="R77" s="107"/>
      <c r="S77" s="107"/>
      <c r="T77" s="107"/>
      <c r="U77" s="107"/>
      <c r="V77" s="107"/>
      <c r="W77" s="107"/>
      <c r="X77" s="108"/>
      <c r="Y77" s="158" t="s">
        <v>13</v>
      </c>
      <c r="Z77" s="129"/>
      <c r="AA77" s="130"/>
      <c r="AB77" s="580" t="s">
        <v>14</v>
      </c>
      <c r="AC77" s="580"/>
      <c r="AD77" s="580"/>
      <c r="AE77" s="893"/>
      <c r="AF77" s="894"/>
      <c r="AG77" s="894"/>
      <c r="AH77" s="894"/>
      <c r="AI77" s="893"/>
      <c r="AJ77" s="894"/>
      <c r="AK77" s="894"/>
      <c r="AL77" s="894"/>
      <c r="AM77" s="893"/>
      <c r="AN77" s="894"/>
      <c r="AO77" s="894"/>
      <c r="AP77" s="894"/>
      <c r="AQ77" s="340"/>
      <c r="AR77" s="206"/>
      <c r="AS77" s="206"/>
      <c r="AT77" s="341"/>
      <c r="AU77" s="217"/>
      <c r="AV77" s="217"/>
      <c r="AW77" s="217"/>
      <c r="AX77" s="219"/>
    </row>
    <row r="78" spans="1:50" ht="69.75" hidden="1" customHeight="1" x14ac:dyDescent="0.15">
      <c r="A78" s="334" t="s">
        <v>389</v>
      </c>
      <c r="B78" s="335"/>
      <c r="C78" s="335"/>
      <c r="D78" s="335"/>
      <c r="E78" s="332" t="s">
        <v>332</v>
      </c>
      <c r="F78" s="333"/>
      <c r="G78" s="56" t="s">
        <v>238</v>
      </c>
      <c r="H78" s="588"/>
      <c r="I78" s="589"/>
      <c r="J78" s="589"/>
      <c r="K78" s="589"/>
      <c r="L78" s="589"/>
      <c r="M78" s="589"/>
      <c r="N78" s="589"/>
      <c r="O78" s="590"/>
      <c r="P78" s="146"/>
      <c r="Q78" s="146"/>
      <c r="R78" s="146"/>
      <c r="S78" s="146"/>
      <c r="T78" s="146"/>
      <c r="U78" s="146"/>
      <c r="V78" s="146"/>
      <c r="W78" s="146"/>
      <c r="X78" s="146"/>
      <c r="Y78" s="885"/>
      <c r="Z78" s="885"/>
      <c r="AA78" s="885"/>
      <c r="AB78" s="885"/>
      <c r="AC78" s="885"/>
      <c r="AD78" s="885"/>
      <c r="AE78" s="885"/>
      <c r="AF78" s="885"/>
      <c r="AG78" s="885"/>
      <c r="AH78" s="885"/>
      <c r="AI78" s="885"/>
      <c r="AJ78" s="885"/>
      <c r="AK78" s="885"/>
      <c r="AL78" s="885"/>
      <c r="AM78" s="885"/>
      <c r="AN78" s="885"/>
      <c r="AO78" s="885"/>
      <c r="AP78" s="885"/>
      <c r="AQ78" s="885"/>
      <c r="AR78" s="885"/>
      <c r="AS78" s="885"/>
      <c r="AT78" s="885"/>
      <c r="AU78" s="885"/>
      <c r="AV78" s="885"/>
      <c r="AW78" s="885"/>
      <c r="AX78" s="886"/>
    </row>
    <row r="79" spans="1:50" ht="18.75" hidden="1" customHeight="1" x14ac:dyDescent="0.15">
      <c r="A79" s="574" t="s">
        <v>149</v>
      </c>
      <c r="B79" s="575"/>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5"/>
      <c r="AK79" s="575"/>
      <c r="AL79" s="575"/>
      <c r="AM79" s="575"/>
      <c r="AN79" s="575"/>
      <c r="AO79" s="276" t="s">
        <v>348</v>
      </c>
      <c r="AP79" s="277"/>
      <c r="AQ79" s="277"/>
      <c r="AR79" s="80" t="s">
        <v>346</v>
      </c>
      <c r="AS79" s="276"/>
      <c r="AT79" s="277"/>
      <c r="AU79" s="277"/>
      <c r="AV79" s="277"/>
      <c r="AW79" s="277"/>
      <c r="AX79" s="983"/>
    </row>
    <row r="80" spans="1:50" ht="18.75" customHeight="1" x14ac:dyDescent="0.15">
      <c r="A80" s="867" t="s">
        <v>147</v>
      </c>
      <c r="B80" s="528" t="s">
        <v>345</v>
      </c>
      <c r="C80" s="529"/>
      <c r="D80" s="529"/>
      <c r="E80" s="529"/>
      <c r="F80" s="530"/>
      <c r="G80" s="437" t="s">
        <v>139</v>
      </c>
      <c r="H80" s="437"/>
      <c r="I80" s="437"/>
      <c r="J80" s="437"/>
      <c r="K80" s="437"/>
      <c r="L80" s="437"/>
      <c r="M80" s="437"/>
      <c r="N80" s="437"/>
      <c r="O80" s="437"/>
      <c r="P80" s="437"/>
      <c r="Q80" s="437"/>
      <c r="R80" s="437"/>
      <c r="S80" s="437"/>
      <c r="T80" s="437"/>
      <c r="U80" s="437"/>
      <c r="V80" s="437"/>
      <c r="W80" s="437"/>
      <c r="X80" s="437"/>
      <c r="Y80" s="437"/>
      <c r="Z80" s="437"/>
      <c r="AA80" s="517"/>
      <c r="AB80" s="436" t="s">
        <v>437</v>
      </c>
      <c r="AC80" s="437"/>
      <c r="AD80" s="437"/>
      <c r="AE80" s="437"/>
      <c r="AF80" s="437"/>
      <c r="AG80" s="437"/>
      <c r="AH80" s="437"/>
      <c r="AI80" s="437"/>
      <c r="AJ80" s="437"/>
      <c r="AK80" s="437"/>
      <c r="AL80" s="437"/>
      <c r="AM80" s="437"/>
      <c r="AN80" s="437"/>
      <c r="AO80" s="437"/>
      <c r="AP80" s="437"/>
      <c r="AQ80" s="437"/>
      <c r="AR80" s="437"/>
      <c r="AS80" s="437"/>
      <c r="AT80" s="437"/>
      <c r="AU80" s="437"/>
      <c r="AV80" s="437"/>
      <c r="AW80" s="437"/>
      <c r="AX80" s="438"/>
    </row>
    <row r="81" spans="1:60" ht="22.5" customHeight="1" x14ac:dyDescent="0.15">
      <c r="A81" s="868"/>
      <c r="B81" s="531"/>
      <c r="C81" s="432"/>
      <c r="D81" s="432"/>
      <c r="E81" s="432"/>
      <c r="F81" s="433"/>
      <c r="G81" s="399"/>
      <c r="H81" s="399"/>
      <c r="I81" s="399"/>
      <c r="J81" s="399"/>
      <c r="K81" s="399"/>
      <c r="L81" s="399"/>
      <c r="M81" s="399"/>
      <c r="N81" s="399"/>
      <c r="O81" s="399"/>
      <c r="P81" s="399"/>
      <c r="Q81" s="399"/>
      <c r="R81" s="399"/>
      <c r="S81" s="399"/>
      <c r="T81" s="399"/>
      <c r="U81" s="399"/>
      <c r="V81" s="399"/>
      <c r="W81" s="399"/>
      <c r="X81" s="399"/>
      <c r="Y81" s="399"/>
      <c r="Z81" s="399"/>
      <c r="AA81" s="418"/>
      <c r="AB81" s="439"/>
      <c r="AC81" s="399"/>
      <c r="AD81" s="399"/>
      <c r="AE81" s="399"/>
      <c r="AF81" s="399"/>
      <c r="AG81" s="399"/>
      <c r="AH81" s="399"/>
      <c r="AI81" s="399"/>
      <c r="AJ81" s="399"/>
      <c r="AK81" s="399"/>
      <c r="AL81" s="399"/>
      <c r="AM81" s="399"/>
      <c r="AN81" s="399"/>
      <c r="AO81" s="399"/>
      <c r="AP81" s="399"/>
      <c r="AQ81" s="399"/>
      <c r="AR81" s="399"/>
      <c r="AS81" s="399"/>
      <c r="AT81" s="399"/>
      <c r="AU81" s="399"/>
      <c r="AV81" s="399"/>
      <c r="AW81" s="399"/>
      <c r="AX81" s="400"/>
    </row>
    <row r="82" spans="1:60" ht="22.5" customHeight="1" x14ac:dyDescent="0.15">
      <c r="A82" s="868"/>
      <c r="B82" s="531"/>
      <c r="C82" s="432"/>
      <c r="D82" s="432"/>
      <c r="E82" s="432"/>
      <c r="F82" s="433"/>
      <c r="G82" s="677" t="s">
        <v>576</v>
      </c>
      <c r="H82" s="677"/>
      <c r="I82" s="677"/>
      <c r="J82" s="677"/>
      <c r="K82" s="677"/>
      <c r="L82" s="677"/>
      <c r="M82" s="677"/>
      <c r="N82" s="677"/>
      <c r="O82" s="677"/>
      <c r="P82" s="677"/>
      <c r="Q82" s="677"/>
      <c r="R82" s="677"/>
      <c r="S82" s="677"/>
      <c r="T82" s="677"/>
      <c r="U82" s="677"/>
      <c r="V82" s="677"/>
      <c r="W82" s="677"/>
      <c r="X82" s="677"/>
      <c r="Y82" s="677"/>
      <c r="Z82" s="677"/>
      <c r="AA82" s="678"/>
      <c r="AB82" s="887" t="s">
        <v>645</v>
      </c>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88"/>
    </row>
    <row r="83" spans="1:60" ht="28.5" customHeight="1" x14ac:dyDescent="0.15">
      <c r="A83" s="868"/>
      <c r="B83" s="531"/>
      <c r="C83" s="432"/>
      <c r="D83" s="432"/>
      <c r="E83" s="432"/>
      <c r="F83" s="433"/>
      <c r="G83" s="679"/>
      <c r="H83" s="679"/>
      <c r="I83" s="679"/>
      <c r="J83" s="679"/>
      <c r="K83" s="679"/>
      <c r="L83" s="679"/>
      <c r="M83" s="679"/>
      <c r="N83" s="679"/>
      <c r="O83" s="679"/>
      <c r="P83" s="679"/>
      <c r="Q83" s="679"/>
      <c r="R83" s="679"/>
      <c r="S83" s="679"/>
      <c r="T83" s="679"/>
      <c r="U83" s="679"/>
      <c r="V83" s="679"/>
      <c r="W83" s="679"/>
      <c r="X83" s="679"/>
      <c r="Y83" s="679"/>
      <c r="Z83" s="679"/>
      <c r="AA83" s="680"/>
      <c r="AB83" s="889"/>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90"/>
    </row>
    <row r="84" spans="1:60" ht="42" customHeight="1" x14ac:dyDescent="0.15">
      <c r="A84" s="868"/>
      <c r="B84" s="532"/>
      <c r="C84" s="533"/>
      <c r="D84" s="533"/>
      <c r="E84" s="533"/>
      <c r="F84" s="534"/>
      <c r="G84" s="681"/>
      <c r="H84" s="681"/>
      <c r="I84" s="681"/>
      <c r="J84" s="681"/>
      <c r="K84" s="681"/>
      <c r="L84" s="681"/>
      <c r="M84" s="681"/>
      <c r="N84" s="681"/>
      <c r="O84" s="681"/>
      <c r="P84" s="681"/>
      <c r="Q84" s="681"/>
      <c r="R84" s="681"/>
      <c r="S84" s="681"/>
      <c r="T84" s="681"/>
      <c r="U84" s="681"/>
      <c r="V84" s="681"/>
      <c r="W84" s="681"/>
      <c r="X84" s="681"/>
      <c r="Y84" s="681"/>
      <c r="Z84" s="681"/>
      <c r="AA84" s="682"/>
      <c r="AB84" s="891"/>
      <c r="AC84" s="681"/>
      <c r="AD84" s="681"/>
      <c r="AE84" s="681"/>
      <c r="AF84" s="681"/>
      <c r="AG84" s="681"/>
      <c r="AH84" s="681"/>
      <c r="AI84" s="681"/>
      <c r="AJ84" s="681"/>
      <c r="AK84" s="681"/>
      <c r="AL84" s="681"/>
      <c r="AM84" s="681"/>
      <c r="AN84" s="681"/>
      <c r="AO84" s="681"/>
      <c r="AP84" s="681"/>
      <c r="AQ84" s="679"/>
      <c r="AR84" s="679"/>
      <c r="AS84" s="679"/>
      <c r="AT84" s="679"/>
      <c r="AU84" s="681"/>
      <c r="AV84" s="681"/>
      <c r="AW84" s="681"/>
      <c r="AX84" s="892"/>
    </row>
    <row r="85" spans="1:60" ht="18.75" customHeight="1" x14ac:dyDescent="0.15">
      <c r="A85" s="868"/>
      <c r="B85" s="432" t="s">
        <v>145</v>
      </c>
      <c r="C85" s="432"/>
      <c r="D85" s="432"/>
      <c r="E85" s="432"/>
      <c r="F85" s="433"/>
      <c r="G85" s="516" t="s">
        <v>61</v>
      </c>
      <c r="H85" s="437"/>
      <c r="I85" s="437"/>
      <c r="J85" s="437"/>
      <c r="K85" s="437"/>
      <c r="L85" s="437"/>
      <c r="M85" s="437"/>
      <c r="N85" s="437"/>
      <c r="O85" s="517"/>
      <c r="P85" s="436" t="s">
        <v>63</v>
      </c>
      <c r="Q85" s="437"/>
      <c r="R85" s="437"/>
      <c r="S85" s="437"/>
      <c r="T85" s="437"/>
      <c r="U85" s="437"/>
      <c r="V85" s="437"/>
      <c r="W85" s="437"/>
      <c r="X85" s="517"/>
      <c r="Y85" s="163"/>
      <c r="Z85" s="164"/>
      <c r="AA85" s="165"/>
      <c r="AB85" s="242" t="s">
        <v>11</v>
      </c>
      <c r="AC85" s="243"/>
      <c r="AD85" s="244"/>
      <c r="AE85" s="242" t="s">
        <v>398</v>
      </c>
      <c r="AF85" s="243"/>
      <c r="AG85" s="243"/>
      <c r="AH85" s="244"/>
      <c r="AI85" s="242" t="s">
        <v>396</v>
      </c>
      <c r="AJ85" s="243"/>
      <c r="AK85" s="243"/>
      <c r="AL85" s="244"/>
      <c r="AM85" s="248" t="s">
        <v>425</v>
      </c>
      <c r="AN85" s="248"/>
      <c r="AO85" s="248"/>
      <c r="AP85" s="248"/>
      <c r="AQ85" s="158" t="s">
        <v>235</v>
      </c>
      <c r="AR85" s="129"/>
      <c r="AS85" s="129"/>
      <c r="AT85" s="130"/>
      <c r="AU85" s="537" t="s">
        <v>134</v>
      </c>
      <c r="AV85" s="537"/>
      <c r="AW85" s="537"/>
      <c r="AX85" s="538"/>
      <c r="AY85" s="10"/>
      <c r="AZ85" s="10"/>
      <c r="BA85" s="10"/>
      <c r="BB85" s="10"/>
      <c r="BC85" s="10"/>
    </row>
    <row r="86" spans="1:60" ht="18.75" customHeight="1" x14ac:dyDescent="0.15">
      <c r="A86" s="868"/>
      <c r="B86" s="432"/>
      <c r="C86" s="432"/>
      <c r="D86" s="432"/>
      <c r="E86" s="432"/>
      <c r="F86" s="433"/>
      <c r="G86" s="417"/>
      <c r="H86" s="399"/>
      <c r="I86" s="399"/>
      <c r="J86" s="399"/>
      <c r="K86" s="399"/>
      <c r="L86" s="399"/>
      <c r="M86" s="399"/>
      <c r="N86" s="399"/>
      <c r="O86" s="418"/>
      <c r="P86" s="439"/>
      <c r="Q86" s="399"/>
      <c r="R86" s="399"/>
      <c r="S86" s="399"/>
      <c r="T86" s="399"/>
      <c r="U86" s="399"/>
      <c r="V86" s="399"/>
      <c r="W86" s="399"/>
      <c r="X86" s="418"/>
      <c r="Y86" s="163"/>
      <c r="Z86" s="164"/>
      <c r="AA86" s="165"/>
      <c r="AB86" s="245"/>
      <c r="AC86" s="246"/>
      <c r="AD86" s="247"/>
      <c r="AE86" s="245"/>
      <c r="AF86" s="246"/>
      <c r="AG86" s="246"/>
      <c r="AH86" s="247"/>
      <c r="AI86" s="245"/>
      <c r="AJ86" s="246"/>
      <c r="AK86" s="246"/>
      <c r="AL86" s="247"/>
      <c r="AM86" s="249"/>
      <c r="AN86" s="249"/>
      <c r="AO86" s="249"/>
      <c r="AP86" s="249"/>
      <c r="AQ86" s="197" t="s">
        <v>652</v>
      </c>
      <c r="AR86" s="198"/>
      <c r="AS86" s="132" t="s">
        <v>236</v>
      </c>
      <c r="AT86" s="133"/>
      <c r="AU86" s="198" t="s">
        <v>652</v>
      </c>
      <c r="AV86" s="198"/>
      <c r="AW86" s="399" t="s">
        <v>181</v>
      </c>
      <c r="AX86" s="400"/>
      <c r="AY86" s="10"/>
      <c r="AZ86" s="10"/>
      <c r="BA86" s="10"/>
      <c r="BB86" s="10"/>
      <c r="BC86" s="10"/>
      <c r="BD86" s="10"/>
      <c r="BE86" s="10"/>
      <c r="BF86" s="10"/>
      <c r="BG86" s="10"/>
      <c r="BH86" s="10"/>
    </row>
    <row r="87" spans="1:60" ht="23.25" customHeight="1" x14ac:dyDescent="0.15">
      <c r="A87" s="868"/>
      <c r="B87" s="432"/>
      <c r="C87" s="432"/>
      <c r="D87" s="432"/>
      <c r="E87" s="432"/>
      <c r="F87" s="433"/>
      <c r="G87" s="103" t="s">
        <v>577</v>
      </c>
      <c r="H87" s="104"/>
      <c r="I87" s="104"/>
      <c r="J87" s="104"/>
      <c r="K87" s="104"/>
      <c r="L87" s="104"/>
      <c r="M87" s="104"/>
      <c r="N87" s="104"/>
      <c r="O87" s="105"/>
      <c r="P87" s="104" t="s">
        <v>578</v>
      </c>
      <c r="Q87" s="518"/>
      <c r="R87" s="518"/>
      <c r="S87" s="518"/>
      <c r="T87" s="518"/>
      <c r="U87" s="518"/>
      <c r="V87" s="518"/>
      <c r="W87" s="518"/>
      <c r="X87" s="519"/>
      <c r="Y87" s="562" t="s">
        <v>62</v>
      </c>
      <c r="Z87" s="563"/>
      <c r="AA87" s="564"/>
      <c r="AB87" s="465" t="s">
        <v>579</v>
      </c>
      <c r="AC87" s="465"/>
      <c r="AD87" s="465"/>
      <c r="AE87" s="216">
        <v>66</v>
      </c>
      <c r="AF87" s="217"/>
      <c r="AG87" s="217"/>
      <c r="AH87" s="217"/>
      <c r="AI87" s="216">
        <v>67</v>
      </c>
      <c r="AJ87" s="217"/>
      <c r="AK87" s="217"/>
      <c r="AL87" s="217"/>
      <c r="AM87" s="216">
        <v>76</v>
      </c>
      <c r="AN87" s="217"/>
      <c r="AO87" s="217"/>
      <c r="AP87" s="217"/>
      <c r="AQ87" s="340" t="s">
        <v>570</v>
      </c>
      <c r="AR87" s="206"/>
      <c r="AS87" s="206"/>
      <c r="AT87" s="341"/>
      <c r="AU87" s="217"/>
      <c r="AV87" s="217"/>
      <c r="AW87" s="217"/>
      <c r="AX87" s="219"/>
    </row>
    <row r="88" spans="1:60" ht="23.25" customHeight="1" x14ac:dyDescent="0.15">
      <c r="A88" s="868"/>
      <c r="B88" s="432"/>
      <c r="C88" s="432"/>
      <c r="D88" s="432"/>
      <c r="E88" s="432"/>
      <c r="F88" s="433"/>
      <c r="G88" s="106"/>
      <c r="H88" s="107"/>
      <c r="I88" s="107"/>
      <c r="J88" s="107"/>
      <c r="K88" s="107"/>
      <c r="L88" s="107"/>
      <c r="M88" s="107"/>
      <c r="N88" s="107"/>
      <c r="O88" s="108"/>
      <c r="P88" s="520"/>
      <c r="Q88" s="520"/>
      <c r="R88" s="520"/>
      <c r="S88" s="520"/>
      <c r="T88" s="520"/>
      <c r="U88" s="520"/>
      <c r="V88" s="520"/>
      <c r="W88" s="520"/>
      <c r="X88" s="521"/>
      <c r="Y88" s="462" t="s">
        <v>54</v>
      </c>
      <c r="Z88" s="463"/>
      <c r="AA88" s="464"/>
      <c r="AB88" s="527" t="s">
        <v>579</v>
      </c>
      <c r="AC88" s="527"/>
      <c r="AD88" s="527"/>
      <c r="AE88" s="216">
        <v>115</v>
      </c>
      <c r="AF88" s="217"/>
      <c r="AG88" s="217"/>
      <c r="AH88" s="217"/>
      <c r="AI88" s="216">
        <v>121</v>
      </c>
      <c r="AJ88" s="217"/>
      <c r="AK88" s="217"/>
      <c r="AL88" s="217"/>
      <c r="AM88" s="216">
        <v>125</v>
      </c>
      <c r="AN88" s="217"/>
      <c r="AO88" s="217"/>
      <c r="AP88" s="217"/>
      <c r="AQ88" s="340" t="s">
        <v>570</v>
      </c>
      <c r="AR88" s="206"/>
      <c r="AS88" s="206"/>
      <c r="AT88" s="341"/>
      <c r="AU88" s="217"/>
      <c r="AV88" s="217"/>
      <c r="AW88" s="217"/>
      <c r="AX88" s="219"/>
      <c r="AY88" s="10"/>
      <c r="AZ88" s="10"/>
      <c r="BA88" s="10"/>
      <c r="BB88" s="10"/>
      <c r="BC88" s="10"/>
    </row>
    <row r="89" spans="1:60" ht="34.5" customHeight="1" thickBot="1" x14ac:dyDescent="0.2">
      <c r="A89" s="868"/>
      <c r="B89" s="533"/>
      <c r="C89" s="533"/>
      <c r="D89" s="533"/>
      <c r="E89" s="533"/>
      <c r="F89" s="534"/>
      <c r="G89" s="109"/>
      <c r="H89" s="110"/>
      <c r="I89" s="110"/>
      <c r="J89" s="110"/>
      <c r="K89" s="110"/>
      <c r="L89" s="110"/>
      <c r="M89" s="110"/>
      <c r="N89" s="110"/>
      <c r="O89" s="111"/>
      <c r="P89" s="175"/>
      <c r="Q89" s="175"/>
      <c r="R89" s="175"/>
      <c r="S89" s="175"/>
      <c r="T89" s="175"/>
      <c r="U89" s="175"/>
      <c r="V89" s="175"/>
      <c r="W89" s="175"/>
      <c r="X89" s="561"/>
      <c r="Y89" s="462" t="s">
        <v>13</v>
      </c>
      <c r="Z89" s="463"/>
      <c r="AA89" s="464"/>
      <c r="AB89" s="595" t="s">
        <v>14</v>
      </c>
      <c r="AC89" s="595"/>
      <c r="AD89" s="595"/>
      <c r="AE89" s="216">
        <v>55</v>
      </c>
      <c r="AF89" s="217"/>
      <c r="AG89" s="217"/>
      <c r="AH89" s="217"/>
      <c r="AI89" s="216">
        <v>55</v>
      </c>
      <c r="AJ89" s="217"/>
      <c r="AK89" s="217"/>
      <c r="AL89" s="217"/>
      <c r="AM89" s="216">
        <v>60</v>
      </c>
      <c r="AN89" s="217"/>
      <c r="AO89" s="217"/>
      <c r="AP89" s="217"/>
      <c r="AQ89" s="340" t="s">
        <v>570</v>
      </c>
      <c r="AR89" s="206"/>
      <c r="AS89" s="206"/>
      <c r="AT89" s="341"/>
      <c r="AU89" s="217"/>
      <c r="AV89" s="217"/>
      <c r="AW89" s="217"/>
      <c r="AX89" s="219"/>
      <c r="AY89" s="10"/>
      <c r="AZ89" s="10"/>
      <c r="BA89" s="10"/>
      <c r="BB89" s="10"/>
      <c r="BC89" s="10"/>
      <c r="BD89" s="10"/>
      <c r="BE89" s="10"/>
      <c r="BF89" s="10"/>
      <c r="BG89" s="10"/>
      <c r="BH89" s="10"/>
    </row>
    <row r="90" spans="1:60" ht="18.75" hidden="1" customHeight="1" x14ac:dyDescent="0.15">
      <c r="A90" s="868"/>
      <c r="B90" s="432" t="s">
        <v>145</v>
      </c>
      <c r="C90" s="432"/>
      <c r="D90" s="432"/>
      <c r="E90" s="432"/>
      <c r="F90" s="433"/>
      <c r="G90" s="516" t="s">
        <v>61</v>
      </c>
      <c r="H90" s="437"/>
      <c r="I90" s="437"/>
      <c r="J90" s="437"/>
      <c r="K90" s="437"/>
      <c r="L90" s="437"/>
      <c r="M90" s="437"/>
      <c r="N90" s="437"/>
      <c r="O90" s="517"/>
      <c r="P90" s="436" t="s">
        <v>63</v>
      </c>
      <c r="Q90" s="437"/>
      <c r="R90" s="437"/>
      <c r="S90" s="437"/>
      <c r="T90" s="437"/>
      <c r="U90" s="437"/>
      <c r="V90" s="437"/>
      <c r="W90" s="437"/>
      <c r="X90" s="517"/>
      <c r="Y90" s="163"/>
      <c r="Z90" s="164"/>
      <c r="AA90" s="165"/>
      <c r="AB90" s="242" t="s">
        <v>11</v>
      </c>
      <c r="AC90" s="243"/>
      <c r="AD90" s="244"/>
      <c r="AE90" s="242" t="s">
        <v>398</v>
      </c>
      <c r="AF90" s="243"/>
      <c r="AG90" s="243"/>
      <c r="AH90" s="244"/>
      <c r="AI90" s="242" t="s">
        <v>396</v>
      </c>
      <c r="AJ90" s="243"/>
      <c r="AK90" s="243"/>
      <c r="AL90" s="244"/>
      <c r="AM90" s="248" t="s">
        <v>425</v>
      </c>
      <c r="AN90" s="248"/>
      <c r="AO90" s="248"/>
      <c r="AP90" s="248"/>
      <c r="AQ90" s="158" t="s">
        <v>235</v>
      </c>
      <c r="AR90" s="129"/>
      <c r="AS90" s="129"/>
      <c r="AT90" s="130"/>
      <c r="AU90" s="537" t="s">
        <v>134</v>
      </c>
      <c r="AV90" s="537"/>
      <c r="AW90" s="537"/>
      <c r="AX90" s="538"/>
    </row>
    <row r="91" spans="1:60" ht="18.75" hidden="1" customHeight="1" x14ac:dyDescent="0.15">
      <c r="A91" s="868"/>
      <c r="B91" s="432"/>
      <c r="C91" s="432"/>
      <c r="D91" s="432"/>
      <c r="E91" s="432"/>
      <c r="F91" s="433"/>
      <c r="G91" s="417"/>
      <c r="H91" s="399"/>
      <c r="I91" s="399"/>
      <c r="J91" s="399"/>
      <c r="K91" s="399"/>
      <c r="L91" s="399"/>
      <c r="M91" s="399"/>
      <c r="N91" s="399"/>
      <c r="O91" s="418"/>
      <c r="P91" s="439"/>
      <c r="Q91" s="399"/>
      <c r="R91" s="399"/>
      <c r="S91" s="399"/>
      <c r="T91" s="399"/>
      <c r="U91" s="399"/>
      <c r="V91" s="399"/>
      <c r="W91" s="399"/>
      <c r="X91" s="418"/>
      <c r="Y91" s="163"/>
      <c r="Z91" s="164"/>
      <c r="AA91" s="165"/>
      <c r="AB91" s="245"/>
      <c r="AC91" s="246"/>
      <c r="AD91" s="247"/>
      <c r="AE91" s="245"/>
      <c r="AF91" s="246"/>
      <c r="AG91" s="246"/>
      <c r="AH91" s="247"/>
      <c r="AI91" s="245"/>
      <c r="AJ91" s="246"/>
      <c r="AK91" s="246"/>
      <c r="AL91" s="247"/>
      <c r="AM91" s="249"/>
      <c r="AN91" s="249"/>
      <c r="AO91" s="249"/>
      <c r="AP91" s="249"/>
      <c r="AQ91" s="197"/>
      <c r="AR91" s="198"/>
      <c r="AS91" s="132" t="s">
        <v>236</v>
      </c>
      <c r="AT91" s="133"/>
      <c r="AU91" s="198"/>
      <c r="AV91" s="198"/>
      <c r="AW91" s="399" t="s">
        <v>181</v>
      </c>
      <c r="AX91" s="400"/>
      <c r="AY91" s="10"/>
      <c r="AZ91" s="10"/>
      <c r="BA91" s="10"/>
      <c r="BB91" s="10"/>
      <c r="BC91" s="10"/>
    </row>
    <row r="92" spans="1:60" ht="23.25" hidden="1" customHeight="1" x14ac:dyDescent="0.15">
      <c r="A92" s="868"/>
      <c r="B92" s="432"/>
      <c r="C92" s="432"/>
      <c r="D92" s="432"/>
      <c r="E92" s="432"/>
      <c r="F92" s="433"/>
      <c r="G92" s="103"/>
      <c r="H92" s="104"/>
      <c r="I92" s="104"/>
      <c r="J92" s="104"/>
      <c r="K92" s="104"/>
      <c r="L92" s="104"/>
      <c r="M92" s="104"/>
      <c r="N92" s="104"/>
      <c r="O92" s="105"/>
      <c r="P92" s="104"/>
      <c r="Q92" s="518"/>
      <c r="R92" s="518"/>
      <c r="S92" s="518"/>
      <c r="T92" s="518"/>
      <c r="U92" s="518"/>
      <c r="V92" s="518"/>
      <c r="W92" s="518"/>
      <c r="X92" s="519"/>
      <c r="Y92" s="562" t="s">
        <v>62</v>
      </c>
      <c r="Z92" s="563"/>
      <c r="AA92" s="564"/>
      <c r="AB92" s="465"/>
      <c r="AC92" s="465"/>
      <c r="AD92" s="465"/>
      <c r="AE92" s="216"/>
      <c r="AF92" s="217"/>
      <c r="AG92" s="217"/>
      <c r="AH92" s="217"/>
      <c r="AI92" s="216"/>
      <c r="AJ92" s="217"/>
      <c r="AK92" s="217"/>
      <c r="AL92" s="217"/>
      <c r="AM92" s="216"/>
      <c r="AN92" s="217"/>
      <c r="AO92" s="217"/>
      <c r="AP92" s="217"/>
      <c r="AQ92" s="340"/>
      <c r="AR92" s="206"/>
      <c r="AS92" s="206"/>
      <c r="AT92" s="341"/>
      <c r="AU92" s="217"/>
      <c r="AV92" s="217"/>
      <c r="AW92" s="217"/>
      <c r="AX92" s="219"/>
      <c r="AY92" s="10"/>
      <c r="AZ92" s="10"/>
      <c r="BA92" s="10"/>
      <c r="BB92" s="10"/>
      <c r="BC92" s="10"/>
      <c r="BD92" s="10"/>
      <c r="BE92" s="10"/>
      <c r="BF92" s="10"/>
      <c r="BG92" s="10"/>
      <c r="BH92" s="10"/>
    </row>
    <row r="93" spans="1:60" ht="23.25" hidden="1" customHeight="1" x14ac:dyDescent="0.15">
      <c r="A93" s="868"/>
      <c r="B93" s="432"/>
      <c r="C93" s="432"/>
      <c r="D93" s="432"/>
      <c r="E93" s="432"/>
      <c r="F93" s="433"/>
      <c r="G93" s="106"/>
      <c r="H93" s="107"/>
      <c r="I93" s="107"/>
      <c r="J93" s="107"/>
      <c r="K93" s="107"/>
      <c r="L93" s="107"/>
      <c r="M93" s="107"/>
      <c r="N93" s="107"/>
      <c r="O93" s="108"/>
      <c r="P93" s="520"/>
      <c r="Q93" s="520"/>
      <c r="R93" s="520"/>
      <c r="S93" s="520"/>
      <c r="T93" s="520"/>
      <c r="U93" s="520"/>
      <c r="V93" s="520"/>
      <c r="W93" s="520"/>
      <c r="X93" s="521"/>
      <c r="Y93" s="462" t="s">
        <v>54</v>
      </c>
      <c r="Z93" s="463"/>
      <c r="AA93" s="464"/>
      <c r="AB93" s="527"/>
      <c r="AC93" s="527"/>
      <c r="AD93" s="527"/>
      <c r="AE93" s="216"/>
      <c r="AF93" s="217"/>
      <c r="AG93" s="217"/>
      <c r="AH93" s="217"/>
      <c r="AI93" s="216"/>
      <c r="AJ93" s="217"/>
      <c r="AK93" s="217"/>
      <c r="AL93" s="217"/>
      <c r="AM93" s="216"/>
      <c r="AN93" s="217"/>
      <c r="AO93" s="217"/>
      <c r="AP93" s="217"/>
      <c r="AQ93" s="340"/>
      <c r="AR93" s="206"/>
      <c r="AS93" s="206"/>
      <c r="AT93" s="341"/>
      <c r="AU93" s="217"/>
      <c r="AV93" s="217"/>
      <c r="AW93" s="217"/>
      <c r="AX93" s="219"/>
    </row>
    <row r="94" spans="1:60" ht="23.25" hidden="1" customHeight="1" x14ac:dyDescent="0.15">
      <c r="A94" s="868"/>
      <c r="B94" s="533"/>
      <c r="C94" s="533"/>
      <c r="D94" s="533"/>
      <c r="E94" s="533"/>
      <c r="F94" s="534"/>
      <c r="G94" s="109"/>
      <c r="H94" s="110"/>
      <c r="I94" s="110"/>
      <c r="J94" s="110"/>
      <c r="K94" s="110"/>
      <c r="L94" s="110"/>
      <c r="M94" s="110"/>
      <c r="N94" s="110"/>
      <c r="O94" s="111"/>
      <c r="P94" s="175"/>
      <c r="Q94" s="175"/>
      <c r="R94" s="175"/>
      <c r="S94" s="175"/>
      <c r="T94" s="175"/>
      <c r="U94" s="175"/>
      <c r="V94" s="175"/>
      <c r="W94" s="175"/>
      <c r="X94" s="561"/>
      <c r="Y94" s="462" t="s">
        <v>13</v>
      </c>
      <c r="Z94" s="463"/>
      <c r="AA94" s="464"/>
      <c r="AB94" s="595" t="s">
        <v>14</v>
      </c>
      <c r="AC94" s="595"/>
      <c r="AD94" s="595"/>
      <c r="AE94" s="216"/>
      <c r="AF94" s="217"/>
      <c r="AG94" s="217"/>
      <c r="AH94" s="217"/>
      <c r="AI94" s="216"/>
      <c r="AJ94" s="217"/>
      <c r="AK94" s="217"/>
      <c r="AL94" s="217"/>
      <c r="AM94" s="216"/>
      <c r="AN94" s="217"/>
      <c r="AO94" s="217"/>
      <c r="AP94" s="217"/>
      <c r="AQ94" s="340"/>
      <c r="AR94" s="206"/>
      <c r="AS94" s="206"/>
      <c r="AT94" s="341"/>
      <c r="AU94" s="217"/>
      <c r="AV94" s="217"/>
      <c r="AW94" s="217"/>
      <c r="AX94" s="219"/>
      <c r="AY94" s="10"/>
      <c r="AZ94" s="10"/>
      <c r="BA94" s="10"/>
      <c r="BB94" s="10"/>
      <c r="BC94" s="10"/>
    </row>
    <row r="95" spans="1:60" ht="18.75" hidden="1" customHeight="1" x14ac:dyDescent="0.15">
      <c r="A95" s="868"/>
      <c r="B95" s="432" t="s">
        <v>145</v>
      </c>
      <c r="C95" s="432"/>
      <c r="D95" s="432"/>
      <c r="E95" s="432"/>
      <c r="F95" s="433"/>
      <c r="G95" s="516" t="s">
        <v>61</v>
      </c>
      <c r="H95" s="437"/>
      <c r="I95" s="437"/>
      <c r="J95" s="437"/>
      <c r="K95" s="437"/>
      <c r="L95" s="437"/>
      <c r="M95" s="437"/>
      <c r="N95" s="437"/>
      <c r="O95" s="517"/>
      <c r="P95" s="436" t="s">
        <v>63</v>
      </c>
      <c r="Q95" s="437"/>
      <c r="R95" s="437"/>
      <c r="S95" s="437"/>
      <c r="T95" s="437"/>
      <c r="U95" s="437"/>
      <c r="V95" s="437"/>
      <c r="W95" s="437"/>
      <c r="X95" s="517"/>
      <c r="Y95" s="163"/>
      <c r="Z95" s="164"/>
      <c r="AA95" s="165"/>
      <c r="AB95" s="242" t="s">
        <v>11</v>
      </c>
      <c r="AC95" s="243"/>
      <c r="AD95" s="244"/>
      <c r="AE95" s="242" t="s">
        <v>398</v>
      </c>
      <c r="AF95" s="243"/>
      <c r="AG95" s="243"/>
      <c r="AH95" s="244"/>
      <c r="AI95" s="242" t="s">
        <v>396</v>
      </c>
      <c r="AJ95" s="243"/>
      <c r="AK95" s="243"/>
      <c r="AL95" s="244"/>
      <c r="AM95" s="248" t="s">
        <v>425</v>
      </c>
      <c r="AN95" s="248"/>
      <c r="AO95" s="248"/>
      <c r="AP95" s="248"/>
      <c r="AQ95" s="158" t="s">
        <v>235</v>
      </c>
      <c r="AR95" s="129"/>
      <c r="AS95" s="129"/>
      <c r="AT95" s="130"/>
      <c r="AU95" s="537" t="s">
        <v>134</v>
      </c>
      <c r="AV95" s="537"/>
      <c r="AW95" s="537"/>
      <c r="AX95" s="538"/>
      <c r="AY95" s="10"/>
      <c r="AZ95" s="10"/>
      <c r="BA95" s="10"/>
      <c r="BB95" s="10"/>
      <c r="BC95" s="10"/>
      <c r="BD95" s="10"/>
      <c r="BE95" s="10"/>
      <c r="BF95" s="10"/>
      <c r="BG95" s="10"/>
      <c r="BH95" s="10"/>
    </row>
    <row r="96" spans="1:60" ht="18.75" hidden="1" customHeight="1" x14ac:dyDescent="0.15">
      <c r="A96" s="868"/>
      <c r="B96" s="432"/>
      <c r="C96" s="432"/>
      <c r="D96" s="432"/>
      <c r="E96" s="432"/>
      <c r="F96" s="433"/>
      <c r="G96" s="417"/>
      <c r="H96" s="399"/>
      <c r="I96" s="399"/>
      <c r="J96" s="399"/>
      <c r="K96" s="399"/>
      <c r="L96" s="399"/>
      <c r="M96" s="399"/>
      <c r="N96" s="399"/>
      <c r="O96" s="418"/>
      <c r="P96" s="439"/>
      <c r="Q96" s="399"/>
      <c r="R96" s="399"/>
      <c r="S96" s="399"/>
      <c r="T96" s="399"/>
      <c r="U96" s="399"/>
      <c r="V96" s="399"/>
      <c r="W96" s="399"/>
      <c r="X96" s="418"/>
      <c r="Y96" s="163"/>
      <c r="Z96" s="164"/>
      <c r="AA96" s="165"/>
      <c r="AB96" s="245"/>
      <c r="AC96" s="246"/>
      <c r="AD96" s="247"/>
      <c r="AE96" s="245"/>
      <c r="AF96" s="246"/>
      <c r="AG96" s="246"/>
      <c r="AH96" s="247"/>
      <c r="AI96" s="245"/>
      <c r="AJ96" s="246"/>
      <c r="AK96" s="246"/>
      <c r="AL96" s="247"/>
      <c r="AM96" s="249"/>
      <c r="AN96" s="249"/>
      <c r="AO96" s="249"/>
      <c r="AP96" s="249"/>
      <c r="AQ96" s="197"/>
      <c r="AR96" s="198"/>
      <c r="AS96" s="132" t="s">
        <v>236</v>
      </c>
      <c r="AT96" s="133"/>
      <c r="AU96" s="198"/>
      <c r="AV96" s="198"/>
      <c r="AW96" s="399" t="s">
        <v>181</v>
      </c>
      <c r="AX96" s="400"/>
    </row>
    <row r="97" spans="1:60" ht="23.25" hidden="1" customHeight="1" x14ac:dyDescent="0.15">
      <c r="A97" s="868"/>
      <c r="B97" s="432"/>
      <c r="C97" s="432"/>
      <c r="D97" s="432"/>
      <c r="E97" s="432"/>
      <c r="F97" s="433"/>
      <c r="G97" s="103"/>
      <c r="H97" s="104"/>
      <c r="I97" s="104"/>
      <c r="J97" s="104"/>
      <c r="K97" s="104"/>
      <c r="L97" s="104"/>
      <c r="M97" s="104"/>
      <c r="N97" s="104"/>
      <c r="O97" s="105"/>
      <c r="P97" s="104"/>
      <c r="Q97" s="518"/>
      <c r="R97" s="518"/>
      <c r="S97" s="518"/>
      <c r="T97" s="518"/>
      <c r="U97" s="518"/>
      <c r="V97" s="518"/>
      <c r="W97" s="518"/>
      <c r="X97" s="519"/>
      <c r="Y97" s="562" t="s">
        <v>62</v>
      </c>
      <c r="Z97" s="563"/>
      <c r="AA97" s="564"/>
      <c r="AB97" s="472"/>
      <c r="AC97" s="473"/>
      <c r="AD97" s="474"/>
      <c r="AE97" s="216"/>
      <c r="AF97" s="217"/>
      <c r="AG97" s="217"/>
      <c r="AH97" s="218"/>
      <c r="AI97" s="216"/>
      <c r="AJ97" s="217"/>
      <c r="AK97" s="217"/>
      <c r="AL97" s="218"/>
      <c r="AM97" s="216"/>
      <c r="AN97" s="217"/>
      <c r="AO97" s="217"/>
      <c r="AP97" s="217"/>
      <c r="AQ97" s="340"/>
      <c r="AR97" s="206"/>
      <c r="AS97" s="206"/>
      <c r="AT97" s="341"/>
      <c r="AU97" s="217"/>
      <c r="AV97" s="217"/>
      <c r="AW97" s="217"/>
      <c r="AX97" s="219"/>
      <c r="AY97" s="10"/>
      <c r="AZ97" s="10"/>
      <c r="BA97" s="10"/>
      <c r="BB97" s="10"/>
      <c r="BC97" s="10"/>
    </row>
    <row r="98" spans="1:60" ht="23.25" hidden="1" customHeight="1" x14ac:dyDescent="0.15">
      <c r="A98" s="868"/>
      <c r="B98" s="432"/>
      <c r="C98" s="432"/>
      <c r="D98" s="432"/>
      <c r="E98" s="432"/>
      <c r="F98" s="433"/>
      <c r="G98" s="106"/>
      <c r="H98" s="107"/>
      <c r="I98" s="107"/>
      <c r="J98" s="107"/>
      <c r="K98" s="107"/>
      <c r="L98" s="107"/>
      <c r="M98" s="107"/>
      <c r="N98" s="107"/>
      <c r="O98" s="108"/>
      <c r="P98" s="520"/>
      <c r="Q98" s="520"/>
      <c r="R98" s="520"/>
      <c r="S98" s="520"/>
      <c r="T98" s="520"/>
      <c r="U98" s="520"/>
      <c r="V98" s="520"/>
      <c r="W98" s="520"/>
      <c r="X98" s="521"/>
      <c r="Y98" s="462" t="s">
        <v>54</v>
      </c>
      <c r="Z98" s="463"/>
      <c r="AA98" s="464"/>
      <c r="AB98" s="466"/>
      <c r="AC98" s="467"/>
      <c r="AD98" s="468"/>
      <c r="AE98" s="216"/>
      <c r="AF98" s="217"/>
      <c r="AG98" s="217"/>
      <c r="AH98" s="218"/>
      <c r="AI98" s="216"/>
      <c r="AJ98" s="217"/>
      <c r="AK98" s="217"/>
      <c r="AL98" s="218"/>
      <c r="AM98" s="216"/>
      <c r="AN98" s="217"/>
      <c r="AO98" s="217"/>
      <c r="AP98" s="217"/>
      <c r="AQ98" s="340"/>
      <c r="AR98" s="206"/>
      <c r="AS98" s="206"/>
      <c r="AT98" s="341"/>
      <c r="AU98" s="217"/>
      <c r="AV98" s="217"/>
      <c r="AW98" s="217"/>
      <c r="AX98" s="219"/>
      <c r="AY98" s="10"/>
      <c r="AZ98" s="10"/>
      <c r="BA98" s="10"/>
      <c r="BB98" s="10"/>
      <c r="BC98" s="10"/>
      <c r="BD98" s="10"/>
      <c r="BE98" s="10"/>
      <c r="BF98" s="10"/>
      <c r="BG98" s="10"/>
      <c r="BH98" s="10"/>
    </row>
    <row r="99" spans="1:60" ht="23.25" hidden="1" customHeight="1" thickBot="1" x14ac:dyDescent="0.2">
      <c r="A99" s="869"/>
      <c r="B99" s="434"/>
      <c r="C99" s="434"/>
      <c r="D99" s="434"/>
      <c r="E99" s="434"/>
      <c r="F99" s="435"/>
      <c r="G99" s="581"/>
      <c r="H99" s="214"/>
      <c r="I99" s="214"/>
      <c r="J99" s="214"/>
      <c r="K99" s="214"/>
      <c r="L99" s="214"/>
      <c r="M99" s="214"/>
      <c r="N99" s="214"/>
      <c r="O99" s="582"/>
      <c r="P99" s="522"/>
      <c r="Q99" s="522"/>
      <c r="R99" s="522"/>
      <c r="S99" s="522"/>
      <c r="T99" s="522"/>
      <c r="U99" s="522"/>
      <c r="V99" s="522"/>
      <c r="W99" s="522"/>
      <c r="X99" s="523"/>
      <c r="Y99" s="898" t="s">
        <v>13</v>
      </c>
      <c r="Z99" s="899"/>
      <c r="AA99" s="900"/>
      <c r="AB99" s="895" t="s">
        <v>14</v>
      </c>
      <c r="AC99" s="896"/>
      <c r="AD99" s="897"/>
      <c r="AE99" s="524"/>
      <c r="AF99" s="525"/>
      <c r="AG99" s="525"/>
      <c r="AH99" s="526"/>
      <c r="AI99" s="524"/>
      <c r="AJ99" s="525"/>
      <c r="AK99" s="525"/>
      <c r="AL99" s="526"/>
      <c r="AM99" s="524"/>
      <c r="AN99" s="525"/>
      <c r="AO99" s="525"/>
      <c r="AP99" s="525"/>
      <c r="AQ99" s="539"/>
      <c r="AR99" s="540"/>
      <c r="AS99" s="540"/>
      <c r="AT99" s="541"/>
      <c r="AU99" s="525"/>
      <c r="AV99" s="525"/>
      <c r="AW99" s="525"/>
      <c r="AX99" s="542"/>
    </row>
    <row r="100" spans="1:60" ht="31.5" customHeight="1" x14ac:dyDescent="0.15">
      <c r="A100" s="505" t="s">
        <v>355</v>
      </c>
      <c r="B100" s="506"/>
      <c r="C100" s="506"/>
      <c r="D100" s="506"/>
      <c r="E100" s="506"/>
      <c r="F100" s="507"/>
      <c r="G100" s="508" t="s">
        <v>60</v>
      </c>
      <c r="H100" s="508"/>
      <c r="I100" s="508"/>
      <c r="J100" s="508"/>
      <c r="K100" s="508"/>
      <c r="L100" s="508"/>
      <c r="M100" s="508"/>
      <c r="N100" s="508"/>
      <c r="O100" s="508"/>
      <c r="P100" s="508"/>
      <c r="Q100" s="508"/>
      <c r="R100" s="508"/>
      <c r="S100" s="508"/>
      <c r="T100" s="508"/>
      <c r="U100" s="508"/>
      <c r="V100" s="508"/>
      <c r="W100" s="508"/>
      <c r="X100" s="509"/>
      <c r="Y100" s="857"/>
      <c r="Z100" s="858"/>
      <c r="AA100" s="859"/>
      <c r="AB100" s="485" t="s">
        <v>11</v>
      </c>
      <c r="AC100" s="485"/>
      <c r="AD100" s="485"/>
      <c r="AE100" s="543" t="s">
        <v>398</v>
      </c>
      <c r="AF100" s="544"/>
      <c r="AG100" s="544"/>
      <c r="AH100" s="545"/>
      <c r="AI100" s="543" t="s">
        <v>418</v>
      </c>
      <c r="AJ100" s="544"/>
      <c r="AK100" s="544"/>
      <c r="AL100" s="545"/>
      <c r="AM100" s="543" t="s">
        <v>425</v>
      </c>
      <c r="AN100" s="544"/>
      <c r="AO100" s="544"/>
      <c r="AP100" s="545"/>
      <c r="AQ100" s="318" t="s">
        <v>438</v>
      </c>
      <c r="AR100" s="319"/>
      <c r="AS100" s="319"/>
      <c r="AT100" s="320"/>
      <c r="AU100" s="318" t="s">
        <v>439</v>
      </c>
      <c r="AV100" s="319"/>
      <c r="AW100" s="319"/>
      <c r="AX100" s="321"/>
    </row>
    <row r="101" spans="1:60" ht="23.25" customHeight="1" x14ac:dyDescent="0.15">
      <c r="A101" s="426"/>
      <c r="B101" s="427"/>
      <c r="C101" s="427"/>
      <c r="D101" s="427"/>
      <c r="E101" s="427"/>
      <c r="F101" s="428"/>
      <c r="G101" s="104" t="s">
        <v>644</v>
      </c>
      <c r="H101" s="104"/>
      <c r="I101" s="104"/>
      <c r="J101" s="104"/>
      <c r="K101" s="104"/>
      <c r="L101" s="104"/>
      <c r="M101" s="104"/>
      <c r="N101" s="104"/>
      <c r="O101" s="104"/>
      <c r="P101" s="104"/>
      <c r="Q101" s="104"/>
      <c r="R101" s="104"/>
      <c r="S101" s="104"/>
      <c r="T101" s="104"/>
      <c r="U101" s="104"/>
      <c r="V101" s="104"/>
      <c r="W101" s="104"/>
      <c r="X101" s="105"/>
      <c r="Y101" s="546" t="s">
        <v>55</v>
      </c>
      <c r="Z101" s="547"/>
      <c r="AA101" s="548"/>
      <c r="AB101" s="465" t="s">
        <v>579</v>
      </c>
      <c r="AC101" s="465"/>
      <c r="AD101" s="465"/>
      <c r="AE101" s="216">
        <v>46</v>
      </c>
      <c r="AF101" s="217"/>
      <c r="AG101" s="217"/>
      <c r="AH101" s="218"/>
      <c r="AI101" s="216">
        <v>49</v>
      </c>
      <c r="AJ101" s="217"/>
      <c r="AK101" s="217"/>
      <c r="AL101" s="218"/>
      <c r="AM101" s="216">
        <v>48</v>
      </c>
      <c r="AN101" s="217"/>
      <c r="AO101" s="217"/>
      <c r="AP101" s="218"/>
      <c r="AQ101" s="216" t="s">
        <v>570</v>
      </c>
      <c r="AR101" s="217"/>
      <c r="AS101" s="217"/>
      <c r="AT101" s="218"/>
      <c r="AU101" s="216" t="s">
        <v>580</v>
      </c>
      <c r="AV101" s="217"/>
      <c r="AW101" s="217"/>
      <c r="AX101" s="218"/>
    </row>
    <row r="102" spans="1:60" ht="23.25" customHeight="1" x14ac:dyDescent="0.15">
      <c r="A102" s="429"/>
      <c r="B102" s="430"/>
      <c r="C102" s="430"/>
      <c r="D102" s="430"/>
      <c r="E102" s="430"/>
      <c r="F102" s="431"/>
      <c r="G102" s="110"/>
      <c r="H102" s="110"/>
      <c r="I102" s="110"/>
      <c r="J102" s="110"/>
      <c r="K102" s="110"/>
      <c r="L102" s="110"/>
      <c r="M102" s="110"/>
      <c r="N102" s="110"/>
      <c r="O102" s="110"/>
      <c r="P102" s="110"/>
      <c r="Q102" s="110"/>
      <c r="R102" s="110"/>
      <c r="S102" s="110"/>
      <c r="T102" s="110"/>
      <c r="U102" s="110"/>
      <c r="V102" s="110"/>
      <c r="W102" s="110"/>
      <c r="X102" s="111"/>
      <c r="Y102" s="449" t="s">
        <v>56</v>
      </c>
      <c r="Z102" s="450"/>
      <c r="AA102" s="451"/>
      <c r="AB102" s="465" t="s">
        <v>579</v>
      </c>
      <c r="AC102" s="465"/>
      <c r="AD102" s="465"/>
      <c r="AE102" s="422">
        <v>52</v>
      </c>
      <c r="AF102" s="422"/>
      <c r="AG102" s="422"/>
      <c r="AH102" s="422"/>
      <c r="AI102" s="422">
        <v>52</v>
      </c>
      <c r="AJ102" s="422"/>
      <c r="AK102" s="422"/>
      <c r="AL102" s="422"/>
      <c r="AM102" s="422">
        <v>52</v>
      </c>
      <c r="AN102" s="422"/>
      <c r="AO102" s="422"/>
      <c r="AP102" s="422"/>
      <c r="AQ102" s="271">
        <v>52</v>
      </c>
      <c r="AR102" s="272"/>
      <c r="AS102" s="272"/>
      <c r="AT102" s="317"/>
      <c r="AU102" s="271">
        <v>52</v>
      </c>
      <c r="AV102" s="272"/>
      <c r="AW102" s="272"/>
      <c r="AX102" s="317"/>
    </row>
    <row r="103" spans="1:60" ht="31.5" customHeight="1" x14ac:dyDescent="0.15">
      <c r="A103" s="423" t="s">
        <v>355</v>
      </c>
      <c r="B103" s="424"/>
      <c r="C103" s="424"/>
      <c r="D103" s="424"/>
      <c r="E103" s="424"/>
      <c r="F103" s="425"/>
      <c r="G103" s="463" t="s">
        <v>60</v>
      </c>
      <c r="H103" s="463"/>
      <c r="I103" s="463"/>
      <c r="J103" s="463"/>
      <c r="K103" s="463"/>
      <c r="L103" s="463"/>
      <c r="M103" s="463"/>
      <c r="N103" s="463"/>
      <c r="O103" s="463"/>
      <c r="P103" s="463"/>
      <c r="Q103" s="463"/>
      <c r="R103" s="463"/>
      <c r="S103" s="463"/>
      <c r="T103" s="463"/>
      <c r="U103" s="463"/>
      <c r="V103" s="463"/>
      <c r="W103" s="463"/>
      <c r="X103" s="464"/>
      <c r="Y103" s="456"/>
      <c r="Z103" s="457"/>
      <c r="AA103" s="458"/>
      <c r="AB103" s="419" t="s">
        <v>11</v>
      </c>
      <c r="AC103" s="420"/>
      <c r="AD103" s="421"/>
      <c r="AE103" s="419" t="s">
        <v>398</v>
      </c>
      <c r="AF103" s="420"/>
      <c r="AG103" s="420"/>
      <c r="AH103" s="421"/>
      <c r="AI103" s="419" t="s">
        <v>396</v>
      </c>
      <c r="AJ103" s="420"/>
      <c r="AK103" s="420"/>
      <c r="AL103" s="421"/>
      <c r="AM103" s="419" t="s">
        <v>425</v>
      </c>
      <c r="AN103" s="420"/>
      <c r="AO103" s="420"/>
      <c r="AP103" s="421"/>
      <c r="AQ103" s="282" t="s">
        <v>438</v>
      </c>
      <c r="AR103" s="283"/>
      <c r="AS103" s="283"/>
      <c r="AT103" s="322"/>
      <c r="AU103" s="282" t="s">
        <v>439</v>
      </c>
      <c r="AV103" s="283"/>
      <c r="AW103" s="283"/>
      <c r="AX103" s="284"/>
    </row>
    <row r="104" spans="1:60" ht="23.25" customHeight="1" x14ac:dyDescent="0.15">
      <c r="A104" s="426"/>
      <c r="B104" s="427"/>
      <c r="C104" s="427"/>
      <c r="D104" s="427"/>
      <c r="E104" s="427"/>
      <c r="F104" s="428"/>
      <c r="G104" s="104" t="s">
        <v>581</v>
      </c>
      <c r="H104" s="104"/>
      <c r="I104" s="104"/>
      <c r="J104" s="104"/>
      <c r="K104" s="104"/>
      <c r="L104" s="104"/>
      <c r="M104" s="104"/>
      <c r="N104" s="104"/>
      <c r="O104" s="104"/>
      <c r="P104" s="104"/>
      <c r="Q104" s="104"/>
      <c r="R104" s="104"/>
      <c r="S104" s="104"/>
      <c r="T104" s="104"/>
      <c r="U104" s="104"/>
      <c r="V104" s="104"/>
      <c r="W104" s="104"/>
      <c r="X104" s="105"/>
      <c r="Y104" s="469" t="s">
        <v>55</v>
      </c>
      <c r="Z104" s="470"/>
      <c r="AA104" s="471"/>
      <c r="AB104" s="549" t="s">
        <v>579</v>
      </c>
      <c r="AC104" s="550"/>
      <c r="AD104" s="551"/>
      <c r="AE104" s="216">
        <v>70</v>
      </c>
      <c r="AF104" s="217"/>
      <c r="AG104" s="217"/>
      <c r="AH104" s="218"/>
      <c r="AI104" s="216">
        <v>73</v>
      </c>
      <c r="AJ104" s="217"/>
      <c r="AK104" s="217"/>
      <c r="AL104" s="218"/>
      <c r="AM104" s="216">
        <v>81</v>
      </c>
      <c r="AN104" s="217"/>
      <c r="AO104" s="217"/>
      <c r="AP104" s="218"/>
      <c r="AQ104" s="216" t="s">
        <v>580</v>
      </c>
      <c r="AR104" s="217"/>
      <c r="AS104" s="217"/>
      <c r="AT104" s="218"/>
      <c r="AU104" s="216" t="s">
        <v>580</v>
      </c>
      <c r="AV104" s="217"/>
      <c r="AW104" s="217"/>
      <c r="AX104" s="218"/>
    </row>
    <row r="105" spans="1:60" ht="23.25" customHeight="1" x14ac:dyDescent="0.15">
      <c r="A105" s="429"/>
      <c r="B105" s="430"/>
      <c r="C105" s="430"/>
      <c r="D105" s="430"/>
      <c r="E105" s="430"/>
      <c r="F105" s="431"/>
      <c r="G105" s="110"/>
      <c r="H105" s="110"/>
      <c r="I105" s="110"/>
      <c r="J105" s="110"/>
      <c r="K105" s="110"/>
      <c r="L105" s="110"/>
      <c r="M105" s="110"/>
      <c r="N105" s="110"/>
      <c r="O105" s="110"/>
      <c r="P105" s="110"/>
      <c r="Q105" s="110"/>
      <c r="R105" s="110"/>
      <c r="S105" s="110"/>
      <c r="T105" s="110"/>
      <c r="U105" s="110"/>
      <c r="V105" s="110"/>
      <c r="W105" s="110"/>
      <c r="X105" s="111"/>
      <c r="Y105" s="449" t="s">
        <v>56</v>
      </c>
      <c r="Z105" s="552"/>
      <c r="AA105" s="553"/>
      <c r="AB105" s="472" t="s">
        <v>579</v>
      </c>
      <c r="AC105" s="473"/>
      <c r="AD105" s="474"/>
      <c r="AE105" s="422">
        <v>65</v>
      </c>
      <c r="AF105" s="422"/>
      <c r="AG105" s="422"/>
      <c r="AH105" s="422"/>
      <c r="AI105" s="422">
        <v>70</v>
      </c>
      <c r="AJ105" s="422"/>
      <c r="AK105" s="422"/>
      <c r="AL105" s="422"/>
      <c r="AM105" s="422">
        <v>73</v>
      </c>
      <c r="AN105" s="422"/>
      <c r="AO105" s="422"/>
      <c r="AP105" s="422"/>
      <c r="AQ105" s="216">
        <v>73</v>
      </c>
      <c r="AR105" s="217"/>
      <c r="AS105" s="217"/>
      <c r="AT105" s="218"/>
      <c r="AU105" s="271"/>
      <c r="AV105" s="272"/>
      <c r="AW105" s="272"/>
      <c r="AX105" s="317"/>
    </row>
    <row r="106" spans="1:60" ht="31.5" customHeight="1" x14ac:dyDescent="0.15">
      <c r="A106" s="423" t="s">
        <v>355</v>
      </c>
      <c r="B106" s="424"/>
      <c r="C106" s="424"/>
      <c r="D106" s="424"/>
      <c r="E106" s="424"/>
      <c r="F106" s="425"/>
      <c r="G106" s="463" t="s">
        <v>60</v>
      </c>
      <c r="H106" s="463"/>
      <c r="I106" s="463"/>
      <c r="J106" s="463"/>
      <c r="K106" s="463"/>
      <c r="L106" s="463"/>
      <c r="M106" s="463"/>
      <c r="N106" s="463"/>
      <c r="O106" s="463"/>
      <c r="P106" s="463"/>
      <c r="Q106" s="463"/>
      <c r="R106" s="463"/>
      <c r="S106" s="463"/>
      <c r="T106" s="463"/>
      <c r="U106" s="463"/>
      <c r="V106" s="463"/>
      <c r="W106" s="463"/>
      <c r="X106" s="464"/>
      <c r="Y106" s="456"/>
      <c r="Z106" s="457"/>
      <c r="AA106" s="458"/>
      <c r="AB106" s="419" t="s">
        <v>11</v>
      </c>
      <c r="AC106" s="420"/>
      <c r="AD106" s="421"/>
      <c r="AE106" s="419" t="s">
        <v>398</v>
      </c>
      <c r="AF106" s="420"/>
      <c r="AG106" s="420"/>
      <c r="AH106" s="421"/>
      <c r="AI106" s="419" t="s">
        <v>396</v>
      </c>
      <c r="AJ106" s="420"/>
      <c r="AK106" s="420"/>
      <c r="AL106" s="421"/>
      <c r="AM106" s="419" t="s">
        <v>425</v>
      </c>
      <c r="AN106" s="420"/>
      <c r="AO106" s="420"/>
      <c r="AP106" s="421"/>
      <c r="AQ106" s="282" t="s">
        <v>438</v>
      </c>
      <c r="AR106" s="283"/>
      <c r="AS106" s="283"/>
      <c r="AT106" s="322"/>
      <c r="AU106" s="282" t="s">
        <v>439</v>
      </c>
      <c r="AV106" s="283"/>
      <c r="AW106" s="283"/>
      <c r="AX106" s="284"/>
    </row>
    <row r="107" spans="1:60" ht="23.25" customHeight="1" x14ac:dyDescent="0.15">
      <c r="A107" s="426"/>
      <c r="B107" s="427"/>
      <c r="C107" s="427"/>
      <c r="D107" s="427"/>
      <c r="E107" s="427"/>
      <c r="F107" s="428"/>
      <c r="G107" s="104" t="s">
        <v>584</v>
      </c>
      <c r="H107" s="104"/>
      <c r="I107" s="104"/>
      <c r="J107" s="104"/>
      <c r="K107" s="104"/>
      <c r="L107" s="104"/>
      <c r="M107" s="104"/>
      <c r="N107" s="104"/>
      <c r="O107" s="104"/>
      <c r="P107" s="104"/>
      <c r="Q107" s="104"/>
      <c r="R107" s="104"/>
      <c r="S107" s="104"/>
      <c r="T107" s="104"/>
      <c r="U107" s="104"/>
      <c r="V107" s="104"/>
      <c r="W107" s="104"/>
      <c r="X107" s="105"/>
      <c r="Y107" s="469" t="s">
        <v>55</v>
      </c>
      <c r="Z107" s="470"/>
      <c r="AA107" s="471"/>
      <c r="AB107" s="549" t="s">
        <v>579</v>
      </c>
      <c r="AC107" s="550"/>
      <c r="AD107" s="551"/>
      <c r="AE107" s="422">
        <v>33</v>
      </c>
      <c r="AF107" s="422"/>
      <c r="AG107" s="422"/>
      <c r="AH107" s="422"/>
      <c r="AI107" s="422">
        <v>27</v>
      </c>
      <c r="AJ107" s="422"/>
      <c r="AK107" s="422"/>
      <c r="AL107" s="422"/>
      <c r="AM107" s="422">
        <v>29</v>
      </c>
      <c r="AN107" s="422"/>
      <c r="AO107" s="422"/>
      <c r="AP107" s="422"/>
      <c r="AQ107" s="216" t="s">
        <v>570</v>
      </c>
      <c r="AR107" s="217"/>
      <c r="AS107" s="217"/>
      <c r="AT107" s="218"/>
      <c r="AU107" s="216" t="s">
        <v>570</v>
      </c>
      <c r="AV107" s="217"/>
      <c r="AW107" s="217"/>
      <c r="AX107" s="218"/>
    </row>
    <row r="108" spans="1:60" ht="23.25" customHeight="1" x14ac:dyDescent="0.15">
      <c r="A108" s="429"/>
      <c r="B108" s="430"/>
      <c r="C108" s="430"/>
      <c r="D108" s="430"/>
      <c r="E108" s="430"/>
      <c r="F108" s="431"/>
      <c r="G108" s="110"/>
      <c r="H108" s="110"/>
      <c r="I108" s="110"/>
      <c r="J108" s="110"/>
      <c r="K108" s="110"/>
      <c r="L108" s="110"/>
      <c r="M108" s="110"/>
      <c r="N108" s="110"/>
      <c r="O108" s="110"/>
      <c r="P108" s="110"/>
      <c r="Q108" s="110"/>
      <c r="R108" s="110"/>
      <c r="S108" s="110"/>
      <c r="T108" s="110"/>
      <c r="U108" s="110"/>
      <c r="V108" s="110"/>
      <c r="W108" s="110"/>
      <c r="X108" s="111"/>
      <c r="Y108" s="449" t="s">
        <v>56</v>
      </c>
      <c r="Z108" s="552"/>
      <c r="AA108" s="553"/>
      <c r="AB108" s="472" t="s">
        <v>579</v>
      </c>
      <c r="AC108" s="473"/>
      <c r="AD108" s="474"/>
      <c r="AE108" s="422">
        <v>39</v>
      </c>
      <c r="AF108" s="422"/>
      <c r="AG108" s="422"/>
      <c r="AH108" s="422"/>
      <c r="AI108" s="422">
        <v>39</v>
      </c>
      <c r="AJ108" s="422"/>
      <c r="AK108" s="422"/>
      <c r="AL108" s="422"/>
      <c r="AM108" s="422">
        <v>39</v>
      </c>
      <c r="AN108" s="422"/>
      <c r="AO108" s="422"/>
      <c r="AP108" s="422"/>
      <c r="AQ108" s="216">
        <v>39</v>
      </c>
      <c r="AR108" s="217"/>
      <c r="AS108" s="217"/>
      <c r="AT108" s="218"/>
      <c r="AU108" s="271"/>
      <c r="AV108" s="272"/>
      <c r="AW108" s="272"/>
      <c r="AX108" s="317"/>
    </row>
    <row r="109" spans="1:60" ht="31.5" hidden="1" customHeight="1" x14ac:dyDescent="0.15">
      <c r="A109" s="423" t="s">
        <v>355</v>
      </c>
      <c r="B109" s="424"/>
      <c r="C109" s="424"/>
      <c r="D109" s="424"/>
      <c r="E109" s="424"/>
      <c r="F109" s="425"/>
      <c r="G109" s="463" t="s">
        <v>60</v>
      </c>
      <c r="H109" s="463"/>
      <c r="I109" s="463"/>
      <c r="J109" s="463"/>
      <c r="K109" s="463"/>
      <c r="L109" s="463"/>
      <c r="M109" s="463"/>
      <c r="N109" s="463"/>
      <c r="O109" s="463"/>
      <c r="P109" s="463"/>
      <c r="Q109" s="463"/>
      <c r="R109" s="463"/>
      <c r="S109" s="463"/>
      <c r="T109" s="463"/>
      <c r="U109" s="463"/>
      <c r="V109" s="463"/>
      <c r="W109" s="463"/>
      <c r="X109" s="464"/>
      <c r="Y109" s="456"/>
      <c r="Z109" s="457"/>
      <c r="AA109" s="458"/>
      <c r="AB109" s="419" t="s">
        <v>11</v>
      </c>
      <c r="AC109" s="420"/>
      <c r="AD109" s="421"/>
      <c r="AE109" s="419" t="s">
        <v>398</v>
      </c>
      <c r="AF109" s="420"/>
      <c r="AG109" s="420"/>
      <c r="AH109" s="421"/>
      <c r="AI109" s="419" t="s">
        <v>396</v>
      </c>
      <c r="AJ109" s="420"/>
      <c r="AK109" s="420"/>
      <c r="AL109" s="421"/>
      <c r="AM109" s="419" t="s">
        <v>425</v>
      </c>
      <c r="AN109" s="420"/>
      <c r="AO109" s="420"/>
      <c r="AP109" s="421"/>
      <c r="AQ109" s="282" t="s">
        <v>438</v>
      </c>
      <c r="AR109" s="283"/>
      <c r="AS109" s="283"/>
      <c r="AT109" s="322"/>
      <c r="AU109" s="282" t="s">
        <v>439</v>
      </c>
      <c r="AV109" s="283"/>
      <c r="AW109" s="283"/>
      <c r="AX109" s="284"/>
    </row>
    <row r="110" spans="1:60" ht="23.25" hidden="1" customHeight="1" x14ac:dyDescent="0.15">
      <c r="A110" s="426"/>
      <c r="B110" s="427"/>
      <c r="C110" s="427"/>
      <c r="D110" s="427"/>
      <c r="E110" s="427"/>
      <c r="F110" s="428"/>
      <c r="G110" s="104"/>
      <c r="H110" s="104"/>
      <c r="I110" s="104"/>
      <c r="J110" s="104"/>
      <c r="K110" s="104"/>
      <c r="L110" s="104"/>
      <c r="M110" s="104"/>
      <c r="N110" s="104"/>
      <c r="O110" s="104"/>
      <c r="P110" s="104"/>
      <c r="Q110" s="104"/>
      <c r="R110" s="104"/>
      <c r="S110" s="104"/>
      <c r="T110" s="104"/>
      <c r="U110" s="104"/>
      <c r="V110" s="104"/>
      <c r="W110" s="104"/>
      <c r="X110" s="105"/>
      <c r="Y110" s="469" t="s">
        <v>55</v>
      </c>
      <c r="Z110" s="470"/>
      <c r="AA110" s="471"/>
      <c r="AB110" s="549"/>
      <c r="AC110" s="550"/>
      <c r="AD110" s="551"/>
      <c r="AE110" s="422"/>
      <c r="AF110" s="422"/>
      <c r="AG110" s="422"/>
      <c r="AH110" s="422"/>
      <c r="AI110" s="422"/>
      <c r="AJ110" s="422"/>
      <c r="AK110" s="422"/>
      <c r="AL110" s="422"/>
      <c r="AM110" s="422"/>
      <c r="AN110" s="422"/>
      <c r="AO110" s="422"/>
      <c r="AP110" s="422"/>
      <c r="AQ110" s="216"/>
      <c r="AR110" s="217"/>
      <c r="AS110" s="217"/>
      <c r="AT110" s="218"/>
      <c r="AU110" s="216"/>
      <c r="AV110" s="217"/>
      <c r="AW110" s="217"/>
      <c r="AX110" s="218"/>
    </row>
    <row r="111" spans="1:60" ht="23.25" hidden="1" customHeight="1" x14ac:dyDescent="0.15">
      <c r="A111" s="429"/>
      <c r="B111" s="430"/>
      <c r="C111" s="430"/>
      <c r="D111" s="430"/>
      <c r="E111" s="430"/>
      <c r="F111" s="431"/>
      <c r="G111" s="110"/>
      <c r="H111" s="110"/>
      <c r="I111" s="110"/>
      <c r="J111" s="110"/>
      <c r="K111" s="110"/>
      <c r="L111" s="110"/>
      <c r="M111" s="110"/>
      <c r="N111" s="110"/>
      <c r="O111" s="110"/>
      <c r="P111" s="110"/>
      <c r="Q111" s="110"/>
      <c r="R111" s="110"/>
      <c r="S111" s="110"/>
      <c r="T111" s="110"/>
      <c r="U111" s="110"/>
      <c r="V111" s="110"/>
      <c r="W111" s="110"/>
      <c r="X111" s="111"/>
      <c r="Y111" s="449" t="s">
        <v>56</v>
      </c>
      <c r="Z111" s="552"/>
      <c r="AA111" s="553"/>
      <c r="AB111" s="472"/>
      <c r="AC111" s="473"/>
      <c r="AD111" s="474"/>
      <c r="AE111" s="422"/>
      <c r="AF111" s="422"/>
      <c r="AG111" s="422"/>
      <c r="AH111" s="422"/>
      <c r="AI111" s="422"/>
      <c r="AJ111" s="422"/>
      <c r="AK111" s="422"/>
      <c r="AL111" s="422"/>
      <c r="AM111" s="422"/>
      <c r="AN111" s="422"/>
      <c r="AO111" s="422"/>
      <c r="AP111" s="422"/>
      <c r="AQ111" s="216"/>
      <c r="AR111" s="217"/>
      <c r="AS111" s="217"/>
      <c r="AT111" s="218"/>
      <c r="AU111" s="271"/>
      <c r="AV111" s="272"/>
      <c r="AW111" s="272"/>
      <c r="AX111" s="317"/>
    </row>
    <row r="112" spans="1:60" ht="31.5" hidden="1" customHeight="1" x14ac:dyDescent="0.15">
      <c r="A112" s="423" t="s">
        <v>355</v>
      </c>
      <c r="B112" s="424"/>
      <c r="C112" s="424"/>
      <c r="D112" s="424"/>
      <c r="E112" s="424"/>
      <c r="F112" s="425"/>
      <c r="G112" s="463" t="s">
        <v>60</v>
      </c>
      <c r="H112" s="463"/>
      <c r="I112" s="463"/>
      <c r="J112" s="463"/>
      <c r="K112" s="463"/>
      <c r="L112" s="463"/>
      <c r="M112" s="463"/>
      <c r="N112" s="463"/>
      <c r="O112" s="463"/>
      <c r="P112" s="463"/>
      <c r="Q112" s="463"/>
      <c r="R112" s="463"/>
      <c r="S112" s="463"/>
      <c r="T112" s="463"/>
      <c r="U112" s="463"/>
      <c r="V112" s="463"/>
      <c r="W112" s="463"/>
      <c r="X112" s="464"/>
      <c r="Y112" s="456"/>
      <c r="Z112" s="457"/>
      <c r="AA112" s="458"/>
      <c r="AB112" s="419" t="s">
        <v>11</v>
      </c>
      <c r="AC112" s="420"/>
      <c r="AD112" s="421"/>
      <c r="AE112" s="419" t="s">
        <v>398</v>
      </c>
      <c r="AF112" s="420"/>
      <c r="AG112" s="420"/>
      <c r="AH112" s="421"/>
      <c r="AI112" s="419" t="s">
        <v>396</v>
      </c>
      <c r="AJ112" s="420"/>
      <c r="AK112" s="420"/>
      <c r="AL112" s="421"/>
      <c r="AM112" s="419" t="s">
        <v>425</v>
      </c>
      <c r="AN112" s="420"/>
      <c r="AO112" s="420"/>
      <c r="AP112" s="421"/>
      <c r="AQ112" s="282" t="s">
        <v>438</v>
      </c>
      <c r="AR112" s="283"/>
      <c r="AS112" s="283"/>
      <c r="AT112" s="322"/>
      <c r="AU112" s="282" t="s">
        <v>439</v>
      </c>
      <c r="AV112" s="283"/>
      <c r="AW112" s="283"/>
      <c r="AX112" s="284"/>
    </row>
    <row r="113" spans="1:50" ht="23.25" hidden="1" customHeight="1" x14ac:dyDescent="0.15">
      <c r="A113" s="426"/>
      <c r="B113" s="427"/>
      <c r="C113" s="427"/>
      <c r="D113" s="427"/>
      <c r="E113" s="427"/>
      <c r="F113" s="428"/>
      <c r="G113" s="104"/>
      <c r="H113" s="104"/>
      <c r="I113" s="104"/>
      <c r="J113" s="104"/>
      <c r="K113" s="104"/>
      <c r="L113" s="104"/>
      <c r="M113" s="104"/>
      <c r="N113" s="104"/>
      <c r="O113" s="104"/>
      <c r="P113" s="104"/>
      <c r="Q113" s="104"/>
      <c r="R113" s="104"/>
      <c r="S113" s="104"/>
      <c r="T113" s="104"/>
      <c r="U113" s="104"/>
      <c r="V113" s="104"/>
      <c r="W113" s="104"/>
      <c r="X113" s="105"/>
      <c r="Y113" s="469" t="s">
        <v>55</v>
      </c>
      <c r="Z113" s="470"/>
      <c r="AA113" s="471"/>
      <c r="AB113" s="549"/>
      <c r="AC113" s="550"/>
      <c r="AD113" s="551"/>
      <c r="AE113" s="422"/>
      <c r="AF113" s="422"/>
      <c r="AG113" s="422"/>
      <c r="AH113" s="422"/>
      <c r="AI113" s="422"/>
      <c r="AJ113" s="422"/>
      <c r="AK113" s="422"/>
      <c r="AL113" s="422"/>
      <c r="AM113" s="422"/>
      <c r="AN113" s="422"/>
      <c r="AO113" s="422"/>
      <c r="AP113" s="422"/>
      <c r="AQ113" s="216"/>
      <c r="AR113" s="217"/>
      <c r="AS113" s="217"/>
      <c r="AT113" s="218"/>
      <c r="AU113" s="216"/>
      <c r="AV113" s="217"/>
      <c r="AW113" s="217"/>
      <c r="AX113" s="218"/>
    </row>
    <row r="114" spans="1:50" ht="23.25" hidden="1" customHeight="1" x14ac:dyDescent="0.15">
      <c r="A114" s="429"/>
      <c r="B114" s="430"/>
      <c r="C114" s="430"/>
      <c r="D114" s="430"/>
      <c r="E114" s="430"/>
      <c r="F114" s="431"/>
      <c r="G114" s="110"/>
      <c r="H114" s="110"/>
      <c r="I114" s="110"/>
      <c r="J114" s="110"/>
      <c r="K114" s="110"/>
      <c r="L114" s="110"/>
      <c r="M114" s="110"/>
      <c r="N114" s="110"/>
      <c r="O114" s="110"/>
      <c r="P114" s="110"/>
      <c r="Q114" s="110"/>
      <c r="R114" s="110"/>
      <c r="S114" s="110"/>
      <c r="T114" s="110"/>
      <c r="U114" s="110"/>
      <c r="V114" s="110"/>
      <c r="W114" s="110"/>
      <c r="X114" s="111"/>
      <c r="Y114" s="449" t="s">
        <v>56</v>
      </c>
      <c r="Z114" s="552"/>
      <c r="AA114" s="553"/>
      <c r="AB114" s="472"/>
      <c r="AC114" s="473"/>
      <c r="AD114" s="474"/>
      <c r="AE114" s="422"/>
      <c r="AF114" s="422"/>
      <c r="AG114" s="422"/>
      <c r="AH114" s="422"/>
      <c r="AI114" s="422"/>
      <c r="AJ114" s="422"/>
      <c r="AK114" s="422"/>
      <c r="AL114" s="422"/>
      <c r="AM114" s="422"/>
      <c r="AN114" s="422"/>
      <c r="AO114" s="422"/>
      <c r="AP114" s="422"/>
      <c r="AQ114" s="216"/>
      <c r="AR114" s="217"/>
      <c r="AS114" s="217"/>
      <c r="AT114" s="218"/>
      <c r="AU114" s="216"/>
      <c r="AV114" s="217"/>
      <c r="AW114" s="217"/>
      <c r="AX114" s="218"/>
    </row>
    <row r="115" spans="1:50" ht="23.25" customHeight="1" x14ac:dyDescent="0.15">
      <c r="A115" s="440" t="s">
        <v>15</v>
      </c>
      <c r="B115" s="441"/>
      <c r="C115" s="441"/>
      <c r="D115" s="441"/>
      <c r="E115" s="441"/>
      <c r="F115" s="442"/>
      <c r="G115" s="420" t="s">
        <v>16</v>
      </c>
      <c r="H115" s="420"/>
      <c r="I115" s="420"/>
      <c r="J115" s="420"/>
      <c r="K115" s="420"/>
      <c r="L115" s="420"/>
      <c r="M115" s="420"/>
      <c r="N115" s="420"/>
      <c r="O115" s="420"/>
      <c r="P115" s="420"/>
      <c r="Q115" s="420"/>
      <c r="R115" s="420"/>
      <c r="S115" s="420"/>
      <c r="T115" s="420"/>
      <c r="U115" s="420"/>
      <c r="V115" s="420"/>
      <c r="W115" s="420"/>
      <c r="X115" s="421"/>
      <c r="Y115" s="557"/>
      <c r="Z115" s="558"/>
      <c r="AA115" s="559"/>
      <c r="AB115" s="419" t="s">
        <v>11</v>
      </c>
      <c r="AC115" s="420"/>
      <c r="AD115" s="421"/>
      <c r="AE115" s="419" t="s">
        <v>398</v>
      </c>
      <c r="AF115" s="420"/>
      <c r="AG115" s="420"/>
      <c r="AH115" s="421"/>
      <c r="AI115" s="419" t="s">
        <v>396</v>
      </c>
      <c r="AJ115" s="420"/>
      <c r="AK115" s="420"/>
      <c r="AL115" s="421"/>
      <c r="AM115" s="419" t="s">
        <v>425</v>
      </c>
      <c r="AN115" s="420"/>
      <c r="AO115" s="420"/>
      <c r="AP115" s="421"/>
      <c r="AQ115" s="592" t="s">
        <v>440</v>
      </c>
      <c r="AR115" s="593"/>
      <c r="AS115" s="593"/>
      <c r="AT115" s="593"/>
      <c r="AU115" s="593"/>
      <c r="AV115" s="593"/>
      <c r="AW115" s="593"/>
      <c r="AX115" s="594"/>
    </row>
    <row r="116" spans="1:50" ht="23.25" customHeight="1" x14ac:dyDescent="0.15">
      <c r="A116" s="443"/>
      <c r="B116" s="444"/>
      <c r="C116" s="444"/>
      <c r="D116" s="444"/>
      <c r="E116" s="444"/>
      <c r="F116" s="445"/>
      <c r="G116" s="394" t="s">
        <v>585</v>
      </c>
      <c r="H116" s="394"/>
      <c r="I116" s="394"/>
      <c r="J116" s="394"/>
      <c r="K116" s="394"/>
      <c r="L116" s="394"/>
      <c r="M116" s="394"/>
      <c r="N116" s="394"/>
      <c r="O116" s="394"/>
      <c r="P116" s="394"/>
      <c r="Q116" s="394"/>
      <c r="R116" s="394"/>
      <c r="S116" s="394"/>
      <c r="T116" s="394"/>
      <c r="U116" s="394"/>
      <c r="V116" s="394"/>
      <c r="W116" s="394"/>
      <c r="X116" s="394"/>
      <c r="Y116" s="459" t="s">
        <v>15</v>
      </c>
      <c r="Z116" s="460"/>
      <c r="AA116" s="461"/>
      <c r="AB116" s="466" t="s">
        <v>582</v>
      </c>
      <c r="AC116" s="467"/>
      <c r="AD116" s="468"/>
      <c r="AE116" s="422">
        <v>0.7</v>
      </c>
      <c r="AF116" s="422"/>
      <c r="AG116" s="422"/>
      <c r="AH116" s="422"/>
      <c r="AI116" s="422">
        <v>0.76</v>
      </c>
      <c r="AJ116" s="422"/>
      <c r="AK116" s="422"/>
      <c r="AL116" s="422"/>
      <c r="AM116" s="422">
        <v>0.9</v>
      </c>
      <c r="AN116" s="422"/>
      <c r="AO116" s="422"/>
      <c r="AP116" s="422"/>
      <c r="AQ116" s="216">
        <v>0.8</v>
      </c>
      <c r="AR116" s="217"/>
      <c r="AS116" s="217"/>
      <c r="AT116" s="217"/>
      <c r="AU116" s="217"/>
      <c r="AV116" s="217"/>
      <c r="AW116" s="217"/>
      <c r="AX116" s="219"/>
    </row>
    <row r="117" spans="1:50" ht="46.5" customHeight="1" thickBot="1" x14ac:dyDescent="0.2">
      <c r="A117" s="446"/>
      <c r="B117" s="447"/>
      <c r="C117" s="447"/>
      <c r="D117" s="447"/>
      <c r="E117" s="447"/>
      <c r="F117" s="448"/>
      <c r="G117" s="395"/>
      <c r="H117" s="395"/>
      <c r="I117" s="395"/>
      <c r="J117" s="395"/>
      <c r="K117" s="395"/>
      <c r="L117" s="395"/>
      <c r="M117" s="395"/>
      <c r="N117" s="395"/>
      <c r="O117" s="395"/>
      <c r="P117" s="395"/>
      <c r="Q117" s="395"/>
      <c r="R117" s="395"/>
      <c r="S117" s="395"/>
      <c r="T117" s="395"/>
      <c r="U117" s="395"/>
      <c r="V117" s="395"/>
      <c r="W117" s="395"/>
      <c r="X117" s="395"/>
      <c r="Y117" s="475" t="s">
        <v>49</v>
      </c>
      <c r="Z117" s="450"/>
      <c r="AA117" s="451"/>
      <c r="AB117" s="476" t="s">
        <v>583</v>
      </c>
      <c r="AC117" s="477"/>
      <c r="AD117" s="478"/>
      <c r="AE117" s="555" t="s">
        <v>586</v>
      </c>
      <c r="AF117" s="555"/>
      <c r="AG117" s="555"/>
      <c r="AH117" s="555"/>
      <c r="AI117" s="555" t="s">
        <v>587</v>
      </c>
      <c r="AJ117" s="555"/>
      <c r="AK117" s="555"/>
      <c r="AL117" s="555"/>
      <c r="AM117" s="555" t="s">
        <v>634</v>
      </c>
      <c r="AN117" s="555"/>
      <c r="AO117" s="555"/>
      <c r="AP117" s="555"/>
      <c r="AQ117" s="555" t="s">
        <v>638</v>
      </c>
      <c r="AR117" s="555"/>
      <c r="AS117" s="555"/>
      <c r="AT117" s="555"/>
      <c r="AU117" s="555"/>
      <c r="AV117" s="555"/>
      <c r="AW117" s="555"/>
      <c r="AX117" s="556"/>
    </row>
    <row r="118" spans="1:50" ht="23.25" hidden="1" customHeight="1" x14ac:dyDescent="0.15">
      <c r="A118" s="440" t="s">
        <v>15</v>
      </c>
      <c r="B118" s="441"/>
      <c r="C118" s="441"/>
      <c r="D118" s="441"/>
      <c r="E118" s="441"/>
      <c r="F118" s="442"/>
      <c r="G118" s="420" t="s">
        <v>16</v>
      </c>
      <c r="H118" s="420"/>
      <c r="I118" s="420"/>
      <c r="J118" s="420"/>
      <c r="K118" s="420"/>
      <c r="L118" s="420"/>
      <c r="M118" s="420"/>
      <c r="N118" s="420"/>
      <c r="O118" s="420"/>
      <c r="P118" s="420"/>
      <c r="Q118" s="420"/>
      <c r="R118" s="420"/>
      <c r="S118" s="420"/>
      <c r="T118" s="420"/>
      <c r="U118" s="420"/>
      <c r="V118" s="420"/>
      <c r="W118" s="420"/>
      <c r="X118" s="421"/>
      <c r="Y118" s="557"/>
      <c r="Z118" s="558"/>
      <c r="AA118" s="559"/>
      <c r="AB118" s="419" t="s">
        <v>11</v>
      </c>
      <c r="AC118" s="420"/>
      <c r="AD118" s="421"/>
      <c r="AE118" s="419" t="s">
        <v>398</v>
      </c>
      <c r="AF118" s="420"/>
      <c r="AG118" s="420"/>
      <c r="AH118" s="421"/>
      <c r="AI118" s="419" t="s">
        <v>396</v>
      </c>
      <c r="AJ118" s="420"/>
      <c r="AK118" s="420"/>
      <c r="AL118" s="421"/>
      <c r="AM118" s="419" t="s">
        <v>425</v>
      </c>
      <c r="AN118" s="420"/>
      <c r="AO118" s="420"/>
      <c r="AP118" s="421"/>
      <c r="AQ118" s="592" t="s">
        <v>440</v>
      </c>
      <c r="AR118" s="593"/>
      <c r="AS118" s="593"/>
      <c r="AT118" s="593"/>
      <c r="AU118" s="593"/>
      <c r="AV118" s="593"/>
      <c r="AW118" s="593"/>
      <c r="AX118" s="594"/>
    </row>
    <row r="119" spans="1:50" ht="23.25" hidden="1" customHeight="1" x14ac:dyDescent="0.15">
      <c r="A119" s="443"/>
      <c r="B119" s="444"/>
      <c r="C119" s="444"/>
      <c r="D119" s="444"/>
      <c r="E119" s="444"/>
      <c r="F119" s="445"/>
      <c r="G119" s="394" t="s">
        <v>363</v>
      </c>
      <c r="H119" s="394"/>
      <c r="I119" s="394"/>
      <c r="J119" s="394"/>
      <c r="K119" s="394"/>
      <c r="L119" s="394"/>
      <c r="M119" s="394"/>
      <c r="N119" s="394"/>
      <c r="O119" s="394"/>
      <c r="P119" s="394"/>
      <c r="Q119" s="394"/>
      <c r="R119" s="394"/>
      <c r="S119" s="394"/>
      <c r="T119" s="394"/>
      <c r="U119" s="394"/>
      <c r="V119" s="394"/>
      <c r="W119" s="394"/>
      <c r="X119" s="394"/>
      <c r="Y119" s="459" t="s">
        <v>15</v>
      </c>
      <c r="Z119" s="460"/>
      <c r="AA119" s="461"/>
      <c r="AB119" s="466"/>
      <c r="AC119" s="467"/>
      <c r="AD119" s="468"/>
      <c r="AE119" s="422"/>
      <c r="AF119" s="422"/>
      <c r="AG119" s="422"/>
      <c r="AH119" s="422"/>
      <c r="AI119" s="422"/>
      <c r="AJ119" s="422"/>
      <c r="AK119" s="422"/>
      <c r="AL119" s="422"/>
      <c r="AM119" s="422"/>
      <c r="AN119" s="422"/>
      <c r="AO119" s="422"/>
      <c r="AP119" s="422"/>
      <c r="AQ119" s="422"/>
      <c r="AR119" s="422"/>
      <c r="AS119" s="422"/>
      <c r="AT119" s="422"/>
      <c r="AU119" s="422"/>
      <c r="AV119" s="422"/>
      <c r="AW119" s="422"/>
      <c r="AX119" s="554"/>
    </row>
    <row r="120" spans="1:50" ht="46.5" hidden="1" customHeight="1" x14ac:dyDescent="0.15">
      <c r="A120" s="446"/>
      <c r="B120" s="447"/>
      <c r="C120" s="447"/>
      <c r="D120" s="447"/>
      <c r="E120" s="447"/>
      <c r="F120" s="448"/>
      <c r="G120" s="395"/>
      <c r="H120" s="395"/>
      <c r="I120" s="395"/>
      <c r="J120" s="395"/>
      <c r="K120" s="395"/>
      <c r="L120" s="395"/>
      <c r="M120" s="395"/>
      <c r="N120" s="395"/>
      <c r="O120" s="395"/>
      <c r="P120" s="395"/>
      <c r="Q120" s="395"/>
      <c r="R120" s="395"/>
      <c r="S120" s="395"/>
      <c r="T120" s="395"/>
      <c r="U120" s="395"/>
      <c r="V120" s="395"/>
      <c r="W120" s="395"/>
      <c r="X120" s="395"/>
      <c r="Y120" s="475" t="s">
        <v>49</v>
      </c>
      <c r="Z120" s="450"/>
      <c r="AA120" s="451"/>
      <c r="AB120" s="476" t="s">
        <v>362</v>
      </c>
      <c r="AC120" s="477"/>
      <c r="AD120" s="478"/>
      <c r="AE120" s="555"/>
      <c r="AF120" s="555"/>
      <c r="AG120" s="555"/>
      <c r="AH120" s="555"/>
      <c r="AI120" s="555"/>
      <c r="AJ120" s="555"/>
      <c r="AK120" s="555"/>
      <c r="AL120" s="555"/>
      <c r="AM120" s="555"/>
      <c r="AN120" s="555"/>
      <c r="AO120" s="555"/>
      <c r="AP120" s="555"/>
      <c r="AQ120" s="555"/>
      <c r="AR120" s="555"/>
      <c r="AS120" s="555"/>
      <c r="AT120" s="555"/>
      <c r="AU120" s="555"/>
      <c r="AV120" s="555"/>
      <c r="AW120" s="555"/>
      <c r="AX120" s="556"/>
    </row>
    <row r="121" spans="1:50" ht="23.25" hidden="1" customHeight="1" x14ac:dyDescent="0.15">
      <c r="A121" s="440" t="s">
        <v>15</v>
      </c>
      <c r="B121" s="441"/>
      <c r="C121" s="441"/>
      <c r="D121" s="441"/>
      <c r="E121" s="441"/>
      <c r="F121" s="442"/>
      <c r="G121" s="420" t="s">
        <v>16</v>
      </c>
      <c r="H121" s="420"/>
      <c r="I121" s="420"/>
      <c r="J121" s="420"/>
      <c r="K121" s="420"/>
      <c r="L121" s="420"/>
      <c r="M121" s="420"/>
      <c r="N121" s="420"/>
      <c r="O121" s="420"/>
      <c r="P121" s="420"/>
      <c r="Q121" s="420"/>
      <c r="R121" s="420"/>
      <c r="S121" s="420"/>
      <c r="T121" s="420"/>
      <c r="U121" s="420"/>
      <c r="V121" s="420"/>
      <c r="W121" s="420"/>
      <c r="X121" s="421"/>
      <c r="Y121" s="557"/>
      <c r="Z121" s="558"/>
      <c r="AA121" s="559"/>
      <c r="AB121" s="419" t="s">
        <v>11</v>
      </c>
      <c r="AC121" s="420"/>
      <c r="AD121" s="421"/>
      <c r="AE121" s="419" t="s">
        <v>398</v>
      </c>
      <c r="AF121" s="420"/>
      <c r="AG121" s="420"/>
      <c r="AH121" s="421"/>
      <c r="AI121" s="419" t="s">
        <v>396</v>
      </c>
      <c r="AJ121" s="420"/>
      <c r="AK121" s="420"/>
      <c r="AL121" s="421"/>
      <c r="AM121" s="419" t="s">
        <v>425</v>
      </c>
      <c r="AN121" s="420"/>
      <c r="AO121" s="420"/>
      <c r="AP121" s="421"/>
      <c r="AQ121" s="592" t="s">
        <v>440</v>
      </c>
      <c r="AR121" s="593"/>
      <c r="AS121" s="593"/>
      <c r="AT121" s="593"/>
      <c r="AU121" s="593"/>
      <c r="AV121" s="593"/>
      <c r="AW121" s="593"/>
      <c r="AX121" s="594"/>
    </row>
    <row r="122" spans="1:50" ht="23.25" hidden="1" customHeight="1" x14ac:dyDescent="0.15">
      <c r="A122" s="443"/>
      <c r="B122" s="444"/>
      <c r="C122" s="444"/>
      <c r="D122" s="444"/>
      <c r="E122" s="444"/>
      <c r="F122" s="445"/>
      <c r="G122" s="394" t="s">
        <v>364</v>
      </c>
      <c r="H122" s="394"/>
      <c r="I122" s="394"/>
      <c r="J122" s="394"/>
      <c r="K122" s="394"/>
      <c r="L122" s="394"/>
      <c r="M122" s="394"/>
      <c r="N122" s="394"/>
      <c r="O122" s="394"/>
      <c r="P122" s="394"/>
      <c r="Q122" s="394"/>
      <c r="R122" s="394"/>
      <c r="S122" s="394"/>
      <c r="T122" s="394"/>
      <c r="U122" s="394"/>
      <c r="V122" s="394"/>
      <c r="W122" s="394"/>
      <c r="X122" s="394"/>
      <c r="Y122" s="459" t="s">
        <v>15</v>
      </c>
      <c r="Z122" s="460"/>
      <c r="AA122" s="461"/>
      <c r="AB122" s="466"/>
      <c r="AC122" s="467"/>
      <c r="AD122" s="468"/>
      <c r="AE122" s="422"/>
      <c r="AF122" s="422"/>
      <c r="AG122" s="422"/>
      <c r="AH122" s="422"/>
      <c r="AI122" s="422"/>
      <c r="AJ122" s="422"/>
      <c r="AK122" s="422"/>
      <c r="AL122" s="422"/>
      <c r="AM122" s="422"/>
      <c r="AN122" s="422"/>
      <c r="AO122" s="422"/>
      <c r="AP122" s="422"/>
      <c r="AQ122" s="422"/>
      <c r="AR122" s="422"/>
      <c r="AS122" s="422"/>
      <c r="AT122" s="422"/>
      <c r="AU122" s="422"/>
      <c r="AV122" s="422"/>
      <c r="AW122" s="422"/>
      <c r="AX122" s="554"/>
    </row>
    <row r="123" spans="1:50" ht="46.5" hidden="1" customHeight="1" x14ac:dyDescent="0.15">
      <c r="A123" s="446"/>
      <c r="B123" s="447"/>
      <c r="C123" s="447"/>
      <c r="D123" s="447"/>
      <c r="E123" s="447"/>
      <c r="F123" s="448"/>
      <c r="G123" s="395"/>
      <c r="H123" s="395"/>
      <c r="I123" s="395"/>
      <c r="J123" s="395"/>
      <c r="K123" s="395"/>
      <c r="L123" s="395"/>
      <c r="M123" s="395"/>
      <c r="N123" s="395"/>
      <c r="O123" s="395"/>
      <c r="P123" s="395"/>
      <c r="Q123" s="395"/>
      <c r="R123" s="395"/>
      <c r="S123" s="395"/>
      <c r="T123" s="395"/>
      <c r="U123" s="395"/>
      <c r="V123" s="395"/>
      <c r="W123" s="395"/>
      <c r="X123" s="395"/>
      <c r="Y123" s="475" t="s">
        <v>49</v>
      </c>
      <c r="Z123" s="450"/>
      <c r="AA123" s="451"/>
      <c r="AB123" s="476" t="s">
        <v>365</v>
      </c>
      <c r="AC123" s="477"/>
      <c r="AD123" s="478"/>
      <c r="AE123" s="555"/>
      <c r="AF123" s="555"/>
      <c r="AG123" s="555"/>
      <c r="AH123" s="555"/>
      <c r="AI123" s="555"/>
      <c r="AJ123" s="555"/>
      <c r="AK123" s="555"/>
      <c r="AL123" s="555"/>
      <c r="AM123" s="555"/>
      <c r="AN123" s="555"/>
      <c r="AO123" s="555"/>
      <c r="AP123" s="555"/>
      <c r="AQ123" s="555"/>
      <c r="AR123" s="555"/>
      <c r="AS123" s="555"/>
      <c r="AT123" s="555"/>
      <c r="AU123" s="555"/>
      <c r="AV123" s="555"/>
      <c r="AW123" s="555"/>
      <c r="AX123" s="556"/>
    </row>
    <row r="124" spans="1:50" ht="23.25" hidden="1" customHeight="1" x14ac:dyDescent="0.15">
      <c r="A124" s="440" t="s">
        <v>15</v>
      </c>
      <c r="B124" s="441"/>
      <c r="C124" s="441"/>
      <c r="D124" s="441"/>
      <c r="E124" s="441"/>
      <c r="F124" s="442"/>
      <c r="G124" s="420" t="s">
        <v>16</v>
      </c>
      <c r="H124" s="420"/>
      <c r="I124" s="420"/>
      <c r="J124" s="420"/>
      <c r="K124" s="420"/>
      <c r="L124" s="420"/>
      <c r="M124" s="420"/>
      <c r="N124" s="420"/>
      <c r="O124" s="420"/>
      <c r="P124" s="420"/>
      <c r="Q124" s="420"/>
      <c r="R124" s="420"/>
      <c r="S124" s="420"/>
      <c r="T124" s="420"/>
      <c r="U124" s="420"/>
      <c r="V124" s="420"/>
      <c r="W124" s="420"/>
      <c r="X124" s="421"/>
      <c r="Y124" s="557"/>
      <c r="Z124" s="558"/>
      <c r="AA124" s="559"/>
      <c r="AB124" s="419" t="s">
        <v>11</v>
      </c>
      <c r="AC124" s="420"/>
      <c r="AD124" s="421"/>
      <c r="AE124" s="419" t="s">
        <v>398</v>
      </c>
      <c r="AF124" s="420"/>
      <c r="AG124" s="420"/>
      <c r="AH124" s="421"/>
      <c r="AI124" s="419" t="s">
        <v>396</v>
      </c>
      <c r="AJ124" s="420"/>
      <c r="AK124" s="420"/>
      <c r="AL124" s="421"/>
      <c r="AM124" s="419" t="s">
        <v>425</v>
      </c>
      <c r="AN124" s="420"/>
      <c r="AO124" s="420"/>
      <c r="AP124" s="421"/>
      <c r="AQ124" s="592" t="s">
        <v>440</v>
      </c>
      <c r="AR124" s="593"/>
      <c r="AS124" s="593"/>
      <c r="AT124" s="593"/>
      <c r="AU124" s="593"/>
      <c r="AV124" s="593"/>
      <c r="AW124" s="593"/>
      <c r="AX124" s="594"/>
    </row>
    <row r="125" spans="1:50" ht="23.25" hidden="1" customHeight="1" x14ac:dyDescent="0.15">
      <c r="A125" s="443"/>
      <c r="B125" s="444"/>
      <c r="C125" s="444"/>
      <c r="D125" s="444"/>
      <c r="E125" s="444"/>
      <c r="F125" s="445"/>
      <c r="G125" s="394" t="s">
        <v>364</v>
      </c>
      <c r="H125" s="394"/>
      <c r="I125" s="394"/>
      <c r="J125" s="394"/>
      <c r="K125" s="394"/>
      <c r="L125" s="394"/>
      <c r="M125" s="394"/>
      <c r="N125" s="394"/>
      <c r="O125" s="394"/>
      <c r="P125" s="394"/>
      <c r="Q125" s="394"/>
      <c r="R125" s="394"/>
      <c r="S125" s="394"/>
      <c r="T125" s="394"/>
      <c r="U125" s="394"/>
      <c r="V125" s="394"/>
      <c r="W125" s="394"/>
      <c r="X125" s="932"/>
      <c r="Y125" s="459" t="s">
        <v>15</v>
      </c>
      <c r="Z125" s="460"/>
      <c r="AA125" s="461"/>
      <c r="AB125" s="466"/>
      <c r="AC125" s="467"/>
      <c r="AD125" s="468"/>
      <c r="AE125" s="422"/>
      <c r="AF125" s="422"/>
      <c r="AG125" s="422"/>
      <c r="AH125" s="422"/>
      <c r="AI125" s="422"/>
      <c r="AJ125" s="422"/>
      <c r="AK125" s="422"/>
      <c r="AL125" s="422"/>
      <c r="AM125" s="422"/>
      <c r="AN125" s="422"/>
      <c r="AO125" s="422"/>
      <c r="AP125" s="422"/>
      <c r="AQ125" s="422"/>
      <c r="AR125" s="422"/>
      <c r="AS125" s="422"/>
      <c r="AT125" s="422"/>
      <c r="AU125" s="422"/>
      <c r="AV125" s="422"/>
      <c r="AW125" s="422"/>
      <c r="AX125" s="554"/>
    </row>
    <row r="126" spans="1:50" ht="46.5" hidden="1" customHeight="1" x14ac:dyDescent="0.15">
      <c r="A126" s="446"/>
      <c r="B126" s="447"/>
      <c r="C126" s="447"/>
      <c r="D126" s="447"/>
      <c r="E126" s="447"/>
      <c r="F126" s="448"/>
      <c r="G126" s="395"/>
      <c r="H126" s="395"/>
      <c r="I126" s="395"/>
      <c r="J126" s="395"/>
      <c r="K126" s="395"/>
      <c r="L126" s="395"/>
      <c r="M126" s="395"/>
      <c r="N126" s="395"/>
      <c r="O126" s="395"/>
      <c r="P126" s="395"/>
      <c r="Q126" s="395"/>
      <c r="R126" s="395"/>
      <c r="S126" s="395"/>
      <c r="T126" s="395"/>
      <c r="U126" s="395"/>
      <c r="V126" s="395"/>
      <c r="W126" s="395"/>
      <c r="X126" s="933"/>
      <c r="Y126" s="475" t="s">
        <v>49</v>
      </c>
      <c r="Z126" s="450"/>
      <c r="AA126" s="451"/>
      <c r="AB126" s="476" t="s">
        <v>362</v>
      </c>
      <c r="AC126" s="477"/>
      <c r="AD126" s="478"/>
      <c r="AE126" s="555"/>
      <c r="AF126" s="555"/>
      <c r="AG126" s="555"/>
      <c r="AH126" s="555"/>
      <c r="AI126" s="555"/>
      <c r="AJ126" s="555"/>
      <c r="AK126" s="555"/>
      <c r="AL126" s="555"/>
      <c r="AM126" s="555"/>
      <c r="AN126" s="555"/>
      <c r="AO126" s="555"/>
      <c r="AP126" s="555"/>
      <c r="AQ126" s="555"/>
      <c r="AR126" s="555"/>
      <c r="AS126" s="555"/>
      <c r="AT126" s="555"/>
      <c r="AU126" s="555"/>
      <c r="AV126" s="555"/>
      <c r="AW126" s="555"/>
      <c r="AX126" s="556"/>
    </row>
    <row r="127" spans="1:50" ht="23.25" hidden="1" customHeight="1" x14ac:dyDescent="0.15">
      <c r="A127" s="632" t="s">
        <v>15</v>
      </c>
      <c r="B127" s="444"/>
      <c r="C127" s="444"/>
      <c r="D127" s="444"/>
      <c r="E127" s="444"/>
      <c r="F127" s="445"/>
      <c r="G127" s="246" t="s">
        <v>16</v>
      </c>
      <c r="H127" s="246"/>
      <c r="I127" s="246"/>
      <c r="J127" s="246"/>
      <c r="K127" s="246"/>
      <c r="L127" s="246"/>
      <c r="M127" s="246"/>
      <c r="N127" s="246"/>
      <c r="O127" s="246"/>
      <c r="P127" s="246"/>
      <c r="Q127" s="246"/>
      <c r="R127" s="246"/>
      <c r="S127" s="246"/>
      <c r="T127" s="246"/>
      <c r="U127" s="246"/>
      <c r="V127" s="246"/>
      <c r="W127" s="246"/>
      <c r="X127" s="247"/>
      <c r="Y127" s="929"/>
      <c r="Z127" s="930"/>
      <c r="AA127" s="931"/>
      <c r="AB127" s="245" t="s">
        <v>11</v>
      </c>
      <c r="AC127" s="246"/>
      <c r="AD127" s="247"/>
      <c r="AE127" s="419" t="s">
        <v>398</v>
      </c>
      <c r="AF127" s="420"/>
      <c r="AG127" s="420"/>
      <c r="AH127" s="421"/>
      <c r="AI127" s="419" t="s">
        <v>396</v>
      </c>
      <c r="AJ127" s="420"/>
      <c r="AK127" s="420"/>
      <c r="AL127" s="421"/>
      <c r="AM127" s="419" t="s">
        <v>425</v>
      </c>
      <c r="AN127" s="420"/>
      <c r="AO127" s="420"/>
      <c r="AP127" s="421"/>
      <c r="AQ127" s="592" t="s">
        <v>440</v>
      </c>
      <c r="AR127" s="593"/>
      <c r="AS127" s="593"/>
      <c r="AT127" s="593"/>
      <c r="AU127" s="593"/>
      <c r="AV127" s="593"/>
      <c r="AW127" s="593"/>
      <c r="AX127" s="594"/>
    </row>
    <row r="128" spans="1:50" ht="23.25" hidden="1" customHeight="1" x14ac:dyDescent="0.15">
      <c r="A128" s="443"/>
      <c r="B128" s="444"/>
      <c r="C128" s="444"/>
      <c r="D128" s="444"/>
      <c r="E128" s="444"/>
      <c r="F128" s="445"/>
      <c r="G128" s="394" t="s">
        <v>364</v>
      </c>
      <c r="H128" s="394"/>
      <c r="I128" s="394"/>
      <c r="J128" s="394"/>
      <c r="K128" s="394"/>
      <c r="L128" s="394"/>
      <c r="M128" s="394"/>
      <c r="N128" s="394"/>
      <c r="O128" s="394"/>
      <c r="P128" s="394"/>
      <c r="Q128" s="394"/>
      <c r="R128" s="394"/>
      <c r="S128" s="394"/>
      <c r="T128" s="394"/>
      <c r="U128" s="394"/>
      <c r="V128" s="394"/>
      <c r="W128" s="394"/>
      <c r="X128" s="394"/>
      <c r="Y128" s="459" t="s">
        <v>15</v>
      </c>
      <c r="Z128" s="460"/>
      <c r="AA128" s="461"/>
      <c r="AB128" s="466"/>
      <c r="AC128" s="467"/>
      <c r="AD128" s="468"/>
      <c r="AE128" s="422"/>
      <c r="AF128" s="422"/>
      <c r="AG128" s="422"/>
      <c r="AH128" s="422"/>
      <c r="AI128" s="422"/>
      <c r="AJ128" s="422"/>
      <c r="AK128" s="422"/>
      <c r="AL128" s="422"/>
      <c r="AM128" s="422"/>
      <c r="AN128" s="422"/>
      <c r="AO128" s="422"/>
      <c r="AP128" s="422"/>
      <c r="AQ128" s="422"/>
      <c r="AR128" s="422"/>
      <c r="AS128" s="422"/>
      <c r="AT128" s="422"/>
      <c r="AU128" s="422"/>
      <c r="AV128" s="422"/>
      <c r="AW128" s="422"/>
      <c r="AX128" s="554"/>
    </row>
    <row r="129" spans="1:50" ht="46.5" hidden="1" customHeight="1" thickBot="1" x14ac:dyDescent="0.2">
      <c r="A129" s="446"/>
      <c r="B129" s="447"/>
      <c r="C129" s="447"/>
      <c r="D129" s="447"/>
      <c r="E129" s="447"/>
      <c r="F129" s="448"/>
      <c r="G129" s="395"/>
      <c r="H129" s="395"/>
      <c r="I129" s="395"/>
      <c r="J129" s="395"/>
      <c r="K129" s="395"/>
      <c r="L129" s="395"/>
      <c r="M129" s="395"/>
      <c r="N129" s="395"/>
      <c r="O129" s="395"/>
      <c r="P129" s="395"/>
      <c r="Q129" s="395"/>
      <c r="R129" s="395"/>
      <c r="S129" s="395"/>
      <c r="T129" s="395"/>
      <c r="U129" s="395"/>
      <c r="V129" s="395"/>
      <c r="W129" s="395"/>
      <c r="X129" s="395"/>
      <c r="Y129" s="475" t="s">
        <v>49</v>
      </c>
      <c r="Z129" s="450"/>
      <c r="AA129" s="451"/>
      <c r="AB129" s="476" t="s">
        <v>362</v>
      </c>
      <c r="AC129" s="477"/>
      <c r="AD129" s="478"/>
      <c r="AE129" s="555"/>
      <c r="AF129" s="555"/>
      <c r="AG129" s="555"/>
      <c r="AH129" s="555"/>
      <c r="AI129" s="555"/>
      <c r="AJ129" s="555"/>
      <c r="AK129" s="555"/>
      <c r="AL129" s="555"/>
      <c r="AM129" s="555"/>
      <c r="AN129" s="555"/>
      <c r="AO129" s="555"/>
      <c r="AP129" s="555"/>
      <c r="AQ129" s="555"/>
      <c r="AR129" s="555"/>
      <c r="AS129" s="555"/>
      <c r="AT129" s="555"/>
      <c r="AU129" s="555"/>
      <c r="AV129" s="555"/>
      <c r="AW129" s="555"/>
      <c r="AX129" s="556"/>
    </row>
    <row r="130" spans="1:50" ht="45" customHeight="1" x14ac:dyDescent="0.15">
      <c r="A130" s="187" t="s">
        <v>413</v>
      </c>
      <c r="B130" s="184"/>
      <c r="C130" s="183" t="s">
        <v>239</v>
      </c>
      <c r="D130" s="184"/>
      <c r="E130" s="168" t="s">
        <v>268</v>
      </c>
      <c r="F130" s="169"/>
      <c r="G130" s="170" t="s">
        <v>588</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x14ac:dyDescent="0.15">
      <c r="A131" s="188"/>
      <c r="B131" s="185"/>
      <c r="C131" s="179"/>
      <c r="D131" s="185"/>
      <c r="E131" s="173" t="s">
        <v>267</v>
      </c>
      <c r="F131" s="174"/>
      <c r="G131" s="109" t="s">
        <v>658</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15">
      <c r="A132" s="188"/>
      <c r="B132" s="185"/>
      <c r="C132" s="179"/>
      <c r="D132" s="185"/>
      <c r="E132" s="177" t="s">
        <v>240</v>
      </c>
      <c r="F132" s="178"/>
      <c r="G132" s="159" t="s">
        <v>249</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398</v>
      </c>
      <c r="AF132" s="154"/>
      <c r="AG132" s="154"/>
      <c r="AH132" s="154"/>
      <c r="AI132" s="154" t="s">
        <v>418</v>
      </c>
      <c r="AJ132" s="154"/>
      <c r="AK132" s="154"/>
      <c r="AL132" s="154"/>
      <c r="AM132" s="154" t="s">
        <v>425</v>
      </c>
      <c r="AN132" s="154"/>
      <c r="AO132" s="154"/>
      <c r="AP132" s="150"/>
      <c r="AQ132" s="150" t="s">
        <v>235</v>
      </c>
      <c r="AR132" s="151"/>
      <c r="AS132" s="151"/>
      <c r="AT132" s="152"/>
      <c r="AU132" s="195" t="s">
        <v>251</v>
      </c>
      <c r="AV132" s="195"/>
      <c r="AW132" s="195"/>
      <c r="AX132" s="196"/>
    </row>
    <row r="133" spans="1:50" ht="18.75"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t="s">
        <v>652</v>
      </c>
      <c r="AR133" s="198"/>
      <c r="AS133" s="132" t="s">
        <v>236</v>
      </c>
      <c r="AT133" s="133"/>
      <c r="AU133" s="199" t="s">
        <v>652</v>
      </c>
      <c r="AV133" s="199"/>
      <c r="AW133" s="132" t="s">
        <v>181</v>
      </c>
      <c r="AX133" s="194"/>
    </row>
    <row r="134" spans="1:50" ht="39.75" customHeight="1" x14ac:dyDescent="0.15">
      <c r="A134" s="188"/>
      <c r="B134" s="185"/>
      <c r="C134" s="179"/>
      <c r="D134" s="185"/>
      <c r="E134" s="179"/>
      <c r="F134" s="180"/>
      <c r="G134" s="103" t="s">
        <v>642</v>
      </c>
      <c r="H134" s="104"/>
      <c r="I134" s="104"/>
      <c r="J134" s="104"/>
      <c r="K134" s="104"/>
      <c r="L134" s="104"/>
      <c r="M134" s="104"/>
      <c r="N134" s="104"/>
      <c r="O134" s="104"/>
      <c r="P134" s="104"/>
      <c r="Q134" s="104"/>
      <c r="R134" s="104"/>
      <c r="S134" s="104"/>
      <c r="T134" s="104"/>
      <c r="U134" s="104"/>
      <c r="V134" s="104"/>
      <c r="W134" s="104"/>
      <c r="X134" s="105"/>
      <c r="Y134" s="200" t="s">
        <v>250</v>
      </c>
      <c r="Z134" s="201"/>
      <c r="AA134" s="202"/>
      <c r="AB134" s="203" t="s">
        <v>579</v>
      </c>
      <c r="AC134" s="204"/>
      <c r="AD134" s="204"/>
      <c r="AE134" s="205">
        <v>66</v>
      </c>
      <c r="AF134" s="206"/>
      <c r="AG134" s="206"/>
      <c r="AH134" s="206"/>
      <c r="AI134" s="205">
        <v>67</v>
      </c>
      <c r="AJ134" s="206"/>
      <c r="AK134" s="206"/>
      <c r="AL134" s="206"/>
      <c r="AM134" s="205">
        <v>76</v>
      </c>
      <c r="AN134" s="206"/>
      <c r="AO134" s="206"/>
      <c r="AP134" s="206"/>
      <c r="AQ134" s="205" t="s">
        <v>570</v>
      </c>
      <c r="AR134" s="206"/>
      <c r="AS134" s="206"/>
      <c r="AT134" s="206"/>
      <c r="AU134" s="205" t="s">
        <v>570</v>
      </c>
      <c r="AV134" s="206"/>
      <c r="AW134" s="206"/>
      <c r="AX134" s="207"/>
    </row>
    <row r="135" spans="1:50" ht="46.5"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579</v>
      </c>
      <c r="AC135" s="212"/>
      <c r="AD135" s="212"/>
      <c r="AE135" s="205">
        <v>115</v>
      </c>
      <c r="AF135" s="206"/>
      <c r="AG135" s="206"/>
      <c r="AH135" s="206"/>
      <c r="AI135" s="205">
        <v>121</v>
      </c>
      <c r="AJ135" s="206"/>
      <c r="AK135" s="206"/>
      <c r="AL135" s="206"/>
      <c r="AM135" s="205">
        <v>125</v>
      </c>
      <c r="AN135" s="206"/>
      <c r="AO135" s="206"/>
      <c r="AP135" s="206"/>
      <c r="AQ135" s="205" t="s">
        <v>589</v>
      </c>
      <c r="AR135" s="206"/>
      <c r="AS135" s="206"/>
      <c r="AT135" s="206"/>
      <c r="AU135" s="205" t="s">
        <v>652</v>
      </c>
      <c r="AV135" s="206"/>
      <c r="AW135" s="206"/>
      <c r="AX135" s="207"/>
    </row>
    <row r="136" spans="1:50" ht="18.75" hidden="1" customHeight="1" x14ac:dyDescent="0.15">
      <c r="A136" s="188"/>
      <c r="B136" s="185"/>
      <c r="C136" s="179"/>
      <c r="D136" s="185"/>
      <c r="E136" s="179"/>
      <c r="F136" s="180"/>
      <c r="G136" s="159" t="s">
        <v>249</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398</v>
      </c>
      <c r="AF136" s="154"/>
      <c r="AG136" s="154"/>
      <c r="AH136" s="154"/>
      <c r="AI136" s="154" t="s">
        <v>396</v>
      </c>
      <c r="AJ136" s="154"/>
      <c r="AK136" s="154"/>
      <c r="AL136" s="154"/>
      <c r="AM136" s="154" t="s">
        <v>425</v>
      </c>
      <c r="AN136" s="154"/>
      <c r="AO136" s="154"/>
      <c r="AP136" s="150"/>
      <c r="AQ136" s="150" t="s">
        <v>235</v>
      </c>
      <c r="AR136" s="151"/>
      <c r="AS136" s="151"/>
      <c r="AT136" s="152"/>
      <c r="AU136" s="195" t="s">
        <v>251</v>
      </c>
      <c r="AV136" s="195"/>
      <c r="AW136" s="195"/>
      <c r="AX136" s="196"/>
    </row>
    <row r="137" spans="1:50" ht="18.75" hidden="1"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236</v>
      </c>
      <c r="AT137" s="133"/>
      <c r="AU137" s="199"/>
      <c r="AV137" s="199"/>
      <c r="AW137" s="132" t="s">
        <v>181</v>
      </c>
      <c r="AX137" s="194"/>
    </row>
    <row r="138" spans="1:50" ht="39.75" hidden="1" customHeight="1" x14ac:dyDescent="0.15">
      <c r="A138" s="188"/>
      <c r="B138" s="185"/>
      <c r="C138" s="179"/>
      <c r="D138" s="185"/>
      <c r="E138" s="179"/>
      <c r="F138" s="180"/>
      <c r="G138" s="103"/>
      <c r="H138" s="104"/>
      <c r="I138" s="104"/>
      <c r="J138" s="104"/>
      <c r="K138" s="104"/>
      <c r="L138" s="104"/>
      <c r="M138" s="104"/>
      <c r="N138" s="104"/>
      <c r="O138" s="104"/>
      <c r="P138" s="104"/>
      <c r="Q138" s="104"/>
      <c r="R138" s="104"/>
      <c r="S138" s="104"/>
      <c r="T138" s="104"/>
      <c r="U138" s="104"/>
      <c r="V138" s="104"/>
      <c r="W138" s="104"/>
      <c r="X138" s="105"/>
      <c r="Y138" s="200" t="s">
        <v>250</v>
      </c>
      <c r="Z138" s="201"/>
      <c r="AA138" s="202"/>
      <c r="AB138" s="203"/>
      <c r="AC138" s="204"/>
      <c r="AD138" s="204"/>
      <c r="AE138" s="205"/>
      <c r="AF138" s="206"/>
      <c r="AG138" s="206"/>
      <c r="AH138" s="206"/>
      <c r="AI138" s="205"/>
      <c r="AJ138" s="206"/>
      <c r="AK138" s="206"/>
      <c r="AL138" s="206"/>
      <c r="AM138" s="205"/>
      <c r="AN138" s="206"/>
      <c r="AO138" s="206"/>
      <c r="AP138" s="206"/>
      <c r="AQ138" s="205"/>
      <c r="AR138" s="206"/>
      <c r="AS138" s="206"/>
      <c r="AT138" s="206"/>
      <c r="AU138" s="205"/>
      <c r="AV138" s="206"/>
      <c r="AW138" s="206"/>
      <c r="AX138" s="207"/>
    </row>
    <row r="139" spans="1:50" ht="39.75" hidden="1"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c r="AC139" s="212"/>
      <c r="AD139" s="212"/>
      <c r="AE139" s="205"/>
      <c r="AF139" s="206"/>
      <c r="AG139" s="206"/>
      <c r="AH139" s="206"/>
      <c r="AI139" s="205"/>
      <c r="AJ139" s="206"/>
      <c r="AK139" s="206"/>
      <c r="AL139" s="206"/>
      <c r="AM139" s="205"/>
      <c r="AN139" s="206"/>
      <c r="AO139" s="206"/>
      <c r="AP139" s="206"/>
      <c r="AQ139" s="205"/>
      <c r="AR139" s="206"/>
      <c r="AS139" s="206"/>
      <c r="AT139" s="206"/>
      <c r="AU139" s="205"/>
      <c r="AV139" s="206"/>
      <c r="AW139" s="206"/>
      <c r="AX139" s="207"/>
    </row>
    <row r="140" spans="1:50" ht="18.75" hidden="1" customHeight="1" x14ac:dyDescent="0.15">
      <c r="A140" s="188"/>
      <c r="B140" s="185"/>
      <c r="C140" s="179"/>
      <c r="D140" s="185"/>
      <c r="E140" s="179"/>
      <c r="F140" s="180"/>
      <c r="G140" s="159" t="s">
        <v>249</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398</v>
      </c>
      <c r="AF140" s="154"/>
      <c r="AG140" s="154"/>
      <c r="AH140" s="154"/>
      <c r="AI140" s="154" t="s">
        <v>396</v>
      </c>
      <c r="AJ140" s="154"/>
      <c r="AK140" s="154"/>
      <c r="AL140" s="154"/>
      <c r="AM140" s="154" t="s">
        <v>425</v>
      </c>
      <c r="AN140" s="154"/>
      <c r="AO140" s="154"/>
      <c r="AP140" s="150"/>
      <c r="AQ140" s="150" t="s">
        <v>235</v>
      </c>
      <c r="AR140" s="151"/>
      <c r="AS140" s="151"/>
      <c r="AT140" s="152"/>
      <c r="AU140" s="195" t="s">
        <v>251</v>
      </c>
      <c r="AV140" s="195"/>
      <c r="AW140" s="195"/>
      <c r="AX140" s="196"/>
    </row>
    <row r="141" spans="1:50" ht="18.75" hidden="1"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236</v>
      </c>
      <c r="AT141" s="133"/>
      <c r="AU141" s="199"/>
      <c r="AV141" s="199"/>
      <c r="AW141" s="132" t="s">
        <v>181</v>
      </c>
      <c r="AX141" s="194"/>
    </row>
    <row r="142" spans="1:50" ht="39.75" hidden="1" customHeight="1" x14ac:dyDescent="0.15">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250</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x14ac:dyDescent="0.15">
      <c r="A144" s="188"/>
      <c r="B144" s="185"/>
      <c r="C144" s="179"/>
      <c r="D144" s="185"/>
      <c r="E144" s="179"/>
      <c r="F144" s="180"/>
      <c r="G144" s="159" t="s">
        <v>249</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398</v>
      </c>
      <c r="AF144" s="154"/>
      <c r="AG144" s="154"/>
      <c r="AH144" s="154"/>
      <c r="AI144" s="154" t="s">
        <v>396</v>
      </c>
      <c r="AJ144" s="154"/>
      <c r="AK144" s="154"/>
      <c r="AL144" s="154"/>
      <c r="AM144" s="154" t="s">
        <v>425</v>
      </c>
      <c r="AN144" s="154"/>
      <c r="AO144" s="154"/>
      <c r="AP144" s="150"/>
      <c r="AQ144" s="150" t="s">
        <v>235</v>
      </c>
      <c r="AR144" s="151"/>
      <c r="AS144" s="151"/>
      <c r="AT144" s="152"/>
      <c r="AU144" s="195" t="s">
        <v>251</v>
      </c>
      <c r="AV144" s="195"/>
      <c r="AW144" s="195"/>
      <c r="AX144" s="196"/>
    </row>
    <row r="145" spans="1:50" ht="18.75" hidden="1"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236</v>
      </c>
      <c r="AT145" s="133"/>
      <c r="AU145" s="199"/>
      <c r="AV145" s="199"/>
      <c r="AW145" s="132" t="s">
        <v>181</v>
      </c>
      <c r="AX145" s="194"/>
    </row>
    <row r="146" spans="1:50" ht="39.75" hidden="1" customHeight="1" x14ac:dyDescent="0.15">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250</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15">
      <c r="A148" s="188"/>
      <c r="B148" s="185"/>
      <c r="C148" s="179"/>
      <c r="D148" s="185"/>
      <c r="E148" s="179"/>
      <c r="F148" s="180"/>
      <c r="G148" s="159" t="s">
        <v>249</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398</v>
      </c>
      <c r="AF148" s="154"/>
      <c r="AG148" s="154"/>
      <c r="AH148" s="154"/>
      <c r="AI148" s="154" t="s">
        <v>396</v>
      </c>
      <c r="AJ148" s="154"/>
      <c r="AK148" s="154"/>
      <c r="AL148" s="154"/>
      <c r="AM148" s="154" t="s">
        <v>425</v>
      </c>
      <c r="AN148" s="154"/>
      <c r="AO148" s="154"/>
      <c r="AP148" s="150"/>
      <c r="AQ148" s="150" t="s">
        <v>235</v>
      </c>
      <c r="AR148" s="151"/>
      <c r="AS148" s="151"/>
      <c r="AT148" s="152"/>
      <c r="AU148" s="195" t="s">
        <v>251</v>
      </c>
      <c r="AV148" s="195"/>
      <c r="AW148" s="195"/>
      <c r="AX148" s="196"/>
    </row>
    <row r="149" spans="1:50" ht="18.75" hidden="1"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236</v>
      </c>
      <c r="AT149" s="133"/>
      <c r="AU149" s="199"/>
      <c r="AV149" s="199"/>
      <c r="AW149" s="132" t="s">
        <v>181</v>
      </c>
      <c r="AX149" s="194"/>
    </row>
    <row r="150" spans="1:50" ht="39.75" hidden="1" customHeight="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250</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hidden="1" customHeight="1" x14ac:dyDescent="0.15">
      <c r="A152" s="188"/>
      <c r="B152" s="185"/>
      <c r="C152" s="179"/>
      <c r="D152" s="185"/>
      <c r="E152" s="179"/>
      <c r="F152" s="180"/>
      <c r="G152" s="156" t="s">
        <v>252</v>
      </c>
      <c r="H152" s="129"/>
      <c r="I152" s="129"/>
      <c r="J152" s="129"/>
      <c r="K152" s="129"/>
      <c r="L152" s="129"/>
      <c r="M152" s="129"/>
      <c r="N152" s="129"/>
      <c r="O152" s="129"/>
      <c r="P152" s="130"/>
      <c r="Q152" s="158" t="s">
        <v>339</v>
      </c>
      <c r="R152" s="129"/>
      <c r="S152" s="129"/>
      <c r="T152" s="129"/>
      <c r="U152" s="129"/>
      <c r="V152" s="129"/>
      <c r="W152" s="129"/>
      <c r="X152" s="129"/>
      <c r="Y152" s="129"/>
      <c r="Z152" s="129"/>
      <c r="AA152" s="129"/>
      <c r="AB152" s="128" t="s">
        <v>340</v>
      </c>
      <c r="AC152" s="129"/>
      <c r="AD152" s="130"/>
      <c r="AE152" s="158" t="s">
        <v>253</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hidden="1"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hidden="1" customHeight="1" x14ac:dyDescent="0.15">
      <c r="A154" s="188"/>
      <c r="B154" s="185"/>
      <c r="C154" s="179"/>
      <c r="D154" s="185"/>
      <c r="E154" s="179"/>
      <c r="F154" s="180"/>
      <c r="G154" s="103"/>
      <c r="H154" s="104"/>
      <c r="I154" s="104"/>
      <c r="J154" s="104"/>
      <c r="K154" s="104"/>
      <c r="L154" s="104"/>
      <c r="M154" s="104"/>
      <c r="N154" s="104"/>
      <c r="O154" s="104"/>
      <c r="P154" s="105"/>
      <c r="Q154" s="124"/>
      <c r="R154" s="104"/>
      <c r="S154" s="104"/>
      <c r="T154" s="104"/>
      <c r="U154" s="104"/>
      <c r="V154" s="104"/>
      <c r="W154" s="104"/>
      <c r="X154" s="104"/>
      <c r="Y154" s="104"/>
      <c r="Z154" s="104"/>
      <c r="AA154" s="291"/>
      <c r="AB154" s="140"/>
      <c r="AC154" s="141"/>
      <c r="AD154" s="141"/>
      <c r="AE154" s="146"/>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hidden="1"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2"/>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hidden="1"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2"/>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hidden="1"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2"/>
      <c r="AB157" s="142"/>
      <c r="AC157" s="143"/>
      <c r="AD157" s="143"/>
      <c r="AE157" s="124"/>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36" hidden="1"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3"/>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8"/>
      <c r="B159" s="185"/>
      <c r="C159" s="179"/>
      <c r="D159" s="185"/>
      <c r="E159" s="179"/>
      <c r="F159" s="180"/>
      <c r="G159" s="156" t="s">
        <v>252</v>
      </c>
      <c r="H159" s="129"/>
      <c r="I159" s="129"/>
      <c r="J159" s="129"/>
      <c r="K159" s="129"/>
      <c r="L159" s="129"/>
      <c r="M159" s="129"/>
      <c r="N159" s="129"/>
      <c r="O159" s="129"/>
      <c r="P159" s="130"/>
      <c r="Q159" s="158" t="s">
        <v>339</v>
      </c>
      <c r="R159" s="129"/>
      <c r="S159" s="129"/>
      <c r="T159" s="129"/>
      <c r="U159" s="129"/>
      <c r="V159" s="129"/>
      <c r="W159" s="129"/>
      <c r="X159" s="129"/>
      <c r="Y159" s="129"/>
      <c r="Z159" s="129"/>
      <c r="AA159" s="129"/>
      <c r="AB159" s="128" t="s">
        <v>340</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1"/>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2"/>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2"/>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2"/>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3"/>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8"/>
      <c r="B166" s="185"/>
      <c r="C166" s="179"/>
      <c r="D166" s="185"/>
      <c r="E166" s="179"/>
      <c r="F166" s="180"/>
      <c r="G166" s="156" t="s">
        <v>252</v>
      </c>
      <c r="H166" s="129"/>
      <c r="I166" s="129"/>
      <c r="J166" s="129"/>
      <c r="K166" s="129"/>
      <c r="L166" s="129"/>
      <c r="M166" s="129"/>
      <c r="N166" s="129"/>
      <c r="O166" s="129"/>
      <c r="P166" s="130"/>
      <c r="Q166" s="158" t="s">
        <v>339</v>
      </c>
      <c r="R166" s="129"/>
      <c r="S166" s="129"/>
      <c r="T166" s="129"/>
      <c r="U166" s="129"/>
      <c r="V166" s="129"/>
      <c r="W166" s="129"/>
      <c r="X166" s="129"/>
      <c r="Y166" s="129"/>
      <c r="Z166" s="129"/>
      <c r="AA166" s="129"/>
      <c r="AB166" s="128" t="s">
        <v>340</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1"/>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2"/>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2"/>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2"/>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3"/>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8"/>
      <c r="B173" s="185"/>
      <c r="C173" s="179"/>
      <c r="D173" s="185"/>
      <c r="E173" s="179"/>
      <c r="F173" s="180"/>
      <c r="G173" s="156" t="s">
        <v>252</v>
      </c>
      <c r="H173" s="129"/>
      <c r="I173" s="129"/>
      <c r="J173" s="129"/>
      <c r="K173" s="129"/>
      <c r="L173" s="129"/>
      <c r="M173" s="129"/>
      <c r="N173" s="129"/>
      <c r="O173" s="129"/>
      <c r="P173" s="130"/>
      <c r="Q173" s="158" t="s">
        <v>339</v>
      </c>
      <c r="R173" s="129"/>
      <c r="S173" s="129"/>
      <c r="T173" s="129"/>
      <c r="U173" s="129"/>
      <c r="V173" s="129"/>
      <c r="W173" s="129"/>
      <c r="X173" s="129"/>
      <c r="Y173" s="129"/>
      <c r="Z173" s="129"/>
      <c r="AA173" s="129"/>
      <c r="AB173" s="128" t="s">
        <v>340</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1"/>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2"/>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2"/>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2"/>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3"/>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8"/>
      <c r="B180" s="185"/>
      <c r="C180" s="179"/>
      <c r="D180" s="185"/>
      <c r="E180" s="179"/>
      <c r="F180" s="180"/>
      <c r="G180" s="156" t="s">
        <v>252</v>
      </c>
      <c r="H180" s="129"/>
      <c r="I180" s="129"/>
      <c r="J180" s="129"/>
      <c r="K180" s="129"/>
      <c r="L180" s="129"/>
      <c r="M180" s="129"/>
      <c r="N180" s="129"/>
      <c r="O180" s="129"/>
      <c r="P180" s="130"/>
      <c r="Q180" s="158" t="s">
        <v>339</v>
      </c>
      <c r="R180" s="129"/>
      <c r="S180" s="129"/>
      <c r="T180" s="129"/>
      <c r="U180" s="129"/>
      <c r="V180" s="129"/>
      <c r="W180" s="129"/>
      <c r="X180" s="129"/>
      <c r="Y180" s="129"/>
      <c r="Z180" s="129"/>
      <c r="AA180" s="129"/>
      <c r="AB180" s="128" t="s">
        <v>340</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1"/>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2"/>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2"/>
      <c r="AB184" s="142"/>
      <c r="AC184" s="143"/>
      <c r="AD184" s="143"/>
      <c r="AE184" s="191" t="s">
        <v>254</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2"/>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5.25" hidden="1"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3"/>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8"/>
      <c r="B187" s="185"/>
      <c r="C187" s="179"/>
      <c r="D187" s="185"/>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88"/>
      <c r="B188" s="185"/>
      <c r="C188" s="179"/>
      <c r="D188" s="185"/>
      <c r="E188" s="124" t="s">
        <v>643</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customHeight="1" x14ac:dyDescent="0.15">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15">
      <c r="A190" s="188"/>
      <c r="B190" s="185"/>
      <c r="C190" s="179"/>
      <c r="D190" s="185"/>
      <c r="E190" s="168" t="s">
        <v>268</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267</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240</v>
      </c>
      <c r="F192" s="178"/>
      <c r="G192" s="159" t="s">
        <v>249</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398</v>
      </c>
      <c r="AF192" s="154"/>
      <c r="AG192" s="154"/>
      <c r="AH192" s="154"/>
      <c r="AI192" s="154" t="s">
        <v>396</v>
      </c>
      <c r="AJ192" s="154"/>
      <c r="AK192" s="154"/>
      <c r="AL192" s="154"/>
      <c r="AM192" s="154" t="s">
        <v>425</v>
      </c>
      <c r="AN192" s="154"/>
      <c r="AO192" s="154"/>
      <c r="AP192" s="150"/>
      <c r="AQ192" s="150" t="s">
        <v>235</v>
      </c>
      <c r="AR192" s="151"/>
      <c r="AS192" s="151"/>
      <c r="AT192" s="152"/>
      <c r="AU192" s="195" t="s">
        <v>251</v>
      </c>
      <c r="AV192" s="195"/>
      <c r="AW192" s="195"/>
      <c r="AX192" s="196"/>
    </row>
    <row r="193" spans="1:50" ht="18.75"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236</v>
      </c>
      <c r="AT193" s="133"/>
      <c r="AU193" s="199"/>
      <c r="AV193" s="199"/>
      <c r="AW193" s="132" t="s">
        <v>181</v>
      </c>
      <c r="AX193" s="194"/>
    </row>
    <row r="194" spans="1:50" ht="39.75"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250</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15">
      <c r="A196" s="188"/>
      <c r="B196" s="185"/>
      <c r="C196" s="179"/>
      <c r="D196" s="185"/>
      <c r="E196" s="179"/>
      <c r="F196" s="180"/>
      <c r="G196" s="159" t="s">
        <v>249</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398</v>
      </c>
      <c r="AF196" s="154"/>
      <c r="AG196" s="154"/>
      <c r="AH196" s="154"/>
      <c r="AI196" s="154" t="s">
        <v>396</v>
      </c>
      <c r="AJ196" s="154"/>
      <c r="AK196" s="154"/>
      <c r="AL196" s="154"/>
      <c r="AM196" s="154" t="s">
        <v>425</v>
      </c>
      <c r="AN196" s="154"/>
      <c r="AO196" s="154"/>
      <c r="AP196" s="150"/>
      <c r="AQ196" s="150" t="s">
        <v>235</v>
      </c>
      <c r="AR196" s="151"/>
      <c r="AS196" s="151"/>
      <c r="AT196" s="152"/>
      <c r="AU196" s="195" t="s">
        <v>251</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236</v>
      </c>
      <c r="AT197" s="133"/>
      <c r="AU197" s="199"/>
      <c r="AV197" s="199"/>
      <c r="AW197" s="132" t="s">
        <v>181</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250</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249</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398</v>
      </c>
      <c r="AF200" s="154"/>
      <c r="AG200" s="154"/>
      <c r="AH200" s="154"/>
      <c r="AI200" s="154" t="s">
        <v>396</v>
      </c>
      <c r="AJ200" s="154"/>
      <c r="AK200" s="154"/>
      <c r="AL200" s="154"/>
      <c r="AM200" s="154" t="s">
        <v>425</v>
      </c>
      <c r="AN200" s="154"/>
      <c r="AO200" s="154"/>
      <c r="AP200" s="150"/>
      <c r="AQ200" s="150" t="s">
        <v>235</v>
      </c>
      <c r="AR200" s="151"/>
      <c r="AS200" s="151"/>
      <c r="AT200" s="152"/>
      <c r="AU200" s="195" t="s">
        <v>251</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236</v>
      </c>
      <c r="AT201" s="133"/>
      <c r="AU201" s="199"/>
      <c r="AV201" s="199"/>
      <c r="AW201" s="132" t="s">
        <v>181</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250</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249</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398</v>
      </c>
      <c r="AF204" s="154"/>
      <c r="AG204" s="154"/>
      <c r="AH204" s="154"/>
      <c r="AI204" s="154" t="s">
        <v>396</v>
      </c>
      <c r="AJ204" s="154"/>
      <c r="AK204" s="154"/>
      <c r="AL204" s="154"/>
      <c r="AM204" s="154" t="s">
        <v>425</v>
      </c>
      <c r="AN204" s="154"/>
      <c r="AO204" s="154"/>
      <c r="AP204" s="150"/>
      <c r="AQ204" s="150" t="s">
        <v>235</v>
      </c>
      <c r="AR204" s="151"/>
      <c r="AS204" s="151"/>
      <c r="AT204" s="152"/>
      <c r="AU204" s="195" t="s">
        <v>251</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236</v>
      </c>
      <c r="AT205" s="133"/>
      <c r="AU205" s="199"/>
      <c r="AV205" s="199"/>
      <c r="AW205" s="132" t="s">
        <v>181</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250</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249</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398</v>
      </c>
      <c r="AF208" s="154"/>
      <c r="AG208" s="154"/>
      <c r="AH208" s="154"/>
      <c r="AI208" s="154" t="s">
        <v>396</v>
      </c>
      <c r="AJ208" s="154"/>
      <c r="AK208" s="154"/>
      <c r="AL208" s="154"/>
      <c r="AM208" s="154" t="s">
        <v>425</v>
      </c>
      <c r="AN208" s="154"/>
      <c r="AO208" s="154"/>
      <c r="AP208" s="150"/>
      <c r="AQ208" s="150" t="s">
        <v>235</v>
      </c>
      <c r="AR208" s="151"/>
      <c r="AS208" s="151"/>
      <c r="AT208" s="152"/>
      <c r="AU208" s="195" t="s">
        <v>251</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236</v>
      </c>
      <c r="AT209" s="133"/>
      <c r="AU209" s="199"/>
      <c r="AV209" s="199"/>
      <c r="AW209" s="132" t="s">
        <v>181</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250</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15">
      <c r="A212" s="188"/>
      <c r="B212" s="185"/>
      <c r="C212" s="179"/>
      <c r="D212" s="185"/>
      <c r="E212" s="179"/>
      <c r="F212" s="180"/>
      <c r="G212" s="156" t="s">
        <v>252</v>
      </c>
      <c r="H212" s="129"/>
      <c r="I212" s="129"/>
      <c r="J212" s="129"/>
      <c r="K212" s="129"/>
      <c r="L212" s="129"/>
      <c r="M212" s="129"/>
      <c r="N212" s="129"/>
      <c r="O212" s="129"/>
      <c r="P212" s="130"/>
      <c r="Q212" s="158" t="s">
        <v>339</v>
      </c>
      <c r="R212" s="129"/>
      <c r="S212" s="129"/>
      <c r="T212" s="129"/>
      <c r="U212" s="129"/>
      <c r="V212" s="129"/>
      <c r="W212" s="129"/>
      <c r="X212" s="129"/>
      <c r="Y212" s="129"/>
      <c r="Z212" s="129"/>
      <c r="AA212" s="129"/>
      <c r="AB212" s="128" t="s">
        <v>340</v>
      </c>
      <c r="AC212" s="129"/>
      <c r="AD212" s="130"/>
      <c r="AE212" s="158" t="s">
        <v>253</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8"/>
      <c r="B219" s="185"/>
      <c r="C219" s="179"/>
      <c r="D219" s="185"/>
      <c r="E219" s="179"/>
      <c r="F219" s="180"/>
      <c r="G219" s="156" t="s">
        <v>252</v>
      </c>
      <c r="H219" s="129"/>
      <c r="I219" s="129"/>
      <c r="J219" s="129"/>
      <c r="K219" s="129"/>
      <c r="L219" s="129"/>
      <c r="M219" s="129"/>
      <c r="N219" s="129"/>
      <c r="O219" s="129"/>
      <c r="P219" s="130"/>
      <c r="Q219" s="158" t="s">
        <v>339</v>
      </c>
      <c r="R219" s="129"/>
      <c r="S219" s="129"/>
      <c r="T219" s="129"/>
      <c r="U219" s="129"/>
      <c r="V219" s="129"/>
      <c r="W219" s="129"/>
      <c r="X219" s="129"/>
      <c r="Y219" s="129"/>
      <c r="Z219" s="129"/>
      <c r="AA219" s="129"/>
      <c r="AB219" s="128" t="s">
        <v>340</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8"/>
      <c r="B226" s="185"/>
      <c r="C226" s="179"/>
      <c r="D226" s="185"/>
      <c r="E226" s="179"/>
      <c r="F226" s="180"/>
      <c r="G226" s="156" t="s">
        <v>252</v>
      </c>
      <c r="H226" s="129"/>
      <c r="I226" s="129"/>
      <c r="J226" s="129"/>
      <c r="K226" s="129"/>
      <c r="L226" s="129"/>
      <c r="M226" s="129"/>
      <c r="N226" s="129"/>
      <c r="O226" s="129"/>
      <c r="P226" s="130"/>
      <c r="Q226" s="158" t="s">
        <v>339</v>
      </c>
      <c r="R226" s="129"/>
      <c r="S226" s="129"/>
      <c r="T226" s="129"/>
      <c r="U226" s="129"/>
      <c r="V226" s="129"/>
      <c r="W226" s="129"/>
      <c r="X226" s="129"/>
      <c r="Y226" s="129"/>
      <c r="Z226" s="129"/>
      <c r="AA226" s="129"/>
      <c r="AB226" s="128" t="s">
        <v>340</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8"/>
      <c r="B233" s="185"/>
      <c r="C233" s="179"/>
      <c r="D233" s="185"/>
      <c r="E233" s="179"/>
      <c r="F233" s="180"/>
      <c r="G233" s="156" t="s">
        <v>252</v>
      </c>
      <c r="H233" s="129"/>
      <c r="I233" s="129"/>
      <c r="J233" s="129"/>
      <c r="K233" s="129"/>
      <c r="L233" s="129"/>
      <c r="M233" s="129"/>
      <c r="N233" s="129"/>
      <c r="O233" s="129"/>
      <c r="P233" s="130"/>
      <c r="Q233" s="158" t="s">
        <v>339</v>
      </c>
      <c r="R233" s="129"/>
      <c r="S233" s="129"/>
      <c r="T233" s="129"/>
      <c r="U233" s="129"/>
      <c r="V233" s="129"/>
      <c r="W233" s="129"/>
      <c r="X233" s="129"/>
      <c r="Y233" s="129"/>
      <c r="Z233" s="129"/>
      <c r="AA233" s="129"/>
      <c r="AB233" s="128" t="s">
        <v>340</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8"/>
      <c r="B240" s="185"/>
      <c r="C240" s="179"/>
      <c r="D240" s="185"/>
      <c r="E240" s="179"/>
      <c r="F240" s="180"/>
      <c r="G240" s="156" t="s">
        <v>252</v>
      </c>
      <c r="H240" s="129"/>
      <c r="I240" s="129"/>
      <c r="J240" s="129"/>
      <c r="K240" s="129"/>
      <c r="L240" s="129"/>
      <c r="M240" s="129"/>
      <c r="N240" s="129"/>
      <c r="O240" s="129"/>
      <c r="P240" s="130"/>
      <c r="Q240" s="158" t="s">
        <v>339</v>
      </c>
      <c r="R240" s="129"/>
      <c r="S240" s="129"/>
      <c r="T240" s="129"/>
      <c r="U240" s="129"/>
      <c r="V240" s="129"/>
      <c r="W240" s="129"/>
      <c r="X240" s="129"/>
      <c r="Y240" s="129"/>
      <c r="Z240" s="129"/>
      <c r="AA240" s="129"/>
      <c r="AB240" s="128" t="s">
        <v>340</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254</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8"/>
      <c r="B247" s="185"/>
      <c r="C247" s="179"/>
      <c r="D247" s="185"/>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15">
      <c r="A250" s="188"/>
      <c r="B250" s="185"/>
      <c r="C250" s="179"/>
      <c r="D250" s="185"/>
      <c r="E250" s="168" t="s">
        <v>268</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267</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240</v>
      </c>
      <c r="F252" s="178"/>
      <c r="G252" s="159" t="s">
        <v>249</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398</v>
      </c>
      <c r="AF252" s="154"/>
      <c r="AG252" s="154"/>
      <c r="AH252" s="154"/>
      <c r="AI252" s="154" t="s">
        <v>396</v>
      </c>
      <c r="AJ252" s="154"/>
      <c r="AK252" s="154"/>
      <c r="AL252" s="154"/>
      <c r="AM252" s="154" t="s">
        <v>425</v>
      </c>
      <c r="AN252" s="154"/>
      <c r="AO252" s="154"/>
      <c r="AP252" s="150"/>
      <c r="AQ252" s="150" t="s">
        <v>235</v>
      </c>
      <c r="AR252" s="151"/>
      <c r="AS252" s="151"/>
      <c r="AT252" s="152"/>
      <c r="AU252" s="195" t="s">
        <v>251</v>
      </c>
      <c r="AV252" s="195"/>
      <c r="AW252" s="195"/>
      <c r="AX252" s="196"/>
    </row>
    <row r="253" spans="1:50" ht="18.75" hidden="1"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236</v>
      </c>
      <c r="AT253" s="133"/>
      <c r="AU253" s="199"/>
      <c r="AV253" s="199"/>
      <c r="AW253" s="132" t="s">
        <v>181</v>
      </c>
      <c r="AX253" s="194"/>
    </row>
    <row r="254" spans="1:50" ht="39.7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250</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79"/>
      <c r="D256" s="185"/>
      <c r="E256" s="179"/>
      <c r="F256" s="180"/>
      <c r="G256" s="159" t="s">
        <v>249</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398</v>
      </c>
      <c r="AF256" s="154"/>
      <c r="AG256" s="154"/>
      <c r="AH256" s="154"/>
      <c r="AI256" s="154" t="s">
        <v>396</v>
      </c>
      <c r="AJ256" s="154"/>
      <c r="AK256" s="154"/>
      <c r="AL256" s="154"/>
      <c r="AM256" s="154" t="s">
        <v>425</v>
      </c>
      <c r="AN256" s="154"/>
      <c r="AO256" s="154"/>
      <c r="AP256" s="150"/>
      <c r="AQ256" s="150" t="s">
        <v>235</v>
      </c>
      <c r="AR256" s="151"/>
      <c r="AS256" s="151"/>
      <c r="AT256" s="152"/>
      <c r="AU256" s="195" t="s">
        <v>251</v>
      </c>
      <c r="AV256" s="195"/>
      <c r="AW256" s="195"/>
      <c r="AX256" s="196"/>
    </row>
    <row r="257" spans="1:50" ht="18.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236</v>
      </c>
      <c r="AT257" s="133"/>
      <c r="AU257" s="199"/>
      <c r="AV257" s="199"/>
      <c r="AW257" s="132" t="s">
        <v>181</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250</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249</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398</v>
      </c>
      <c r="AF260" s="154"/>
      <c r="AG260" s="154"/>
      <c r="AH260" s="154"/>
      <c r="AI260" s="154" t="s">
        <v>396</v>
      </c>
      <c r="AJ260" s="154"/>
      <c r="AK260" s="154"/>
      <c r="AL260" s="154"/>
      <c r="AM260" s="154" t="s">
        <v>425</v>
      </c>
      <c r="AN260" s="154"/>
      <c r="AO260" s="154"/>
      <c r="AP260" s="150"/>
      <c r="AQ260" s="150" t="s">
        <v>235</v>
      </c>
      <c r="AR260" s="151"/>
      <c r="AS260" s="151"/>
      <c r="AT260" s="152"/>
      <c r="AU260" s="195" t="s">
        <v>251</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236</v>
      </c>
      <c r="AT261" s="133"/>
      <c r="AU261" s="199"/>
      <c r="AV261" s="199"/>
      <c r="AW261" s="132" t="s">
        <v>181</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250</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249</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398</v>
      </c>
      <c r="AF264" s="154"/>
      <c r="AG264" s="154"/>
      <c r="AH264" s="154"/>
      <c r="AI264" s="154" t="s">
        <v>396</v>
      </c>
      <c r="AJ264" s="154"/>
      <c r="AK264" s="154"/>
      <c r="AL264" s="154"/>
      <c r="AM264" s="154" t="s">
        <v>425</v>
      </c>
      <c r="AN264" s="154"/>
      <c r="AO264" s="154"/>
      <c r="AP264" s="150"/>
      <c r="AQ264" s="158" t="s">
        <v>235</v>
      </c>
      <c r="AR264" s="129"/>
      <c r="AS264" s="129"/>
      <c r="AT264" s="130"/>
      <c r="AU264" s="135" t="s">
        <v>251</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236</v>
      </c>
      <c r="AT265" s="133"/>
      <c r="AU265" s="199"/>
      <c r="AV265" s="199"/>
      <c r="AW265" s="132" t="s">
        <v>181</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250</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249</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398</v>
      </c>
      <c r="AF268" s="154"/>
      <c r="AG268" s="154"/>
      <c r="AH268" s="154"/>
      <c r="AI268" s="154" t="s">
        <v>396</v>
      </c>
      <c r="AJ268" s="154"/>
      <c r="AK268" s="154"/>
      <c r="AL268" s="154"/>
      <c r="AM268" s="154" t="s">
        <v>425</v>
      </c>
      <c r="AN268" s="154"/>
      <c r="AO268" s="154"/>
      <c r="AP268" s="150"/>
      <c r="AQ268" s="150" t="s">
        <v>235</v>
      </c>
      <c r="AR268" s="151"/>
      <c r="AS268" s="151"/>
      <c r="AT268" s="152"/>
      <c r="AU268" s="195" t="s">
        <v>251</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236</v>
      </c>
      <c r="AT269" s="133"/>
      <c r="AU269" s="199"/>
      <c r="AV269" s="199"/>
      <c r="AW269" s="132" t="s">
        <v>181</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250</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88"/>
      <c r="B272" s="185"/>
      <c r="C272" s="179"/>
      <c r="D272" s="185"/>
      <c r="E272" s="179"/>
      <c r="F272" s="180"/>
      <c r="G272" s="156" t="s">
        <v>252</v>
      </c>
      <c r="H272" s="129"/>
      <c r="I272" s="129"/>
      <c r="J272" s="129"/>
      <c r="K272" s="129"/>
      <c r="L272" s="129"/>
      <c r="M272" s="129"/>
      <c r="N272" s="129"/>
      <c r="O272" s="129"/>
      <c r="P272" s="130"/>
      <c r="Q272" s="158" t="s">
        <v>339</v>
      </c>
      <c r="R272" s="129"/>
      <c r="S272" s="129"/>
      <c r="T272" s="129"/>
      <c r="U272" s="129"/>
      <c r="V272" s="129"/>
      <c r="W272" s="129"/>
      <c r="X272" s="129"/>
      <c r="Y272" s="129"/>
      <c r="Z272" s="129"/>
      <c r="AA272" s="129"/>
      <c r="AB272" s="128" t="s">
        <v>340</v>
      </c>
      <c r="AC272" s="129"/>
      <c r="AD272" s="130"/>
      <c r="AE272" s="158" t="s">
        <v>253</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8"/>
      <c r="B279" s="185"/>
      <c r="C279" s="179"/>
      <c r="D279" s="185"/>
      <c r="E279" s="179"/>
      <c r="F279" s="180"/>
      <c r="G279" s="156" t="s">
        <v>252</v>
      </c>
      <c r="H279" s="129"/>
      <c r="I279" s="129"/>
      <c r="J279" s="129"/>
      <c r="K279" s="129"/>
      <c r="L279" s="129"/>
      <c r="M279" s="129"/>
      <c r="N279" s="129"/>
      <c r="O279" s="129"/>
      <c r="P279" s="130"/>
      <c r="Q279" s="158" t="s">
        <v>339</v>
      </c>
      <c r="R279" s="129"/>
      <c r="S279" s="129"/>
      <c r="T279" s="129"/>
      <c r="U279" s="129"/>
      <c r="V279" s="129"/>
      <c r="W279" s="129"/>
      <c r="X279" s="129"/>
      <c r="Y279" s="129"/>
      <c r="Z279" s="129"/>
      <c r="AA279" s="129"/>
      <c r="AB279" s="128" t="s">
        <v>340</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8"/>
      <c r="B286" s="185"/>
      <c r="C286" s="179"/>
      <c r="D286" s="185"/>
      <c r="E286" s="179"/>
      <c r="F286" s="180"/>
      <c r="G286" s="156" t="s">
        <v>252</v>
      </c>
      <c r="H286" s="129"/>
      <c r="I286" s="129"/>
      <c r="J286" s="129"/>
      <c r="K286" s="129"/>
      <c r="L286" s="129"/>
      <c r="M286" s="129"/>
      <c r="N286" s="129"/>
      <c r="O286" s="129"/>
      <c r="P286" s="130"/>
      <c r="Q286" s="158" t="s">
        <v>339</v>
      </c>
      <c r="R286" s="129"/>
      <c r="S286" s="129"/>
      <c r="T286" s="129"/>
      <c r="U286" s="129"/>
      <c r="V286" s="129"/>
      <c r="W286" s="129"/>
      <c r="X286" s="129"/>
      <c r="Y286" s="129"/>
      <c r="Z286" s="129"/>
      <c r="AA286" s="129"/>
      <c r="AB286" s="128" t="s">
        <v>340</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8"/>
      <c r="B293" s="185"/>
      <c r="C293" s="179"/>
      <c r="D293" s="185"/>
      <c r="E293" s="179"/>
      <c r="F293" s="180"/>
      <c r="G293" s="156" t="s">
        <v>252</v>
      </c>
      <c r="H293" s="129"/>
      <c r="I293" s="129"/>
      <c r="J293" s="129"/>
      <c r="K293" s="129"/>
      <c r="L293" s="129"/>
      <c r="M293" s="129"/>
      <c r="N293" s="129"/>
      <c r="O293" s="129"/>
      <c r="P293" s="130"/>
      <c r="Q293" s="158" t="s">
        <v>339</v>
      </c>
      <c r="R293" s="129"/>
      <c r="S293" s="129"/>
      <c r="T293" s="129"/>
      <c r="U293" s="129"/>
      <c r="V293" s="129"/>
      <c r="W293" s="129"/>
      <c r="X293" s="129"/>
      <c r="Y293" s="129"/>
      <c r="Z293" s="129"/>
      <c r="AA293" s="129"/>
      <c r="AB293" s="128" t="s">
        <v>340</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8"/>
      <c r="B300" s="185"/>
      <c r="C300" s="179"/>
      <c r="D300" s="185"/>
      <c r="E300" s="179"/>
      <c r="F300" s="180"/>
      <c r="G300" s="156" t="s">
        <v>252</v>
      </c>
      <c r="H300" s="129"/>
      <c r="I300" s="129"/>
      <c r="J300" s="129"/>
      <c r="K300" s="129"/>
      <c r="L300" s="129"/>
      <c r="M300" s="129"/>
      <c r="N300" s="129"/>
      <c r="O300" s="129"/>
      <c r="P300" s="130"/>
      <c r="Q300" s="158" t="s">
        <v>339</v>
      </c>
      <c r="R300" s="129"/>
      <c r="S300" s="129"/>
      <c r="T300" s="129"/>
      <c r="U300" s="129"/>
      <c r="V300" s="129"/>
      <c r="W300" s="129"/>
      <c r="X300" s="129"/>
      <c r="Y300" s="129"/>
      <c r="Z300" s="129"/>
      <c r="AA300" s="129"/>
      <c r="AB300" s="128" t="s">
        <v>340</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254</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8"/>
      <c r="B307" s="185"/>
      <c r="C307" s="179"/>
      <c r="D307" s="185"/>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268</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267</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240</v>
      </c>
      <c r="F312" s="178"/>
      <c r="G312" s="159" t="s">
        <v>249</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398</v>
      </c>
      <c r="AF312" s="154"/>
      <c r="AG312" s="154"/>
      <c r="AH312" s="154"/>
      <c r="AI312" s="154" t="s">
        <v>396</v>
      </c>
      <c r="AJ312" s="154"/>
      <c r="AK312" s="154"/>
      <c r="AL312" s="154"/>
      <c r="AM312" s="154" t="s">
        <v>425</v>
      </c>
      <c r="AN312" s="154"/>
      <c r="AO312" s="154"/>
      <c r="AP312" s="150"/>
      <c r="AQ312" s="150" t="s">
        <v>235</v>
      </c>
      <c r="AR312" s="151"/>
      <c r="AS312" s="151"/>
      <c r="AT312" s="152"/>
      <c r="AU312" s="195" t="s">
        <v>251</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236</v>
      </c>
      <c r="AT313" s="133"/>
      <c r="AU313" s="199"/>
      <c r="AV313" s="199"/>
      <c r="AW313" s="132" t="s">
        <v>181</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250</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249</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398</v>
      </c>
      <c r="AF316" s="154"/>
      <c r="AG316" s="154"/>
      <c r="AH316" s="154"/>
      <c r="AI316" s="154" t="s">
        <v>396</v>
      </c>
      <c r="AJ316" s="154"/>
      <c r="AK316" s="154"/>
      <c r="AL316" s="154"/>
      <c r="AM316" s="154" t="s">
        <v>425</v>
      </c>
      <c r="AN316" s="154"/>
      <c r="AO316" s="154"/>
      <c r="AP316" s="150"/>
      <c r="AQ316" s="150" t="s">
        <v>235</v>
      </c>
      <c r="AR316" s="151"/>
      <c r="AS316" s="151"/>
      <c r="AT316" s="152"/>
      <c r="AU316" s="195" t="s">
        <v>251</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236</v>
      </c>
      <c r="AT317" s="133"/>
      <c r="AU317" s="199"/>
      <c r="AV317" s="199"/>
      <c r="AW317" s="132" t="s">
        <v>181</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250</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249</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398</v>
      </c>
      <c r="AF320" s="154"/>
      <c r="AG320" s="154"/>
      <c r="AH320" s="154"/>
      <c r="AI320" s="154" t="s">
        <v>396</v>
      </c>
      <c r="AJ320" s="154"/>
      <c r="AK320" s="154"/>
      <c r="AL320" s="154"/>
      <c r="AM320" s="154" t="s">
        <v>425</v>
      </c>
      <c r="AN320" s="154"/>
      <c r="AO320" s="154"/>
      <c r="AP320" s="150"/>
      <c r="AQ320" s="150" t="s">
        <v>235</v>
      </c>
      <c r="AR320" s="151"/>
      <c r="AS320" s="151"/>
      <c r="AT320" s="152"/>
      <c r="AU320" s="195" t="s">
        <v>251</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236</v>
      </c>
      <c r="AT321" s="133"/>
      <c r="AU321" s="199"/>
      <c r="AV321" s="199"/>
      <c r="AW321" s="132" t="s">
        <v>181</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250</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249</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398</v>
      </c>
      <c r="AF324" s="154"/>
      <c r="AG324" s="154"/>
      <c r="AH324" s="154"/>
      <c r="AI324" s="154" t="s">
        <v>396</v>
      </c>
      <c r="AJ324" s="154"/>
      <c r="AK324" s="154"/>
      <c r="AL324" s="154"/>
      <c r="AM324" s="154" t="s">
        <v>425</v>
      </c>
      <c r="AN324" s="154"/>
      <c r="AO324" s="154"/>
      <c r="AP324" s="150"/>
      <c r="AQ324" s="150" t="s">
        <v>235</v>
      </c>
      <c r="AR324" s="151"/>
      <c r="AS324" s="151"/>
      <c r="AT324" s="152"/>
      <c r="AU324" s="195" t="s">
        <v>251</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236</v>
      </c>
      <c r="AT325" s="133"/>
      <c r="AU325" s="199"/>
      <c r="AV325" s="199"/>
      <c r="AW325" s="132" t="s">
        <v>181</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250</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249</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398</v>
      </c>
      <c r="AF328" s="154"/>
      <c r="AG328" s="154"/>
      <c r="AH328" s="154"/>
      <c r="AI328" s="154" t="s">
        <v>396</v>
      </c>
      <c r="AJ328" s="154"/>
      <c r="AK328" s="154"/>
      <c r="AL328" s="154"/>
      <c r="AM328" s="154" t="s">
        <v>425</v>
      </c>
      <c r="AN328" s="154"/>
      <c r="AO328" s="154"/>
      <c r="AP328" s="150"/>
      <c r="AQ328" s="150" t="s">
        <v>235</v>
      </c>
      <c r="AR328" s="151"/>
      <c r="AS328" s="151"/>
      <c r="AT328" s="152"/>
      <c r="AU328" s="195" t="s">
        <v>251</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236</v>
      </c>
      <c r="AT329" s="133"/>
      <c r="AU329" s="199"/>
      <c r="AV329" s="199"/>
      <c r="AW329" s="132" t="s">
        <v>181</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250</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79"/>
      <c r="D332" s="185"/>
      <c r="E332" s="179"/>
      <c r="F332" s="180"/>
      <c r="G332" s="156" t="s">
        <v>252</v>
      </c>
      <c r="H332" s="129"/>
      <c r="I332" s="129"/>
      <c r="J332" s="129"/>
      <c r="K332" s="129"/>
      <c r="L332" s="129"/>
      <c r="M332" s="129"/>
      <c r="N332" s="129"/>
      <c r="O332" s="129"/>
      <c r="P332" s="130"/>
      <c r="Q332" s="158" t="s">
        <v>339</v>
      </c>
      <c r="R332" s="129"/>
      <c r="S332" s="129"/>
      <c r="T332" s="129"/>
      <c r="U332" s="129"/>
      <c r="V332" s="129"/>
      <c r="W332" s="129"/>
      <c r="X332" s="129"/>
      <c r="Y332" s="129"/>
      <c r="Z332" s="129"/>
      <c r="AA332" s="129"/>
      <c r="AB332" s="128" t="s">
        <v>340</v>
      </c>
      <c r="AC332" s="129"/>
      <c r="AD332" s="130"/>
      <c r="AE332" s="158" t="s">
        <v>253</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8"/>
      <c r="B339" s="185"/>
      <c r="C339" s="179"/>
      <c r="D339" s="185"/>
      <c r="E339" s="179"/>
      <c r="F339" s="180"/>
      <c r="G339" s="156" t="s">
        <v>252</v>
      </c>
      <c r="H339" s="129"/>
      <c r="I339" s="129"/>
      <c r="J339" s="129"/>
      <c r="K339" s="129"/>
      <c r="L339" s="129"/>
      <c r="M339" s="129"/>
      <c r="N339" s="129"/>
      <c r="O339" s="129"/>
      <c r="P339" s="130"/>
      <c r="Q339" s="158" t="s">
        <v>339</v>
      </c>
      <c r="R339" s="129"/>
      <c r="S339" s="129"/>
      <c r="T339" s="129"/>
      <c r="U339" s="129"/>
      <c r="V339" s="129"/>
      <c r="W339" s="129"/>
      <c r="X339" s="129"/>
      <c r="Y339" s="129"/>
      <c r="Z339" s="129"/>
      <c r="AA339" s="129"/>
      <c r="AB339" s="128" t="s">
        <v>340</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8"/>
      <c r="B346" s="185"/>
      <c r="C346" s="179"/>
      <c r="D346" s="185"/>
      <c r="E346" s="179"/>
      <c r="F346" s="180"/>
      <c r="G346" s="156" t="s">
        <v>252</v>
      </c>
      <c r="H346" s="129"/>
      <c r="I346" s="129"/>
      <c r="J346" s="129"/>
      <c r="K346" s="129"/>
      <c r="L346" s="129"/>
      <c r="M346" s="129"/>
      <c r="N346" s="129"/>
      <c r="O346" s="129"/>
      <c r="P346" s="130"/>
      <c r="Q346" s="158" t="s">
        <v>339</v>
      </c>
      <c r="R346" s="129"/>
      <c r="S346" s="129"/>
      <c r="T346" s="129"/>
      <c r="U346" s="129"/>
      <c r="V346" s="129"/>
      <c r="W346" s="129"/>
      <c r="X346" s="129"/>
      <c r="Y346" s="129"/>
      <c r="Z346" s="129"/>
      <c r="AA346" s="129"/>
      <c r="AB346" s="128" t="s">
        <v>340</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8"/>
      <c r="B353" s="185"/>
      <c r="C353" s="179"/>
      <c r="D353" s="185"/>
      <c r="E353" s="179"/>
      <c r="F353" s="180"/>
      <c r="G353" s="156" t="s">
        <v>252</v>
      </c>
      <c r="H353" s="129"/>
      <c r="I353" s="129"/>
      <c r="J353" s="129"/>
      <c r="K353" s="129"/>
      <c r="L353" s="129"/>
      <c r="M353" s="129"/>
      <c r="N353" s="129"/>
      <c r="O353" s="129"/>
      <c r="P353" s="130"/>
      <c r="Q353" s="158" t="s">
        <v>339</v>
      </c>
      <c r="R353" s="129"/>
      <c r="S353" s="129"/>
      <c r="T353" s="129"/>
      <c r="U353" s="129"/>
      <c r="V353" s="129"/>
      <c r="W353" s="129"/>
      <c r="X353" s="129"/>
      <c r="Y353" s="129"/>
      <c r="Z353" s="129"/>
      <c r="AA353" s="129"/>
      <c r="AB353" s="128" t="s">
        <v>340</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8"/>
      <c r="B360" s="185"/>
      <c r="C360" s="179"/>
      <c r="D360" s="185"/>
      <c r="E360" s="179"/>
      <c r="F360" s="180"/>
      <c r="G360" s="156" t="s">
        <v>252</v>
      </c>
      <c r="H360" s="129"/>
      <c r="I360" s="129"/>
      <c r="J360" s="129"/>
      <c r="K360" s="129"/>
      <c r="L360" s="129"/>
      <c r="M360" s="129"/>
      <c r="N360" s="129"/>
      <c r="O360" s="129"/>
      <c r="P360" s="130"/>
      <c r="Q360" s="158" t="s">
        <v>339</v>
      </c>
      <c r="R360" s="129"/>
      <c r="S360" s="129"/>
      <c r="T360" s="129"/>
      <c r="U360" s="129"/>
      <c r="V360" s="129"/>
      <c r="W360" s="129"/>
      <c r="X360" s="129"/>
      <c r="Y360" s="129"/>
      <c r="Z360" s="129"/>
      <c r="AA360" s="129"/>
      <c r="AB360" s="128" t="s">
        <v>340</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254</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8"/>
      <c r="B367" s="185"/>
      <c r="C367" s="179"/>
      <c r="D367" s="185"/>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15">
      <c r="A370" s="188"/>
      <c r="B370" s="185"/>
      <c r="C370" s="179"/>
      <c r="D370" s="185"/>
      <c r="E370" s="168" t="s">
        <v>268</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267</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240</v>
      </c>
      <c r="F372" s="178"/>
      <c r="G372" s="159" t="s">
        <v>249</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398</v>
      </c>
      <c r="AF372" s="154"/>
      <c r="AG372" s="154"/>
      <c r="AH372" s="154"/>
      <c r="AI372" s="154" t="s">
        <v>396</v>
      </c>
      <c r="AJ372" s="154"/>
      <c r="AK372" s="154"/>
      <c r="AL372" s="154"/>
      <c r="AM372" s="154" t="s">
        <v>425</v>
      </c>
      <c r="AN372" s="154"/>
      <c r="AO372" s="154"/>
      <c r="AP372" s="150"/>
      <c r="AQ372" s="150" t="s">
        <v>235</v>
      </c>
      <c r="AR372" s="151"/>
      <c r="AS372" s="151"/>
      <c r="AT372" s="152"/>
      <c r="AU372" s="195" t="s">
        <v>251</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236</v>
      </c>
      <c r="AT373" s="133"/>
      <c r="AU373" s="199"/>
      <c r="AV373" s="199"/>
      <c r="AW373" s="132" t="s">
        <v>181</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250</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249</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398</v>
      </c>
      <c r="AF376" s="154"/>
      <c r="AG376" s="154"/>
      <c r="AH376" s="154"/>
      <c r="AI376" s="154" t="s">
        <v>396</v>
      </c>
      <c r="AJ376" s="154"/>
      <c r="AK376" s="154"/>
      <c r="AL376" s="154"/>
      <c r="AM376" s="154" t="s">
        <v>425</v>
      </c>
      <c r="AN376" s="154"/>
      <c r="AO376" s="154"/>
      <c r="AP376" s="150"/>
      <c r="AQ376" s="150" t="s">
        <v>235</v>
      </c>
      <c r="AR376" s="151"/>
      <c r="AS376" s="151"/>
      <c r="AT376" s="152"/>
      <c r="AU376" s="195" t="s">
        <v>251</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236</v>
      </c>
      <c r="AT377" s="133"/>
      <c r="AU377" s="199"/>
      <c r="AV377" s="199"/>
      <c r="AW377" s="132" t="s">
        <v>181</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250</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249</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398</v>
      </c>
      <c r="AF380" s="154"/>
      <c r="AG380" s="154"/>
      <c r="AH380" s="154"/>
      <c r="AI380" s="154" t="s">
        <v>396</v>
      </c>
      <c r="AJ380" s="154"/>
      <c r="AK380" s="154"/>
      <c r="AL380" s="154"/>
      <c r="AM380" s="154" t="s">
        <v>425</v>
      </c>
      <c r="AN380" s="154"/>
      <c r="AO380" s="154"/>
      <c r="AP380" s="150"/>
      <c r="AQ380" s="150" t="s">
        <v>235</v>
      </c>
      <c r="AR380" s="151"/>
      <c r="AS380" s="151"/>
      <c r="AT380" s="152"/>
      <c r="AU380" s="195" t="s">
        <v>251</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236</v>
      </c>
      <c r="AT381" s="133"/>
      <c r="AU381" s="199"/>
      <c r="AV381" s="199"/>
      <c r="AW381" s="132" t="s">
        <v>181</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250</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249</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398</v>
      </c>
      <c r="AF384" s="154"/>
      <c r="AG384" s="154"/>
      <c r="AH384" s="154"/>
      <c r="AI384" s="154" t="s">
        <v>396</v>
      </c>
      <c r="AJ384" s="154"/>
      <c r="AK384" s="154"/>
      <c r="AL384" s="154"/>
      <c r="AM384" s="154" t="s">
        <v>425</v>
      </c>
      <c r="AN384" s="154"/>
      <c r="AO384" s="154"/>
      <c r="AP384" s="150"/>
      <c r="AQ384" s="150" t="s">
        <v>235</v>
      </c>
      <c r="AR384" s="151"/>
      <c r="AS384" s="151"/>
      <c r="AT384" s="152"/>
      <c r="AU384" s="195" t="s">
        <v>251</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236</v>
      </c>
      <c r="AT385" s="133"/>
      <c r="AU385" s="199"/>
      <c r="AV385" s="199"/>
      <c r="AW385" s="132" t="s">
        <v>181</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250</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249</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398</v>
      </c>
      <c r="AF388" s="154"/>
      <c r="AG388" s="154"/>
      <c r="AH388" s="154"/>
      <c r="AI388" s="154" t="s">
        <v>396</v>
      </c>
      <c r="AJ388" s="154"/>
      <c r="AK388" s="154"/>
      <c r="AL388" s="154"/>
      <c r="AM388" s="154" t="s">
        <v>425</v>
      </c>
      <c r="AN388" s="154"/>
      <c r="AO388" s="154"/>
      <c r="AP388" s="150"/>
      <c r="AQ388" s="150" t="s">
        <v>235</v>
      </c>
      <c r="AR388" s="151"/>
      <c r="AS388" s="151"/>
      <c r="AT388" s="152"/>
      <c r="AU388" s="195" t="s">
        <v>251</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236</v>
      </c>
      <c r="AT389" s="133"/>
      <c r="AU389" s="199"/>
      <c r="AV389" s="199"/>
      <c r="AW389" s="132" t="s">
        <v>181</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250</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79"/>
      <c r="D392" s="185"/>
      <c r="E392" s="179"/>
      <c r="F392" s="180"/>
      <c r="G392" s="156" t="s">
        <v>252</v>
      </c>
      <c r="H392" s="129"/>
      <c r="I392" s="129"/>
      <c r="J392" s="129"/>
      <c r="K392" s="129"/>
      <c r="L392" s="129"/>
      <c r="M392" s="129"/>
      <c r="N392" s="129"/>
      <c r="O392" s="129"/>
      <c r="P392" s="130"/>
      <c r="Q392" s="158" t="s">
        <v>339</v>
      </c>
      <c r="R392" s="129"/>
      <c r="S392" s="129"/>
      <c r="T392" s="129"/>
      <c r="U392" s="129"/>
      <c r="V392" s="129"/>
      <c r="W392" s="129"/>
      <c r="X392" s="129"/>
      <c r="Y392" s="129"/>
      <c r="Z392" s="129"/>
      <c r="AA392" s="129"/>
      <c r="AB392" s="128" t="s">
        <v>340</v>
      </c>
      <c r="AC392" s="129"/>
      <c r="AD392" s="130"/>
      <c r="AE392" s="158" t="s">
        <v>253</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8"/>
      <c r="B399" s="185"/>
      <c r="C399" s="179"/>
      <c r="D399" s="185"/>
      <c r="E399" s="179"/>
      <c r="F399" s="180"/>
      <c r="G399" s="156" t="s">
        <v>252</v>
      </c>
      <c r="H399" s="129"/>
      <c r="I399" s="129"/>
      <c r="J399" s="129"/>
      <c r="K399" s="129"/>
      <c r="L399" s="129"/>
      <c r="M399" s="129"/>
      <c r="N399" s="129"/>
      <c r="O399" s="129"/>
      <c r="P399" s="130"/>
      <c r="Q399" s="158" t="s">
        <v>339</v>
      </c>
      <c r="R399" s="129"/>
      <c r="S399" s="129"/>
      <c r="T399" s="129"/>
      <c r="U399" s="129"/>
      <c r="V399" s="129"/>
      <c r="W399" s="129"/>
      <c r="X399" s="129"/>
      <c r="Y399" s="129"/>
      <c r="Z399" s="129"/>
      <c r="AA399" s="129"/>
      <c r="AB399" s="128" t="s">
        <v>340</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8"/>
      <c r="B406" s="185"/>
      <c r="C406" s="179"/>
      <c r="D406" s="185"/>
      <c r="E406" s="179"/>
      <c r="F406" s="180"/>
      <c r="G406" s="156" t="s">
        <v>252</v>
      </c>
      <c r="H406" s="129"/>
      <c r="I406" s="129"/>
      <c r="J406" s="129"/>
      <c r="K406" s="129"/>
      <c r="L406" s="129"/>
      <c r="M406" s="129"/>
      <c r="N406" s="129"/>
      <c r="O406" s="129"/>
      <c r="P406" s="130"/>
      <c r="Q406" s="158" t="s">
        <v>339</v>
      </c>
      <c r="R406" s="129"/>
      <c r="S406" s="129"/>
      <c r="T406" s="129"/>
      <c r="U406" s="129"/>
      <c r="V406" s="129"/>
      <c r="W406" s="129"/>
      <c r="X406" s="129"/>
      <c r="Y406" s="129"/>
      <c r="Z406" s="129"/>
      <c r="AA406" s="129"/>
      <c r="AB406" s="128" t="s">
        <v>340</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8"/>
      <c r="B413" s="185"/>
      <c r="C413" s="179"/>
      <c r="D413" s="185"/>
      <c r="E413" s="179"/>
      <c r="F413" s="180"/>
      <c r="G413" s="156" t="s">
        <v>252</v>
      </c>
      <c r="H413" s="129"/>
      <c r="I413" s="129"/>
      <c r="J413" s="129"/>
      <c r="K413" s="129"/>
      <c r="L413" s="129"/>
      <c r="M413" s="129"/>
      <c r="N413" s="129"/>
      <c r="O413" s="129"/>
      <c r="P413" s="130"/>
      <c r="Q413" s="158" t="s">
        <v>339</v>
      </c>
      <c r="R413" s="129"/>
      <c r="S413" s="129"/>
      <c r="T413" s="129"/>
      <c r="U413" s="129"/>
      <c r="V413" s="129"/>
      <c r="W413" s="129"/>
      <c r="X413" s="129"/>
      <c r="Y413" s="129"/>
      <c r="Z413" s="129"/>
      <c r="AA413" s="129"/>
      <c r="AB413" s="128" t="s">
        <v>340</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8"/>
      <c r="B420" s="185"/>
      <c r="C420" s="179"/>
      <c r="D420" s="185"/>
      <c r="E420" s="179"/>
      <c r="F420" s="180"/>
      <c r="G420" s="156" t="s">
        <v>252</v>
      </c>
      <c r="H420" s="129"/>
      <c r="I420" s="129"/>
      <c r="J420" s="129"/>
      <c r="K420" s="129"/>
      <c r="L420" s="129"/>
      <c r="M420" s="129"/>
      <c r="N420" s="129"/>
      <c r="O420" s="129"/>
      <c r="P420" s="130"/>
      <c r="Q420" s="158" t="s">
        <v>339</v>
      </c>
      <c r="R420" s="129"/>
      <c r="S420" s="129"/>
      <c r="T420" s="129"/>
      <c r="U420" s="129"/>
      <c r="V420" s="129"/>
      <c r="W420" s="129"/>
      <c r="X420" s="129"/>
      <c r="Y420" s="129"/>
      <c r="Z420" s="129"/>
      <c r="AA420" s="129"/>
      <c r="AB420" s="128" t="s">
        <v>340</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254</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8"/>
      <c r="B427" s="185"/>
      <c r="C427" s="179"/>
      <c r="D427" s="185"/>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188"/>
      <c r="B430" s="185"/>
      <c r="C430" s="177" t="s">
        <v>428</v>
      </c>
      <c r="D430" s="934"/>
      <c r="E430" s="173" t="s">
        <v>406</v>
      </c>
      <c r="F430" s="901"/>
      <c r="G430" s="902" t="s">
        <v>255</v>
      </c>
      <c r="H430" s="122"/>
      <c r="I430" s="122"/>
      <c r="J430" s="903" t="s">
        <v>570</v>
      </c>
      <c r="K430" s="904"/>
      <c r="L430" s="904"/>
      <c r="M430" s="904"/>
      <c r="N430" s="904"/>
      <c r="O430" s="904"/>
      <c r="P430" s="904"/>
      <c r="Q430" s="904"/>
      <c r="R430" s="904"/>
      <c r="S430" s="904"/>
      <c r="T430" s="905"/>
      <c r="U430" s="589" t="s">
        <v>580</v>
      </c>
      <c r="V430" s="589"/>
      <c r="W430" s="589"/>
      <c r="X430" s="589"/>
      <c r="Y430" s="589"/>
      <c r="Z430" s="589"/>
      <c r="AA430" s="589"/>
      <c r="AB430" s="589"/>
      <c r="AC430" s="589"/>
      <c r="AD430" s="589"/>
      <c r="AE430" s="589"/>
      <c r="AF430" s="589"/>
      <c r="AG430" s="589"/>
      <c r="AH430" s="589"/>
      <c r="AI430" s="589"/>
      <c r="AJ430" s="589"/>
      <c r="AK430" s="589"/>
      <c r="AL430" s="589"/>
      <c r="AM430" s="589"/>
      <c r="AN430" s="589"/>
      <c r="AO430" s="589"/>
      <c r="AP430" s="589"/>
      <c r="AQ430" s="589"/>
      <c r="AR430" s="589"/>
      <c r="AS430" s="589"/>
      <c r="AT430" s="589"/>
      <c r="AU430" s="589"/>
      <c r="AV430" s="589"/>
      <c r="AW430" s="589"/>
      <c r="AX430" s="906"/>
    </row>
    <row r="431" spans="1:50" ht="18.75" customHeight="1" x14ac:dyDescent="0.15">
      <c r="A431" s="188"/>
      <c r="B431" s="185"/>
      <c r="C431" s="179"/>
      <c r="D431" s="185"/>
      <c r="E431" s="342" t="s">
        <v>244</v>
      </c>
      <c r="F431" s="343"/>
      <c r="G431" s="344" t="s">
        <v>241</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6" t="s">
        <v>243</v>
      </c>
      <c r="AF431" s="337"/>
      <c r="AG431" s="337"/>
      <c r="AH431" s="338"/>
      <c r="AI431" s="339" t="s">
        <v>419</v>
      </c>
      <c r="AJ431" s="339"/>
      <c r="AK431" s="339"/>
      <c r="AL431" s="158"/>
      <c r="AM431" s="339" t="s">
        <v>432</v>
      </c>
      <c r="AN431" s="339"/>
      <c r="AO431" s="339"/>
      <c r="AP431" s="158"/>
      <c r="AQ431" s="158" t="s">
        <v>235</v>
      </c>
      <c r="AR431" s="129"/>
      <c r="AS431" s="129"/>
      <c r="AT431" s="130"/>
      <c r="AU431" s="135" t="s">
        <v>134</v>
      </c>
      <c r="AV431" s="135"/>
      <c r="AW431" s="135"/>
      <c r="AX431" s="136"/>
    </row>
    <row r="432" spans="1:50" ht="18.75" customHeight="1" x14ac:dyDescent="0.15">
      <c r="A432" s="188"/>
      <c r="B432" s="185"/>
      <c r="C432" s="179"/>
      <c r="D432" s="185"/>
      <c r="E432" s="342"/>
      <c r="F432" s="343"/>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t="s">
        <v>652</v>
      </c>
      <c r="AF432" s="199"/>
      <c r="AG432" s="132" t="s">
        <v>236</v>
      </c>
      <c r="AH432" s="133"/>
      <c r="AI432" s="155"/>
      <c r="AJ432" s="155"/>
      <c r="AK432" s="155"/>
      <c r="AL432" s="153"/>
      <c r="AM432" s="155"/>
      <c r="AN432" s="155"/>
      <c r="AO432" s="155"/>
      <c r="AP432" s="153"/>
      <c r="AQ432" s="591" t="s">
        <v>652</v>
      </c>
      <c r="AR432" s="199"/>
      <c r="AS432" s="132" t="s">
        <v>236</v>
      </c>
      <c r="AT432" s="133"/>
      <c r="AU432" s="199" t="s">
        <v>652</v>
      </c>
      <c r="AV432" s="199"/>
      <c r="AW432" s="132" t="s">
        <v>181</v>
      </c>
      <c r="AX432" s="194"/>
    </row>
    <row r="433" spans="1:50" ht="23.25" customHeight="1" x14ac:dyDescent="0.15">
      <c r="A433" s="188"/>
      <c r="B433" s="185"/>
      <c r="C433" s="179"/>
      <c r="D433" s="185"/>
      <c r="E433" s="342"/>
      <c r="F433" s="343"/>
      <c r="G433" s="103" t="s">
        <v>590</v>
      </c>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t="s">
        <v>570</v>
      </c>
      <c r="AC433" s="212"/>
      <c r="AD433" s="212"/>
      <c r="AE433" s="340" t="s">
        <v>570</v>
      </c>
      <c r="AF433" s="206"/>
      <c r="AG433" s="206"/>
      <c r="AH433" s="206"/>
      <c r="AI433" s="340" t="s">
        <v>570</v>
      </c>
      <c r="AJ433" s="206"/>
      <c r="AK433" s="206"/>
      <c r="AL433" s="206"/>
      <c r="AM433" s="340" t="s">
        <v>570</v>
      </c>
      <c r="AN433" s="206"/>
      <c r="AO433" s="206"/>
      <c r="AP433" s="206"/>
      <c r="AQ433" s="340" t="s">
        <v>570</v>
      </c>
      <c r="AR433" s="206"/>
      <c r="AS433" s="206"/>
      <c r="AT433" s="206"/>
      <c r="AU433" s="206" t="s">
        <v>580</v>
      </c>
      <c r="AV433" s="206"/>
      <c r="AW433" s="206"/>
      <c r="AX433" s="207"/>
    </row>
    <row r="434" spans="1:50" ht="23.25" customHeight="1" x14ac:dyDescent="0.15">
      <c r="A434" s="188"/>
      <c r="B434" s="185"/>
      <c r="C434" s="179"/>
      <c r="D434" s="185"/>
      <c r="E434" s="342"/>
      <c r="F434" s="343"/>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t="s">
        <v>570</v>
      </c>
      <c r="AC434" s="204"/>
      <c r="AD434" s="204"/>
      <c r="AE434" s="340" t="s">
        <v>575</v>
      </c>
      <c r="AF434" s="206"/>
      <c r="AG434" s="206"/>
      <c r="AH434" s="341"/>
      <c r="AI434" s="340" t="s">
        <v>575</v>
      </c>
      <c r="AJ434" s="206"/>
      <c r="AK434" s="206"/>
      <c r="AL434" s="341"/>
      <c r="AM434" s="340" t="s">
        <v>575</v>
      </c>
      <c r="AN434" s="206"/>
      <c r="AO434" s="206"/>
      <c r="AP434" s="341"/>
      <c r="AQ434" s="340" t="s">
        <v>575</v>
      </c>
      <c r="AR434" s="206"/>
      <c r="AS434" s="206"/>
      <c r="AT434" s="341"/>
      <c r="AU434" s="206" t="s">
        <v>570</v>
      </c>
      <c r="AV434" s="206"/>
      <c r="AW434" s="206"/>
      <c r="AX434" s="207"/>
    </row>
    <row r="435" spans="1:50" ht="23.25" customHeight="1" x14ac:dyDescent="0.15">
      <c r="A435" s="188"/>
      <c r="B435" s="185"/>
      <c r="C435" s="179"/>
      <c r="D435" s="185"/>
      <c r="E435" s="342"/>
      <c r="F435" s="343"/>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80" t="s">
        <v>182</v>
      </c>
      <c r="AC435" s="580"/>
      <c r="AD435" s="580"/>
      <c r="AE435" s="340" t="s">
        <v>570</v>
      </c>
      <c r="AF435" s="206"/>
      <c r="AG435" s="206"/>
      <c r="AH435" s="341"/>
      <c r="AI435" s="340" t="s">
        <v>570</v>
      </c>
      <c r="AJ435" s="206"/>
      <c r="AK435" s="206"/>
      <c r="AL435" s="341"/>
      <c r="AM435" s="340" t="s">
        <v>570</v>
      </c>
      <c r="AN435" s="206"/>
      <c r="AO435" s="206"/>
      <c r="AP435" s="341"/>
      <c r="AQ435" s="340" t="s">
        <v>570</v>
      </c>
      <c r="AR435" s="206"/>
      <c r="AS435" s="206"/>
      <c r="AT435" s="341"/>
      <c r="AU435" s="206" t="s">
        <v>592</v>
      </c>
      <c r="AV435" s="206"/>
      <c r="AW435" s="206"/>
      <c r="AX435" s="207"/>
    </row>
    <row r="436" spans="1:50" ht="18.75" hidden="1" customHeight="1" x14ac:dyDescent="0.15">
      <c r="A436" s="188"/>
      <c r="B436" s="185"/>
      <c r="C436" s="179"/>
      <c r="D436" s="185"/>
      <c r="E436" s="342" t="s">
        <v>244</v>
      </c>
      <c r="F436" s="343"/>
      <c r="G436" s="344" t="s">
        <v>241</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6" t="s">
        <v>243</v>
      </c>
      <c r="AF436" s="337"/>
      <c r="AG436" s="337"/>
      <c r="AH436" s="338"/>
      <c r="AI436" s="339" t="s">
        <v>419</v>
      </c>
      <c r="AJ436" s="339"/>
      <c r="AK436" s="339"/>
      <c r="AL436" s="158"/>
      <c r="AM436" s="339" t="s">
        <v>432</v>
      </c>
      <c r="AN436" s="339"/>
      <c r="AO436" s="339"/>
      <c r="AP436" s="158"/>
      <c r="AQ436" s="158" t="s">
        <v>235</v>
      </c>
      <c r="AR436" s="129"/>
      <c r="AS436" s="129"/>
      <c r="AT436" s="130"/>
      <c r="AU436" s="135" t="s">
        <v>134</v>
      </c>
      <c r="AV436" s="135"/>
      <c r="AW436" s="135"/>
      <c r="AX436" s="136"/>
    </row>
    <row r="437" spans="1:50" ht="18.75" hidden="1" customHeight="1" x14ac:dyDescent="0.15">
      <c r="A437" s="188"/>
      <c r="B437" s="185"/>
      <c r="C437" s="179"/>
      <c r="D437" s="185"/>
      <c r="E437" s="342"/>
      <c r="F437" s="343"/>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236</v>
      </c>
      <c r="AH437" s="133"/>
      <c r="AI437" s="155"/>
      <c r="AJ437" s="155"/>
      <c r="AK437" s="155"/>
      <c r="AL437" s="153"/>
      <c r="AM437" s="155"/>
      <c r="AN437" s="155"/>
      <c r="AO437" s="155"/>
      <c r="AP437" s="153"/>
      <c r="AQ437" s="591"/>
      <c r="AR437" s="199"/>
      <c r="AS437" s="132" t="s">
        <v>236</v>
      </c>
      <c r="AT437" s="133"/>
      <c r="AU437" s="199"/>
      <c r="AV437" s="199"/>
      <c r="AW437" s="132" t="s">
        <v>181</v>
      </c>
      <c r="AX437" s="194"/>
    </row>
    <row r="438" spans="1:50" ht="23.25" hidden="1" customHeight="1" x14ac:dyDescent="0.15">
      <c r="A438" s="188"/>
      <c r="B438" s="185"/>
      <c r="C438" s="179"/>
      <c r="D438" s="185"/>
      <c r="E438" s="342"/>
      <c r="F438" s="343"/>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40"/>
      <c r="AF438" s="206"/>
      <c r="AG438" s="206"/>
      <c r="AH438" s="206"/>
      <c r="AI438" s="340"/>
      <c r="AJ438" s="206"/>
      <c r="AK438" s="206"/>
      <c r="AL438" s="206"/>
      <c r="AM438" s="340"/>
      <c r="AN438" s="206"/>
      <c r="AO438" s="206"/>
      <c r="AP438" s="341"/>
      <c r="AQ438" s="340"/>
      <c r="AR438" s="206"/>
      <c r="AS438" s="206"/>
      <c r="AT438" s="341"/>
      <c r="AU438" s="206"/>
      <c r="AV438" s="206"/>
      <c r="AW438" s="206"/>
      <c r="AX438" s="207"/>
    </row>
    <row r="439" spans="1:50" ht="23.25" hidden="1" customHeight="1" x14ac:dyDescent="0.15">
      <c r="A439" s="188"/>
      <c r="B439" s="185"/>
      <c r="C439" s="179"/>
      <c r="D439" s="185"/>
      <c r="E439" s="342"/>
      <c r="F439" s="343"/>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40"/>
      <c r="AF439" s="206"/>
      <c r="AG439" s="206"/>
      <c r="AH439" s="341"/>
      <c r="AI439" s="340"/>
      <c r="AJ439" s="206"/>
      <c r="AK439" s="206"/>
      <c r="AL439" s="206"/>
      <c r="AM439" s="340"/>
      <c r="AN439" s="206"/>
      <c r="AO439" s="206"/>
      <c r="AP439" s="341"/>
      <c r="AQ439" s="340"/>
      <c r="AR439" s="206"/>
      <c r="AS439" s="206"/>
      <c r="AT439" s="341"/>
      <c r="AU439" s="206"/>
      <c r="AV439" s="206"/>
      <c r="AW439" s="206"/>
      <c r="AX439" s="207"/>
    </row>
    <row r="440" spans="1:50" ht="23.25" hidden="1" customHeight="1" x14ac:dyDescent="0.15">
      <c r="A440" s="188"/>
      <c r="B440" s="185"/>
      <c r="C440" s="179"/>
      <c r="D440" s="185"/>
      <c r="E440" s="342"/>
      <c r="F440" s="343"/>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80" t="s">
        <v>182</v>
      </c>
      <c r="AC440" s="580"/>
      <c r="AD440" s="580"/>
      <c r="AE440" s="340"/>
      <c r="AF440" s="206"/>
      <c r="AG440" s="206"/>
      <c r="AH440" s="341"/>
      <c r="AI440" s="340"/>
      <c r="AJ440" s="206"/>
      <c r="AK440" s="206"/>
      <c r="AL440" s="206"/>
      <c r="AM440" s="340"/>
      <c r="AN440" s="206"/>
      <c r="AO440" s="206"/>
      <c r="AP440" s="341"/>
      <c r="AQ440" s="340"/>
      <c r="AR440" s="206"/>
      <c r="AS440" s="206"/>
      <c r="AT440" s="341"/>
      <c r="AU440" s="206"/>
      <c r="AV440" s="206"/>
      <c r="AW440" s="206"/>
      <c r="AX440" s="207"/>
    </row>
    <row r="441" spans="1:50" ht="18.75" hidden="1" customHeight="1" x14ac:dyDescent="0.15">
      <c r="A441" s="188"/>
      <c r="B441" s="185"/>
      <c r="C441" s="179"/>
      <c r="D441" s="185"/>
      <c r="E441" s="342" t="s">
        <v>244</v>
      </c>
      <c r="F441" s="343"/>
      <c r="G441" s="344" t="s">
        <v>241</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6" t="s">
        <v>243</v>
      </c>
      <c r="AF441" s="337"/>
      <c r="AG441" s="337"/>
      <c r="AH441" s="338"/>
      <c r="AI441" s="339" t="s">
        <v>419</v>
      </c>
      <c r="AJ441" s="339"/>
      <c r="AK441" s="339"/>
      <c r="AL441" s="158"/>
      <c r="AM441" s="339" t="s">
        <v>432</v>
      </c>
      <c r="AN441" s="339"/>
      <c r="AO441" s="339"/>
      <c r="AP441" s="158"/>
      <c r="AQ441" s="158" t="s">
        <v>235</v>
      </c>
      <c r="AR441" s="129"/>
      <c r="AS441" s="129"/>
      <c r="AT441" s="130"/>
      <c r="AU441" s="135" t="s">
        <v>134</v>
      </c>
      <c r="AV441" s="135"/>
      <c r="AW441" s="135"/>
      <c r="AX441" s="136"/>
    </row>
    <row r="442" spans="1:50" ht="18.75" hidden="1" customHeight="1" x14ac:dyDescent="0.15">
      <c r="A442" s="188"/>
      <c r="B442" s="185"/>
      <c r="C442" s="179"/>
      <c r="D442" s="185"/>
      <c r="E442" s="342"/>
      <c r="F442" s="343"/>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236</v>
      </c>
      <c r="AH442" s="133"/>
      <c r="AI442" s="155"/>
      <c r="AJ442" s="155"/>
      <c r="AK442" s="155"/>
      <c r="AL442" s="153"/>
      <c r="AM442" s="155"/>
      <c r="AN442" s="155"/>
      <c r="AO442" s="155"/>
      <c r="AP442" s="153"/>
      <c r="AQ442" s="591"/>
      <c r="AR442" s="199"/>
      <c r="AS442" s="132" t="s">
        <v>236</v>
      </c>
      <c r="AT442" s="133"/>
      <c r="AU442" s="199"/>
      <c r="AV442" s="199"/>
      <c r="AW442" s="132" t="s">
        <v>181</v>
      </c>
      <c r="AX442" s="194"/>
    </row>
    <row r="443" spans="1:50" ht="23.25" hidden="1" customHeight="1" x14ac:dyDescent="0.15">
      <c r="A443" s="188"/>
      <c r="B443" s="185"/>
      <c r="C443" s="179"/>
      <c r="D443" s="185"/>
      <c r="E443" s="342"/>
      <c r="F443" s="343"/>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40"/>
      <c r="AF443" s="206"/>
      <c r="AG443" s="206"/>
      <c r="AH443" s="206"/>
      <c r="AI443" s="340"/>
      <c r="AJ443" s="206"/>
      <c r="AK443" s="206"/>
      <c r="AL443" s="206"/>
      <c r="AM443" s="340"/>
      <c r="AN443" s="206"/>
      <c r="AO443" s="206"/>
      <c r="AP443" s="341"/>
      <c r="AQ443" s="340"/>
      <c r="AR443" s="206"/>
      <c r="AS443" s="206"/>
      <c r="AT443" s="341"/>
      <c r="AU443" s="206"/>
      <c r="AV443" s="206"/>
      <c r="AW443" s="206"/>
      <c r="AX443" s="207"/>
    </row>
    <row r="444" spans="1:50" ht="23.25" hidden="1" customHeight="1" x14ac:dyDescent="0.15">
      <c r="A444" s="188"/>
      <c r="B444" s="185"/>
      <c r="C444" s="179"/>
      <c r="D444" s="185"/>
      <c r="E444" s="342"/>
      <c r="F444" s="343"/>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40"/>
      <c r="AF444" s="206"/>
      <c r="AG444" s="206"/>
      <c r="AH444" s="341"/>
      <c r="AI444" s="340"/>
      <c r="AJ444" s="206"/>
      <c r="AK444" s="206"/>
      <c r="AL444" s="206"/>
      <c r="AM444" s="340"/>
      <c r="AN444" s="206"/>
      <c r="AO444" s="206"/>
      <c r="AP444" s="341"/>
      <c r="AQ444" s="340"/>
      <c r="AR444" s="206"/>
      <c r="AS444" s="206"/>
      <c r="AT444" s="341"/>
      <c r="AU444" s="206"/>
      <c r="AV444" s="206"/>
      <c r="AW444" s="206"/>
      <c r="AX444" s="207"/>
    </row>
    <row r="445" spans="1:50" ht="23.25" hidden="1" customHeight="1" x14ac:dyDescent="0.15">
      <c r="A445" s="188"/>
      <c r="B445" s="185"/>
      <c r="C445" s="179"/>
      <c r="D445" s="185"/>
      <c r="E445" s="342"/>
      <c r="F445" s="343"/>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80" t="s">
        <v>182</v>
      </c>
      <c r="AC445" s="580"/>
      <c r="AD445" s="580"/>
      <c r="AE445" s="340"/>
      <c r="AF445" s="206"/>
      <c r="AG445" s="206"/>
      <c r="AH445" s="341"/>
      <c r="AI445" s="340"/>
      <c r="AJ445" s="206"/>
      <c r="AK445" s="206"/>
      <c r="AL445" s="206"/>
      <c r="AM445" s="340"/>
      <c r="AN445" s="206"/>
      <c r="AO445" s="206"/>
      <c r="AP445" s="341"/>
      <c r="AQ445" s="340"/>
      <c r="AR445" s="206"/>
      <c r="AS445" s="206"/>
      <c r="AT445" s="341"/>
      <c r="AU445" s="206"/>
      <c r="AV445" s="206"/>
      <c r="AW445" s="206"/>
      <c r="AX445" s="207"/>
    </row>
    <row r="446" spans="1:50" ht="18.75" hidden="1" customHeight="1" x14ac:dyDescent="0.15">
      <c r="A446" s="188"/>
      <c r="B446" s="185"/>
      <c r="C446" s="179"/>
      <c r="D446" s="185"/>
      <c r="E446" s="342" t="s">
        <v>244</v>
      </c>
      <c r="F446" s="343"/>
      <c r="G446" s="344" t="s">
        <v>241</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6" t="s">
        <v>243</v>
      </c>
      <c r="AF446" s="337"/>
      <c r="AG446" s="337"/>
      <c r="AH446" s="338"/>
      <c r="AI446" s="339" t="s">
        <v>419</v>
      </c>
      <c r="AJ446" s="339"/>
      <c r="AK446" s="339"/>
      <c r="AL446" s="158"/>
      <c r="AM446" s="339" t="s">
        <v>432</v>
      </c>
      <c r="AN446" s="339"/>
      <c r="AO446" s="339"/>
      <c r="AP446" s="158"/>
      <c r="AQ446" s="158" t="s">
        <v>235</v>
      </c>
      <c r="AR446" s="129"/>
      <c r="AS446" s="129"/>
      <c r="AT446" s="130"/>
      <c r="AU446" s="135" t="s">
        <v>134</v>
      </c>
      <c r="AV446" s="135"/>
      <c r="AW446" s="135"/>
      <c r="AX446" s="136"/>
    </row>
    <row r="447" spans="1:50" ht="18.75" hidden="1" customHeight="1" x14ac:dyDescent="0.15">
      <c r="A447" s="188"/>
      <c r="B447" s="185"/>
      <c r="C447" s="179"/>
      <c r="D447" s="185"/>
      <c r="E447" s="342"/>
      <c r="F447" s="343"/>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236</v>
      </c>
      <c r="AH447" s="133"/>
      <c r="AI447" s="155"/>
      <c r="AJ447" s="155"/>
      <c r="AK447" s="155"/>
      <c r="AL447" s="153"/>
      <c r="AM447" s="155"/>
      <c r="AN447" s="155"/>
      <c r="AO447" s="155"/>
      <c r="AP447" s="153"/>
      <c r="AQ447" s="591"/>
      <c r="AR447" s="199"/>
      <c r="AS447" s="132" t="s">
        <v>236</v>
      </c>
      <c r="AT447" s="133"/>
      <c r="AU447" s="199"/>
      <c r="AV447" s="199"/>
      <c r="AW447" s="132" t="s">
        <v>181</v>
      </c>
      <c r="AX447" s="194"/>
    </row>
    <row r="448" spans="1:50" ht="23.25" hidden="1" customHeight="1" x14ac:dyDescent="0.15">
      <c r="A448" s="188"/>
      <c r="B448" s="185"/>
      <c r="C448" s="179"/>
      <c r="D448" s="185"/>
      <c r="E448" s="342"/>
      <c r="F448" s="343"/>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40"/>
      <c r="AF448" s="206"/>
      <c r="AG448" s="206"/>
      <c r="AH448" s="206"/>
      <c r="AI448" s="340"/>
      <c r="AJ448" s="206"/>
      <c r="AK448" s="206"/>
      <c r="AL448" s="206"/>
      <c r="AM448" s="340"/>
      <c r="AN448" s="206"/>
      <c r="AO448" s="206"/>
      <c r="AP448" s="341"/>
      <c r="AQ448" s="340"/>
      <c r="AR448" s="206"/>
      <c r="AS448" s="206"/>
      <c r="AT448" s="341"/>
      <c r="AU448" s="206"/>
      <c r="AV448" s="206"/>
      <c r="AW448" s="206"/>
      <c r="AX448" s="207"/>
    </row>
    <row r="449" spans="1:50" ht="23.25" hidden="1" customHeight="1" x14ac:dyDescent="0.15">
      <c r="A449" s="188"/>
      <c r="B449" s="185"/>
      <c r="C449" s="179"/>
      <c r="D449" s="185"/>
      <c r="E449" s="342"/>
      <c r="F449" s="343"/>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40"/>
      <c r="AF449" s="206"/>
      <c r="AG449" s="206"/>
      <c r="AH449" s="341"/>
      <c r="AI449" s="340"/>
      <c r="AJ449" s="206"/>
      <c r="AK449" s="206"/>
      <c r="AL449" s="206"/>
      <c r="AM449" s="340"/>
      <c r="AN449" s="206"/>
      <c r="AO449" s="206"/>
      <c r="AP449" s="341"/>
      <c r="AQ449" s="340"/>
      <c r="AR449" s="206"/>
      <c r="AS449" s="206"/>
      <c r="AT449" s="341"/>
      <c r="AU449" s="206"/>
      <c r="AV449" s="206"/>
      <c r="AW449" s="206"/>
      <c r="AX449" s="207"/>
    </row>
    <row r="450" spans="1:50" ht="23.25" hidden="1" customHeight="1" x14ac:dyDescent="0.15">
      <c r="A450" s="188"/>
      <c r="B450" s="185"/>
      <c r="C450" s="179"/>
      <c r="D450" s="185"/>
      <c r="E450" s="342"/>
      <c r="F450" s="343"/>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80" t="s">
        <v>182</v>
      </c>
      <c r="AC450" s="580"/>
      <c r="AD450" s="580"/>
      <c r="AE450" s="340"/>
      <c r="AF450" s="206"/>
      <c r="AG450" s="206"/>
      <c r="AH450" s="341"/>
      <c r="AI450" s="340"/>
      <c r="AJ450" s="206"/>
      <c r="AK450" s="206"/>
      <c r="AL450" s="206"/>
      <c r="AM450" s="340"/>
      <c r="AN450" s="206"/>
      <c r="AO450" s="206"/>
      <c r="AP450" s="341"/>
      <c r="AQ450" s="340"/>
      <c r="AR450" s="206"/>
      <c r="AS450" s="206"/>
      <c r="AT450" s="341"/>
      <c r="AU450" s="206"/>
      <c r="AV450" s="206"/>
      <c r="AW450" s="206"/>
      <c r="AX450" s="207"/>
    </row>
    <row r="451" spans="1:50" ht="18.75" hidden="1" customHeight="1" x14ac:dyDescent="0.15">
      <c r="A451" s="188"/>
      <c r="B451" s="185"/>
      <c r="C451" s="179"/>
      <c r="D451" s="185"/>
      <c r="E451" s="342" t="s">
        <v>244</v>
      </c>
      <c r="F451" s="343"/>
      <c r="G451" s="344" t="s">
        <v>241</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6" t="s">
        <v>243</v>
      </c>
      <c r="AF451" s="337"/>
      <c r="AG451" s="337"/>
      <c r="AH451" s="338"/>
      <c r="AI451" s="339" t="s">
        <v>419</v>
      </c>
      <c r="AJ451" s="339"/>
      <c r="AK451" s="339"/>
      <c r="AL451" s="158"/>
      <c r="AM451" s="339" t="s">
        <v>432</v>
      </c>
      <c r="AN451" s="339"/>
      <c r="AO451" s="339"/>
      <c r="AP451" s="158"/>
      <c r="AQ451" s="158" t="s">
        <v>235</v>
      </c>
      <c r="AR451" s="129"/>
      <c r="AS451" s="129"/>
      <c r="AT451" s="130"/>
      <c r="AU451" s="135" t="s">
        <v>134</v>
      </c>
      <c r="AV451" s="135"/>
      <c r="AW451" s="135"/>
      <c r="AX451" s="136"/>
    </row>
    <row r="452" spans="1:50" ht="18.75" hidden="1" customHeight="1" x14ac:dyDescent="0.15">
      <c r="A452" s="188"/>
      <c r="B452" s="185"/>
      <c r="C452" s="179"/>
      <c r="D452" s="185"/>
      <c r="E452" s="342"/>
      <c r="F452" s="343"/>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236</v>
      </c>
      <c r="AH452" s="133"/>
      <c r="AI452" s="155"/>
      <c r="AJ452" s="155"/>
      <c r="AK452" s="155"/>
      <c r="AL452" s="153"/>
      <c r="AM452" s="155"/>
      <c r="AN452" s="155"/>
      <c r="AO452" s="155"/>
      <c r="AP452" s="153"/>
      <c r="AQ452" s="591"/>
      <c r="AR452" s="199"/>
      <c r="AS452" s="132" t="s">
        <v>236</v>
      </c>
      <c r="AT452" s="133"/>
      <c r="AU452" s="199"/>
      <c r="AV452" s="199"/>
      <c r="AW452" s="132" t="s">
        <v>181</v>
      </c>
      <c r="AX452" s="194"/>
    </row>
    <row r="453" spans="1:50" ht="23.25" hidden="1" customHeight="1" x14ac:dyDescent="0.15">
      <c r="A453" s="188"/>
      <c r="B453" s="185"/>
      <c r="C453" s="179"/>
      <c r="D453" s="185"/>
      <c r="E453" s="342"/>
      <c r="F453" s="343"/>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40"/>
      <c r="AF453" s="206"/>
      <c r="AG453" s="206"/>
      <c r="AH453" s="206"/>
      <c r="AI453" s="340"/>
      <c r="AJ453" s="206"/>
      <c r="AK453" s="206"/>
      <c r="AL453" s="206"/>
      <c r="AM453" s="340"/>
      <c r="AN453" s="206"/>
      <c r="AO453" s="206"/>
      <c r="AP453" s="341"/>
      <c r="AQ453" s="340"/>
      <c r="AR453" s="206"/>
      <c r="AS453" s="206"/>
      <c r="AT453" s="341"/>
      <c r="AU453" s="206"/>
      <c r="AV453" s="206"/>
      <c r="AW453" s="206"/>
      <c r="AX453" s="207"/>
    </row>
    <row r="454" spans="1:50" ht="23.25" hidden="1" customHeight="1" x14ac:dyDescent="0.15">
      <c r="A454" s="188"/>
      <c r="B454" s="185"/>
      <c r="C454" s="179"/>
      <c r="D454" s="185"/>
      <c r="E454" s="342"/>
      <c r="F454" s="343"/>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40"/>
      <c r="AF454" s="206"/>
      <c r="AG454" s="206"/>
      <c r="AH454" s="341"/>
      <c r="AI454" s="340"/>
      <c r="AJ454" s="206"/>
      <c r="AK454" s="206"/>
      <c r="AL454" s="206"/>
      <c r="AM454" s="340"/>
      <c r="AN454" s="206"/>
      <c r="AO454" s="206"/>
      <c r="AP454" s="341"/>
      <c r="AQ454" s="340"/>
      <c r="AR454" s="206"/>
      <c r="AS454" s="206"/>
      <c r="AT454" s="341"/>
      <c r="AU454" s="206"/>
      <c r="AV454" s="206"/>
      <c r="AW454" s="206"/>
      <c r="AX454" s="207"/>
    </row>
    <row r="455" spans="1:50" ht="23.25" hidden="1" customHeight="1" x14ac:dyDescent="0.15">
      <c r="A455" s="188"/>
      <c r="B455" s="185"/>
      <c r="C455" s="179"/>
      <c r="D455" s="185"/>
      <c r="E455" s="342"/>
      <c r="F455" s="343"/>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80" t="s">
        <v>182</v>
      </c>
      <c r="AC455" s="580"/>
      <c r="AD455" s="580"/>
      <c r="AE455" s="340"/>
      <c r="AF455" s="206"/>
      <c r="AG455" s="206"/>
      <c r="AH455" s="341"/>
      <c r="AI455" s="340"/>
      <c r="AJ455" s="206"/>
      <c r="AK455" s="206"/>
      <c r="AL455" s="206"/>
      <c r="AM455" s="340"/>
      <c r="AN455" s="206"/>
      <c r="AO455" s="206"/>
      <c r="AP455" s="341"/>
      <c r="AQ455" s="340"/>
      <c r="AR455" s="206"/>
      <c r="AS455" s="206"/>
      <c r="AT455" s="341"/>
      <c r="AU455" s="206"/>
      <c r="AV455" s="206"/>
      <c r="AW455" s="206"/>
      <c r="AX455" s="207"/>
    </row>
    <row r="456" spans="1:50" ht="18.75" customHeight="1" x14ac:dyDescent="0.15">
      <c r="A456" s="188"/>
      <c r="B456" s="185"/>
      <c r="C456" s="179"/>
      <c r="D456" s="185"/>
      <c r="E456" s="342" t="s">
        <v>245</v>
      </c>
      <c r="F456" s="343"/>
      <c r="G456" s="344" t="s">
        <v>242</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6" t="s">
        <v>243</v>
      </c>
      <c r="AF456" s="337"/>
      <c r="AG456" s="337"/>
      <c r="AH456" s="338"/>
      <c r="AI456" s="339" t="s">
        <v>419</v>
      </c>
      <c r="AJ456" s="339"/>
      <c r="AK456" s="339"/>
      <c r="AL456" s="158"/>
      <c r="AM456" s="339" t="s">
        <v>432</v>
      </c>
      <c r="AN456" s="339"/>
      <c r="AO456" s="339"/>
      <c r="AP456" s="158"/>
      <c r="AQ456" s="158" t="s">
        <v>235</v>
      </c>
      <c r="AR456" s="129"/>
      <c r="AS456" s="129"/>
      <c r="AT456" s="130"/>
      <c r="AU456" s="135" t="s">
        <v>134</v>
      </c>
      <c r="AV456" s="135"/>
      <c r="AW456" s="135"/>
      <c r="AX456" s="136"/>
    </row>
    <row r="457" spans="1:50" ht="18.75" customHeight="1" x14ac:dyDescent="0.15">
      <c r="A457" s="188"/>
      <c r="B457" s="185"/>
      <c r="C457" s="179"/>
      <c r="D457" s="185"/>
      <c r="E457" s="342"/>
      <c r="F457" s="343"/>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t="s">
        <v>652</v>
      </c>
      <c r="AF457" s="199"/>
      <c r="AG457" s="132" t="s">
        <v>236</v>
      </c>
      <c r="AH457" s="133"/>
      <c r="AI457" s="155"/>
      <c r="AJ457" s="155"/>
      <c r="AK457" s="155"/>
      <c r="AL457" s="153"/>
      <c r="AM457" s="155"/>
      <c r="AN457" s="155"/>
      <c r="AO457" s="155"/>
      <c r="AP457" s="153"/>
      <c r="AQ457" s="591" t="s">
        <v>652</v>
      </c>
      <c r="AR457" s="199"/>
      <c r="AS457" s="132" t="s">
        <v>236</v>
      </c>
      <c r="AT457" s="133"/>
      <c r="AU457" s="199" t="s">
        <v>652</v>
      </c>
      <c r="AV457" s="199"/>
      <c r="AW457" s="132" t="s">
        <v>181</v>
      </c>
      <c r="AX457" s="194"/>
    </row>
    <row r="458" spans="1:50" ht="23.25" customHeight="1" x14ac:dyDescent="0.15">
      <c r="A458" s="188"/>
      <c r="B458" s="185"/>
      <c r="C458" s="179"/>
      <c r="D458" s="185"/>
      <c r="E458" s="342"/>
      <c r="F458" s="343"/>
      <c r="G458" s="103" t="s">
        <v>591</v>
      </c>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t="s">
        <v>593</v>
      </c>
      <c r="AC458" s="212"/>
      <c r="AD458" s="212"/>
      <c r="AE458" s="340" t="s">
        <v>594</v>
      </c>
      <c r="AF458" s="206"/>
      <c r="AG458" s="206"/>
      <c r="AH458" s="206"/>
      <c r="AI458" s="340" t="s">
        <v>594</v>
      </c>
      <c r="AJ458" s="206"/>
      <c r="AK458" s="206"/>
      <c r="AL458" s="206"/>
      <c r="AM458" s="340" t="s">
        <v>594</v>
      </c>
      <c r="AN458" s="206"/>
      <c r="AO458" s="206"/>
      <c r="AP458" s="206"/>
      <c r="AQ458" s="340" t="s">
        <v>594</v>
      </c>
      <c r="AR458" s="206"/>
      <c r="AS458" s="206"/>
      <c r="AT458" s="206"/>
      <c r="AU458" s="206" t="s">
        <v>570</v>
      </c>
      <c r="AV458" s="206"/>
      <c r="AW458" s="206"/>
      <c r="AX458" s="207"/>
    </row>
    <row r="459" spans="1:50" ht="23.25" customHeight="1" x14ac:dyDescent="0.15">
      <c r="A459" s="188"/>
      <c r="B459" s="185"/>
      <c r="C459" s="179"/>
      <c r="D459" s="185"/>
      <c r="E459" s="342"/>
      <c r="F459" s="343"/>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t="s">
        <v>570</v>
      </c>
      <c r="AC459" s="204"/>
      <c r="AD459" s="204"/>
      <c r="AE459" s="340" t="s">
        <v>580</v>
      </c>
      <c r="AF459" s="206"/>
      <c r="AG459" s="206"/>
      <c r="AH459" s="341"/>
      <c r="AI459" s="340" t="s">
        <v>580</v>
      </c>
      <c r="AJ459" s="206"/>
      <c r="AK459" s="206"/>
      <c r="AL459" s="341"/>
      <c r="AM459" s="340" t="s">
        <v>580</v>
      </c>
      <c r="AN459" s="206"/>
      <c r="AO459" s="206"/>
      <c r="AP459" s="341"/>
      <c r="AQ459" s="340" t="s">
        <v>580</v>
      </c>
      <c r="AR459" s="206"/>
      <c r="AS459" s="206"/>
      <c r="AT459" s="341"/>
      <c r="AU459" s="206" t="s">
        <v>570</v>
      </c>
      <c r="AV459" s="206"/>
      <c r="AW459" s="206"/>
      <c r="AX459" s="207"/>
    </row>
    <row r="460" spans="1:50" ht="23.25" customHeight="1" x14ac:dyDescent="0.15">
      <c r="A460" s="188"/>
      <c r="B460" s="185"/>
      <c r="C460" s="179"/>
      <c r="D460" s="185"/>
      <c r="E460" s="342"/>
      <c r="F460" s="343"/>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80" t="s">
        <v>14</v>
      </c>
      <c r="AC460" s="580"/>
      <c r="AD460" s="580"/>
      <c r="AE460" s="340" t="s">
        <v>570</v>
      </c>
      <c r="AF460" s="206"/>
      <c r="AG460" s="206"/>
      <c r="AH460" s="341"/>
      <c r="AI460" s="340" t="s">
        <v>570</v>
      </c>
      <c r="AJ460" s="206"/>
      <c r="AK460" s="206"/>
      <c r="AL460" s="341"/>
      <c r="AM460" s="340" t="s">
        <v>570</v>
      </c>
      <c r="AN460" s="206"/>
      <c r="AO460" s="206"/>
      <c r="AP460" s="341"/>
      <c r="AQ460" s="340" t="s">
        <v>570</v>
      </c>
      <c r="AR460" s="206"/>
      <c r="AS460" s="206"/>
      <c r="AT460" s="341"/>
      <c r="AU460" s="206" t="s">
        <v>575</v>
      </c>
      <c r="AV460" s="206"/>
      <c r="AW460" s="206"/>
      <c r="AX460" s="207"/>
    </row>
    <row r="461" spans="1:50" ht="18.75" hidden="1" customHeight="1" x14ac:dyDescent="0.15">
      <c r="A461" s="188"/>
      <c r="B461" s="185"/>
      <c r="C461" s="179"/>
      <c r="D461" s="185"/>
      <c r="E461" s="342" t="s">
        <v>245</v>
      </c>
      <c r="F461" s="343"/>
      <c r="G461" s="344" t="s">
        <v>242</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6" t="s">
        <v>243</v>
      </c>
      <c r="AF461" s="337"/>
      <c r="AG461" s="337"/>
      <c r="AH461" s="338"/>
      <c r="AI461" s="339" t="s">
        <v>419</v>
      </c>
      <c r="AJ461" s="339"/>
      <c r="AK461" s="339"/>
      <c r="AL461" s="158"/>
      <c r="AM461" s="339" t="s">
        <v>432</v>
      </c>
      <c r="AN461" s="339"/>
      <c r="AO461" s="339"/>
      <c r="AP461" s="158"/>
      <c r="AQ461" s="158" t="s">
        <v>235</v>
      </c>
      <c r="AR461" s="129"/>
      <c r="AS461" s="129"/>
      <c r="AT461" s="130"/>
      <c r="AU461" s="135" t="s">
        <v>134</v>
      </c>
      <c r="AV461" s="135"/>
      <c r="AW461" s="135"/>
      <c r="AX461" s="136"/>
    </row>
    <row r="462" spans="1:50" ht="18.75" hidden="1" customHeight="1" x14ac:dyDescent="0.15">
      <c r="A462" s="188"/>
      <c r="B462" s="185"/>
      <c r="C462" s="179"/>
      <c r="D462" s="185"/>
      <c r="E462" s="342"/>
      <c r="F462" s="343"/>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236</v>
      </c>
      <c r="AH462" s="133"/>
      <c r="AI462" s="155"/>
      <c r="AJ462" s="155"/>
      <c r="AK462" s="155"/>
      <c r="AL462" s="153"/>
      <c r="AM462" s="155"/>
      <c r="AN462" s="155"/>
      <c r="AO462" s="155"/>
      <c r="AP462" s="153"/>
      <c r="AQ462" s="591"/>
      <c r="AR462" s="199"/>
      <c r="AS462" s="132" t="s">
        <v>236</v>
      </c>
      <c r="AT462" s="133"/>
      <c r="AU462" s="199"/>
      <c r="AV462" s="199"/>
      <c r="AW462" s="132" t="s">
        <v>181</v>
      </c>
      <c r="AX462" s="194"/>
    </row>
    <row r="463" spans="1:50" ht="23.25" hidden="1" customHeight="1" x14ac:dyDescent="0.15">
      <c r="A463" s="188"/>
      <c r="B463" s="185"/>
      <c r="C463" s="179"/>
      <c r="D463" s="185"/>
      <c r="E463" s="342"/>
      <c r="F463" s="343"/>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40"/>
      <c r="AF463" s="206"/>
      <c r="AG463" s="206"/>
      <c r="AH463" s="206"/>
      <c r="AI463" s="340"/>
      <c r="AJ463" s="206"/>
      <c r="AK463" s="206"/>
      <c r="AL463" s="206"/>
      <c r="AM463" s="340"/>
      <c r="AN463" s="206"/>
      <c r="AO463" s="206"/>
      <c r="AP463" s="341"/>
      <c r="AQ463" s="340"/>
      <c r="AR463" s="206"/>
      <c r="AS463" s="206"/>
      <c r="AT463" s="341"/>
      <c r="AU463" s="206"/>
      <c r="AV463" s="206"/>
      <c r="AW463" s="206"/>
      <c r="AX463" s="207"/>
    </row>
    <row r="464" spans="1:50" ht="23.25" hidden="1" customHeight="1" x14ac:dyDescent="0.15">
      <c r="A464" s="188"/>
      <c r="B464" s="185"/>
      <c r="C464" s="179"/>
      <c r="D464" s="185"/>
      <c r="E464" s="342"/>
      <c r="F464" s="343"/>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40"/>
      <c r="AF464" s="206"/>
      <c r="AG464" s="206"/>
      <c r="AH464" s="341"/>
      <c r="AI464" s="340"/>
      <c r="AJ464" s="206"/>
      <c r="AK464" s="206"/>
      <c r="AL464" s="206"/>
      <c r="AM464" s="340"/>
      <c r="AN464" s="206"/>
      <c r="AO464" s="206"/>
      <c r="AP464" s="341"/>
      <c r="AQ464" s="340"/>
      <c r="AR464" s="206"/>
      <c r="AS464" s="206"/>
      <c r="AT464" s="341"/>
      <c r="AU464" s="206"/>
      <c r="AV464" s="206"/>
      <c r="AW464" s="206"/>
      <c r="AX464" s="207"/>
    </row>
    <row r="465" spans="1:50" ht="23.25" hidden="1" customHeight="1" x14ac:dyDescent="0.15">
      <c r="A465" s="188"/>
      <c r="B465" s="185"/>
      <c r="C465" s="179"/>
      <c r="D465" s="185"/>
      <c r="E465" s="342"/>
      <c r="F465" s="343"/>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80" t="s">
        <v>14</v>
      </c>
      <c r="AC465" s="580"/>
      <c r="AD465" s="580"/>
      <c r="AE465" s="340"/>
      <c r="AF465" s="206"/>
      <c r="AG465" s="206"/>
      <c r="AH465" s="341"/>
      <c r="AI465" s="340"/>
      <c r="AJ465" s="206"/>
      <c r="AK465" s="206"/>
      <c r="AL465" s="206"/>
      <c r="AM465" s="340"/>
      <c r="AN465" s="206"/>
      <c r="AO465" s="206"/>
      <c r="AP465" s="341"/>
      <c r="AQ465" s="340"/>
      <c r="AR465" s="206"/>
      <c r="AS465" s="206"/>
      <c r="AT465" s="341"/>
      <c r="AU465" s="206"/>
      <c r="AV465" s="206"/>
      <c r="AW465" s="206"/>
      <c r="AX465" s="207"/>
    </row>
    <row r="466" spans="1:50" ht="18.75" hidden="1" customHeight="1" x14ac:dyDescent="0.15">
      <c r="A466" s="188"/>
      <c r="B466" s="185"/>
      <c r="C466" s="179"/>
      <c r="D466" s="185"/>
      <c r="E466" s="342" t="s">
        <v>245</v>
      </c>
      <c r="F466" s="343"/>
      <c r="G466" s="344" t="s">
        <v>242</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6" t="s">
        <v>243</v>
      </c>
      <c r="AF466" s="337"/>
      <c r="AG466" s="337"/>
      <c r="AH466" s="338"/>
      <c r="AI466" s="339" t="s">
        <v>419</v>
      </c>
      <c r="AJ466" s="339"/>
      <c r="AK466" s="339"/>
      <c r="AL466" s="158"/>
      <c r="AM466" s="339" t="s">
        <v>432</v>
      </c>
      <c r="AN466" s="339"/>
      <c r="AO466" s="339"/>
      <c r="AP466" s="158"/>
      <c r="AQ466" s="158" t="s">
        <v>235</v>
      </c>
      <c r="AR466" s="129"/>
      <c r="AS466" s="129"/>
      <c r="AT466" s="130"/>
      <c r="AU466" s="135" t="s">
        <v>134</v>
      </c>
      <c r="AV466" s="135"/>
      <c r="AW466" s="135"/>
      <c r="AX466" s="136"/>
    </row>
    <row r="467" spans="1:50" ht="18.75" hidden="1" customHeight="1" x14ac:dyDescent="0.15">
      <c r="A467" s="188"/>
      <c r="B467" s="185"/>
      <c r="C467" s="179"/>
      <c r="D467" s="185"/>
      <c r="E467" s="342"/>
      <c r="F467" s="343"/>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236</v>
      </c>
      <c r="AH467" s="133"/>
      <c r="AI467" s="155"/>
      <c r="AJ467" s="155"/>
      <c r="AK467" s="155"/>
      <c r="AL467" s="153"/>
      <c r="AM467" s="155"/>
      <c r="AN467" s="155"/>
      <c r="AO467" s="155"/>
      <c r="AP467" s="153"/>
      <c r="AQ467" s="591"/>
      <c r="AR467" s="199"/>
      <c r="AS467" s="132" t="s">
        <v>236</v>
      </c>
      <c r="AT467" s="133"/>
      <c r="AU467" s="199"/>
      <c r="AV467" s="199"/>
      <c r="AW467" s="132" t="s">
        <v>181</v>
      </c>
      <c r="AX467" s="194"/>
    </row>
    <row r="468" spans="1:50" ht="23.25" hidden="1" customHeight="1" x14ac:dyDescent="0.15">
      <c r="A468" s="188"/>
      <c r="B468" s="185"/>
      <c r="C468" s="179"/>
      <c r="D468" s="185"/>
      <c r="E468" s="342"/>
      <c r="F468" s="343"/>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40"/>
      <c r="AF468" s="206"/>
      <c r="AG468" s="206"/>
      <c r="AH468" s="206"/>
      <c r="AI468" s="340"/>
      <c r="AJ468" s="206"/>
      <c r="AK468" s="206"/>
      <c r="AL468" s="206"/>
      <c r="AM468" s="340"/>
      <c r="AN468" s="206"/>
      <c r="AO468" s="206"/>
      <c r="AP468" s="341"/>
      <c r="AQ468" s="340"/>
      <c r="AR468" s="206"/>
      <c r="AS468" s="206"/>
      <c r="AT468" s="341"/>
      <c r="AU468" s="206"/>
      <c r="AV468" s="206"/>
      <c r="AW468" s="206"/>
      <c r="AX468" s="207"/>
    </row>
    <row r="469" spans="1:50" ht="23.25" hidden="1" customHeight="1" x14ac:dyDescent="0.15">
      <c r="A469" s="188"/>
      <c r="B469" s="185"/>
      <c r="C469" s="179"/>
      <c r="D469" s="185"/>
      <c r="E469" s="342"/>
      <c r="F469" s="343"/>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40"/>
      <c r="AF469" s="206"/>
      <c r="AG469" s="206"/>
      <c r="AH469" s="341"/>
      <c r="AI469" s="340"/>
      <c r="AJ469" s="206"/>
      <c r="AK469" s="206"/>
      <c r="AL469" s="206"/>
      <c r="AM469" s="340"/>
      <c r="AN469" s="206"/>
      <c r="AO469" s="206"/>
      <c r="AP469" s="341"/>
      <c r="AQ469" s="340"/>
      <c r="AR469" s="206"/>
      <c r="AS469" s="206"/>
      <c r="AT469" s="341"/>
      <c r="AU469" s="206"/>
      <c r="AV469" s="206"/>
      <c r="AW469" s="206"/>
      <c r="AX469" s="207"/>
    </row>
    <row r="470" spans="1:50" ht="23.25" hidden="1" customHeight="1" x14ac:dyDescent="0.15">
      <c r="A470" s="188"/>
      <c r="B470" s="185"/>
      <c r="C470" s="179"/>
      <c r="D470" s="185"/>
      <c r="E470" s="342"/>
      <c r="F470" s="343"/>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80" t="s">
        <v>14</v>
      </c>
      <c r="AC470" s="580"/>
      <c r="AD470" s="580"/>
      <c r="AE470" s="340"/>
      <c r="AF470" s="206"/>
      <c r="AG470" s="206"/>
      <c r="AH470" s="341"/>
      <c r="AI470" s="340"/>
      <c r="AJ470" s="206"/>
      <c r="AK470" s="206"/>
      <c r="AL470" s="206"/>
      <c r="AM470" s="340"/>
      <c r="AN470" s="206"/>
      <c r="AO470" s="206"/>
      <c r="AP470" s="341"/>
      <c r="AQ470" s="340"/>
      <c r="AR470" s="206"/>
      <c r="AS470" s="206"/>
      <c r="AT470" s="341"/>
      <c r="AU470" s="206"/>
      <c r="AV470" s="206"/>
      <c r="AW470" s="206"/>
      <c r="AX470" s="207"/>
    </row>
    <row r="471" spans="1:50" ht="18.75" hidden="1" customHeight="1" x14ac:dyDescent="0.15">
      <c r="A471" s="188"/>
      <c r="B471" s="185"/>
      <c r="C471" s="179"/>
      <c r="D471" s="185"/>
      <c r="E471" s="342" t="s">
        <v>245</v>
      </c>
      <c r="F471" s="343"/>
      <c r="G471" s="344" t="s">
        <v>242</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6" t="s">
        <v>243</v>
      </c>
      <c r="AF471" s="337"/>
      <c r="AG471" s="337"/>
      <c r="AH471" s="338"/>
      <c r="AI471" s="339" t="s">
        <v>419</v>
      </c>
      <c r="AJ471" s="339"/>
      <c r="AK471" s="339"/>
      <c r="AL471" s="158"/>
      <c r="AM471" s="339" t="s">
        <v>432</v>
      </c>
      <c r="AN471" s="339"/>
      <c r="AO471" s="339"/>
      <c r="AP471" s="158"/>
      <c r="AQ471" s="158" t="s">
        <v>235</v>
      </c>
      <c r="AR471" s="129"/>
      <c r="AS471" s="129"/>
      <c r="AT471" s="130"/>
      <c r="AU471" s="135" t="s">
        <v>134</v>
      </c>
      <c r="AV471" s="135"/>
      <c r="AW471" s="135"/>
      <c r="AX471" s="136"/>
    </row>
    <row r="472" spans="1:50" ht="18.75" hidden="1" customHeight="1" x14ac:dyDescent="0.15">
      <c r="A472" s="188"/>
      <c r="B472" s="185"/>
      <c r="C472" s="179"/>
      <c r="D472" s="185"/>
      <c r="E472" s="342"/>
      <c r="F472" s="343"/>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236</v>
      </c>
      <c r="AH472" s="133"/>
      <c r="AI472" s="155"/>
      <c r="AJ472" s="155"/>
      <c r="AK472" s="155"/>
      <c r="AL472" s="153"/>
      <c r="AM472" s="155"/>
      <c r="AN472" s="155"/>
      <c r="AO472" s="155"/>
      <c r="AP472" s="153"/>
      <c r="AQ472" s="591"/>
      <c r="AR472" s="199"/>
      <c r="AS472" s="132" t="s">
        <v>236</v>
      </c>
      <c r="AT472" s="133"/>
      <c r="AU472" s="199"/>
      <c r="AV472" s="199"/>
      <c r="AW472" s="132" t="s">
        <v>181</v>
      </c>
      <c r="AX472" s="194"/>
    </row>
    <row r="473" spans="1:50" ht="23.25" hidden="1" customHeight="1" x14ac:dyDescent="0.15">
      <c r="A473" s="188"/>
      <c r="B473" s="185"/>
      <c r="C473" s="179"/>
      <c r="D473" s="185"/>
      <c r="E473" s="342"/>
      <c r="F473" s="343"/>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40"/>
      <c r="AF473" s="206"/>
      <c r="AG473" s="206"/>
      <c r="AH473" s="206"/>
      <c r="AI473" s="340"/>
      <c r="AJ473" s="206"/>
      <c r="AK473" s="206"/>
      <c r="AL473" s="206"/>
      <c r="AM473" s="340"/>
      <c r="AN473" s="206"/>
      <c r="AO473" s="206"/>
      <c r="AP473" s="341"/>
      <c r="AQ473" s="340"/>
      <c r="AR473" s="206"/>
      <c r="AS473" s="206"/>
      <c r="AT473" s="341"/>
      <c r="AU473" s="206"/>
      <c r="AV473" s="206"/>
      <c r="AW473" s="206"/>
      <c r="AX473" s="207"/>
    </row>
    <row r="474" spans="1:50" ht="23.25" hidden="1" customHeight="1" x14ac:dyDescent="0.15">
      <c r="A474" s="188"/>
      <c r="B474" s="185"/>
      <c r="C474" s="179"/>
      <c r="D474" s="185"/>
      <c r="E474" s="342"/>
      <c r="F474" s="343"/>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40"/>
      <c r="AF474" s="206"/>
      <c r="AG474" s="206"/>
      <c r="AH474" s="341"/>
      <c r="AI474" s="340"/>
      <c r="AJ474" s="206"/>
      <c r="AK474" s="206"/>
      <c r="AL474" s="206"/>
      <c r="AM474" s="340"/>
      <c r="AN474" s="206"/>
      <c r="AO474" s="206"/>
      <c r="AP474" s="341"/>
      <c r="AQ474" s="340"/>
      <c r="AR474" s="206"/>
      <c r="AS474" s="206"/>
      <c r="AT474" s="341"/>
      <c r="AU474" s="206"/>
      <c r="AV474" s="206"/>
      <c r="AW474" s="206"/>
      <c r="AX474" s="207"/>
    </row>
    <row r="475" spans="1:50" ht="23.25" hidden="1" customHeight="1" x14ac:dyDescent="0.15">
      <c r="A475" s="188"/>
      <c r="B475" s="185"/>
      <c r="C475" s="179"/>
      <c r="D475" s="185"/>
      <c r="E475" s="342"/>
      <c r="F475" s="343"/>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80" t="s">
        <v>14</v>
      </c>
      <c r="AC475" s="580"/>
      <c r="AD475" s="580"/>
      <c r="AE475" s="340"/>
      <c r="AF475" s="206"/>
      <c r="AG475" s="206"/>
      <c r="AH475" s="341"/>
      <c r="AI475" s="340"/>
      <c r="AJ475" s="206"/>
      <c r="AK475" s="206"/>
      <c r="AL475" s="206"/>
      <c r="AM475" s="340"/>
      <c r="AN475" s="206"/>
      <c r="AO475" s="206"/>
      <c r="AP475" s="341"/>
      <c r="AQ475" s="340"/>
      <c r="AR475" s="206"/>
      <c r="AS475" s="206"/>
      <c r="AT475" s="341"/>
      <c r="AU475" s="206"/>
      <c r="AV475" s="206"/>
      <c r="AW475" s="206"/>
      <c r="AX475" s="207"/>
    </row>
    <row r="476" spans="1:50" ht="18.75" hidden="1" customHeight="1" x14ac:dyDescent="0.15">
      <c r="A476" s="188"/>
      <c r="B476" s="185"/>
      <c r="C476" s="179"/>
      <c r="D476" s="185"/>
      <c r="E476" s="342" t="s">
        <v>245</v>
      </c>
      <c r="F476" s="343"/>
      <c r="G476" s="344" t="s">
        <v>242</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6" t="s">
        <v>243</v>
      </c>
      <c r="AF476" s="337"/>
      <c r="AG476" s="337"/>
      <c r="AH476" s="338"/>
      <c r="AI476" s="339" t="s">
        <v>419</v>
      </c>
      <c r="AJ476" s="339"/>
      <c r="AK476" s="339"/>
      <c r="AL476" s="158"/>
      <c r="AM476" s="339" t="s">
        <v>432</v>
      </c>
      <c r="AN476" s="339"/>
      <c r="AO476" s="339"/>
      <c r="AP476" s="158"/>
      <c r="AQ476" s="158" t="s">
        <v>235</v>
      </c>
      <c r="AR476" s="129"/>
      <c r="AS476" s="129"/>
      <c r="AT476" s="130"/>
      <c r="AU476" s="135" t="s">
        <v>134</v>
      </c>
      <c r="AV476" s="135"/>
      <c r="AW476" s="135"/>
      <c r="AX476" s="136"/>
    </row>
    <row r="477" spans="1:50" ht="18.75" hidden="1" customHeight="1" x14ac:dyDescent="0.15">
      <c r="A477" s="188"/>
      <c r="B477" s="185"/>
      <c r="C477" s="179"/>
      <c r="D477" s="185"/>
      <c r="E477" s="342"/>
      <c r="F477" s="343"/>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236</v>
      </c>
      <c r="AH477" s="133"/>
      <c r="AI477" s="155"/>
      <c r="AJ477" s="155"/>
      <c r="AK477" s="155"/>
      <c r="AL477" s="153"/>
      <c r="AM477" s="155"/>
      <c r="AN477" s="155"/>
      <c r="AO477" s="155"/>
      <c r="AP477" s="153"/>
      <c r="AQ477" s="591"/>
      <c r="AR477" s="199"/>
      <c r="AS477" s="132" t="s">
        <v>236</v>
      </c>
      <c r="AT477" s="133"/>
      <c r="AU477" s="199"/>
      <c r="AV477" s="199"/>
      <c r="AW477" s="132" t="s">
        <v>181</v>
      </c>
      <c r="AX477" s="194"/>
    </row>
    <row r="478" spans="1:50" ht="23.25" hidden="1" customHeight="1" x14ac:dyDescent="0.15">
      <c r="A478" s="188"/>
      <c r="B478" s="185"/>
      <c r="C478" s="179"/>
      <c r="D478" s="185"/>
      <c r="E478" s="342"/>
      <c r="F478" s="343"/>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40"/>
      <c r="AF478" s="206"/>
      <c r="AG478" s="206"/>
      <c r="AH478" s="206"/>
      <c r="AI478" s="340"/>
      <c r="AJ478" s="206"/>
      <c r="AK478" s="206"/>
      <c r="AL478" s="206"/>
      <c r="AM478" s="340"/>
      <c r="AN478" s="206"/>
      <c r="AO478" s="206"/>
      <c r="AP478" s="341"/>
      <c r="AQ478" s="340"/>
      <c r="AR478" s="206"/>
      <c r="AS478" s="206"/>
      <c r="AT478" s="341"/>
      <c r="AU478" s="206"/>
      <c r="AV478" s="206"/>
      <c r="AW478" s="206"/>
      <c r="AX478" s="207"/>
    </row>
    <row r="479" spans="1:50" ht="23.25" hidden="1" customHeight="1" x14ac:dyDescent="0.15">
      <c r="A479" s="188"/>
      <c r="B479" s="185"/>
      <c r="C479" s="179"/>
      <c r="D479" s="185"/>
      <c r="E479" s="342"/>
      <c r="F479" s="343"/>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40"/>
      <c r="AF479" s="206"/>
      <c r="AG479" s="206"/>
      <c r="AH479" s="341"/>
      <c r="AI479" s="340"/>
      <c r="AJ479" s="206"/>
      <c r="AK479" s="206"/>
      <c r="AL479" s="206"/>
      <c r="AM479" s="340"/>
      <c r="AN479" s="206"/>
      <c r="AO479" s="206"/>
      <c r="AP479" s="341"/>
      <c r="AQ479" s="340"/>
      <c r="AR479" s="206"/>
      <c r="AS479" s="206"/>
      <c r="AT479" s="341"/>
      <c r="AU479" s="206"/>
      <c r="AV479" s="206"/>
      <c r="AW479" s="206"/>
      <c r="AX479" s="207"/>
    </row>
    <row r="480" spans="1:50" ht="23.25" hidden="1" customHeight="1" x14ac:dyDescent="0.15">
      <c r="A480" s="188"/>
      <c r="B480" s="185"/>
      <c r="C480" s="179"/>
      <c r="D480" s="185"/>
      <c r="E480" s="342"/>
      <c r="F480" s="343"/>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80" t="s">
        <v>14</v>
      </c>
      <c r="AC480" s="580"/>
      <c r="AD480" s="580"/>
      <c r="AE480" s="340"/>
      <c r="AF480" s="206"/>
      <c r="AG480" s="206"/>
      <c r="AH480" s="341"/>
      <c r="AI480" s="340"/>
      <c r="AJ480" s="206"/>
      <c r="AK480" s="206"/>
      <c r="AL480" s="206"/>
      <c r="AM480" s="340"/>
      <c r="AN480" s="206"/>
      <c r="AO480" s="206"/>
      <c r="AP480" s="341"/>
      <c r="AQ480" s="340"/>
      <c r="AR480" s="206"/>
      <c r="AS480" s="206"/>
      <c r="AT480" s="341"/>
      <c r="AU480" s="206"/>
      <c r="AV480" s="206"/>
      <c r="AW480" s="206"/>
      <c r="AX480" s="207"/>
    </row>
    <row r="481" spans="1:50" ht="23.85" customHeight="1" x14ac:dyDescent="0.15">
      <c r="A481" s="188"/>
      <c r="B481" s="185"/>
      <c r="C481" s="179"/>
      <c r="D481" s="185"/>
      <c r="E481" s="121" t="s">
        <v>415</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customHeight="1" x14ac:dyDescent="0.15">
      <c r="A482" s="188"/>
      <c r="B482" s="185"/>
      <c r="C482" s="179"/>
      <c r="D482" s="185"/>
      <c r="E482" s="124" t="s">
        <v>591</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customHeight="1" thickBot="1" x14ac:dyDescent="0.2">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8"/>
      <c r="B484" s="185"/>
      <c r="C484" s="179"/>
      <c r="D484" s="185"/>
      <c r="E484" s="173" t="s">
        <v>410</v>
      </c>
      <c r="F484" s="174"/>
      <c r="G484" s="902" t="s">
        <v>255</v>
      </c>
      <c r="H484" s="122"/>
      <c r="I484" s="122"/>
      <c r="J484" s="903"/>
      <c r="K484" s="904"/>
      <c r="L484" s="904"/>
      <c r="M484" s="904"/>
      <c r="N484" s="904"/>
      <c r="O484" s="904"/>
      <c r="P484" s="904"/>
      <c r="Q484" s="904"/>
      <c r="R484" s="904"/>
      <c r="S484" s="904"/>
      <c r="T484" s="905"/>
      <c r="U484" s="589"/>
      <c r="V484" s="589"/>
      <c r="W484" s="589"/>
      <c r="X484" s="589"/>
      <c r="Y484" s="589"/>
      <c r="Z484" s="589"/>
      <c r="AA484" s="589"/>
      <c r="AB484" s="589"/>
      <c r="AC484" s="589"/>
      <c r="AD484" s="589"/>
      <c r="AE484" s="589"/>
      <c r="AF484" s="589"/>
      <c r="AG484" s="589"/>
      <c r="AH484" s="589"/>
      <c r="AI484" s="589"/>
      <c r="AJ484" s="589"/>
      <c r="AK484" s="589"/>
      <c r="AL484" s="589"/>
      <c r="AM484" s="589"/>
      <c r="AN484" s="589"/>
      <c r="AO484" s="589"/>
      <c r="AP484" s="589"/>
      <c r="AQ484" s="589"/>
      <c r="AR484" s="589"/>
      <c r="AS484" s="589"/>
      <c r="AT484" s="589"/>
      <c r="AU484" s="589"/>
      <c r="AV484" s="589"/>
      <c r="AW484" s="589"/>
      <c r="AX484" s="906"/>
    </row>
    <row r="485" spans="1:50" ht="18.75" hidden="1" customHeight="1" x14ac:dyDescent="0.15">
      <c r="A485" s="188"/>
      <c r="B485" s="185"/>
      <c r="C485" s="179"/>
      <c r="D485" s="185"/>
      <c r="E485" s="342" t="s">
        <v>244</v>
      </c>
      <c r="F485" s="343"/>
      <c r="G485" s="344" t="s">
        <v>241</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6" t="s">
        <v>243</v>
      </c>
      <c r="AF485" s="337"/>
      <c r="AG485" s="337"/>
      <c r="AH485" s="338"/>
      <c r="AI485" s="339" t="s">
        <v>419</v>
      </c>
      <c r="AJ485" s="339"/>
      <c r="AK485" s="339"/>
      <c r="AL485" s="158"/>
      <c r="AM485" s="339" t="s">
        <v>432</v>
      </c>
      <c r="AN485" s="339"/>
      <c r="AO485" s="339"/>
      <c r="AP485" s="158"/>
      <c r="AQ485" s="158" t="s">
        <v>235</v>
      </c>
      <c r="AR485" s="129"/>
      <c r="AS485" s="129"/>
      <c r="AT485" s="130"/>
      <c r="AU485" s="135" t="s">
        <v>134</v>
      </c>
      <c r="AV485" s="135"/>
      <c r="AW485" s="135"/>
      <c r="AX485" s="136"/>
    </row>
    <row r="486" spans="1:50" ht="18.75" hidden="1" customHeight="1" x14ac:dyDescent="0.15">
      <c r="A486" s="188"/>
      <c r="B486" s="185"/>
      <c r="C486" s="179"/>
      <c r="D486" s="185"/>
      <c r="E486" s="342"/>
      <c r="F486" s="343"/>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236</v>
      </c>
      <c r="AH486" s="133"/>
      <c r="AI486" s="155"/>
      <c r="AJ486" s="155"/>
      <c r="AK486" s="155"/>
      <c r="AL486" s="153"/>
      <c r="AM486" s="155"/>
      <c r="AN486" s="155"/>
      <c r="AO486" s="155"/>
      <c r="AP486" s="153"/>
      <c r="AQ486" s="591"/>
      <c r="AR486" s="199"/>
      <c r="AS486" s="132" t="s">
        <v>236</v>
      </c>
      <c r="AT486" s="133"/>
      <c r="AU486" s="199"/>
      <c r="AV486" s="199"/>
      <c r="AW486" s="132" t="s">
        <v>181</v>
      </c>
      <c r="AX486" s="194"/>
    </row>
    <row r="487" spans="1:50" ht="23.25" hidden="1" customHeight="1" x14ac:dyDescent="0.15">
      <c r="A487" s="188"/>
      <c r="B487" s="185"/>
      <c r="C487" s="179"/>
      <c r="D487" s="185"/>
      <c r="E487" s="342"/>
      <c r="F487" s="343"/>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40"/>
      <c r="AF487" s="206"/>
      <c r="AG487" s="206"/>
      <c r="AH487" s="206"/>
      <c r="AI487" s="340"/>
      <c r="AJ487" s="206"/>
      <c r="AK487" s="206"/>
      <c r="AL487" s="206"/>
      <c r="AM487" s="340"/>
      <c r="AN487" s="206"/>
      <c r="AO487" s="206"/>
      <c r="AP487" s="341"/>
      <c r="AQ487" s="340"/>
      <c r="AR487" s="206"/>
      <c r="AS487" s="206"/>
      <c r="AT487" s="341"/>
      <c r="AU487" s="206"/>
      <c r="AV487" s="206"/>
      <c r="AW487" s="206"/>
      <c r="AX487" s="207"/>
    </row>
    <row r="488" spans="1:50" ht="23.25" hidden="1" customHeight="1" x14ac:dyDescent="0.15">
      <c r="A488" s="188"/>
      <c r="B488" s="185"/>
      <c r="C488" s="179"/>
      <c r="D488" s="185"/>
      <c r="E488" s="342"/>
      <c r="F488" s="343"/>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40"/>
      <c r="AF488" s="206"/>
      <c r="AG488" s="206"/>
      <c r="AH488" s="341"/>
      <c r="AI488" s="340"/>
      <c r="AJ488" s="206"/>
      <c r="AK488" s="206"/>
      <c r="AL488" s="206"/>
      <c r="AM488" s="340"/>
      <c r="AN488" s="206"/>
      <c r="AO488" s="206"/>
      <c r="AP488" s="341"/>
      <c r="AQ488" s="340"/>
      <c r="AR488" s="206"/>
      <c r="AS488" s="206"/>
      <c r="AT488" s="341"/>
      <c r="AU488" s="206"/>
      <c r="AV488" s="206"/>
      <c r="AW488" s="206"/>
      <c r="AX488" s="207"/>
    </row>
    <row r="489" spans="1:50" ht="23.25" hidden="1" customHeight="1" x14ac:dyDescent="0.15">
      <c r="A489" s="188"/>
      <c r="B489" s="185"/>
      <c r="C489" s="179"/>
      <c r="D489" s="185"/>
      <c r="E489" s="342"/>
      <c r="F489" s="343"/>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80" t="s">
        <v>182</v>
      </c>
      <c r="AC489" s="580"/>
      <c r="AD489" s="580"/>
      <c r="AE489" s="340"/>
      <c r="AF489" s="206"/>
      <c r="AG489" s="206"/>
      <c r="AH489" s="341"/>
      <c r="AI489" s="340"/>
      <c r="AJ489" s="206"/>
      <c r="AK489" s="206"/>
      <c r="AL489" s="206"/>
      <c r="AM489" s="340"/>
      <c r="AN489" s="206"/>
      <c r="AO489" s="206"/>
      <c r="AP489" s="341"/>
      <c r="AQ489" s="340"/>
      <c r="AR489" s="206"/>
      <c r="AS489" s="206"/>
      <c r="AT489" s="341"/>
      <c r="AU489" s="206"/>
      <c r="AV489" s="206"/>
      <c r="AW489" s="206"/>
      <c r="AX489" s="207"/>
    </row>
    <row r="490" spans="1:50" ht="18.75" hidden="1" customHeight="1" x14ac:dyDescent="0.15">
      <c r="A490" s="188"/>
      <c r="B490" s="185"/>
      <c r="C490" s="179"/>
      <c r="D490" s="185"/>
      <c r="E490" s="342" t="s">
        <v>244</v>
      </c>
      <c r="F490" s="343"/>
      <c r="G490" s="344" t="s">
        <v>241</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6" t="s">
        <v>243</v>
      </c>
      <c r="AF490" s="337"/>
      <c r="AG490" s="337"/>
      <c r="AH490" s="338"/>
      <c r="AI490" s="339" t="s">
        <v>419</v>
      </c>
      <c r="AJ490" s="339"/>
      <c r="AK490" s="339"/>
      <c r="AL490" s="158"/>
      <c r="AM490" s="339" t="s">
        <v>432</v>
      </c>
      <c r="AN490" s="339"/>
      <c r="AO490" s="339"/>
      <c r="AP490" s="158"/>
      <c r="AQ490" s="158" t="s">
        <v>235</v>
      </c>
      <c r="AR490" s="129"/>
      <c r="AS490" s="129"/>
      <c r="AT490" s="130"/>
      <c r="AU490" s="135" t="s">
        <v>134</v>
      </c>
      <c r="AV490" s="135"/>
      <c r="AW490" s="135"/>
      <c r="AX490" s="136"/>
    </row>
    <row r="491" spans="1:50" ht="18.75" hidden="1" customHeight="1" x14ac:dyDescent="0.15">
      <c r="A491" s="188"/>
      <c r="B491" s="185"/>
      <c r="C491" s="179"/>
      <c r="D491" s="185"/>
      <c r="E491" s="342"/>
      <c r="F491" s="343"/>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236</v>
      </c>
      <c r="AH491" s="133"/>
      <c r="AI491" s="155"/>
      <c r="AJ491" s="155"/>
      <c r="AK491" s="155"/>
      <c r="AL491" s="153"/>
      <c r="AM491" s="155"/>
      <c r="AN491" s="155"/>
      <c r="AO491" s="155"/>
      <c r="AP491" s="153"/>
      <c r="AQ491" s="591"/>
      <c r="AR491" s="199"/>
      <c r="AS491" s="132" t="s">
        <v>236</v>
      </c>
      <c r="AT491" s="133"/>
      <c r="AU491" s="199"/>
      <c r="AV491" s="199"/>
      <c r="AW491" s="132" t="s">
        <v>181</v>
      </c>
      <c r="AX491" s="194"/>
    </row>
    <row r="492" spans="1:50" ht="23.25" hidden="1" customHeight="1" x14ac:dyDescent="0.15">
      <c r="A492" s="188"/>
      <c r="B492" s="185"/>
      <c r="C492" s="179"/>
      <c r="D492" s="185"/>
      <c r="E492" s="342"/>
      <c r="F492" s="343"/>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40"/>
      <c r="AF492" s="206"/>
      <c r="AG492" s="206"/>
      <c r="AH492" s="206"/>
      <c r="AI492" s="340"/>
      <c r="AJ492" s="206"/>
      <c r="AK492" s="206"/>
      <c r="AL492" s="206"/>
      <c r="AM492" s="340"/>
      <c r="AN492" s="206"/>
      <c r="AO492" s="206"/>
      <c r="AP492" s="341"/>
      <c r="AQ492" s="340"/>
      <c r="AR492" s="206"/>
      <c r="AS492" s="206"/>
      <c r="AT492" s="341"/>
      <c r="AU492" s="206"/>
      <c r="AV492" s="206"/>
      <c r="AW492" s="206"/>
      <c r="AX492" s="207"/>
    </row>
    <row r="493" spans="1:50" ht="23.25" hidden="1" customHeight="1" x14ac:dyDescent="0.15">
      <c r="A493" s="188"/>
      <c r="B493" s="185"/>
      <c r="C493" s="179"/>
      <c r="D493" s="185"/>
      <c r="E493" s="342"/>
      <c r="F493" s="343"/>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40"/>
      <c r="AF493" s="206"/>
      <c r="AG493" s="206"/>
      <c r="AH493" s="341"/>
      <c r="AI493" s="340"/>
      <c r="AJ493" s="206"/>
      <c r="AK493" s="206"/>
      <c r="AL493" s="206"/>
      <c r="AM493" s="340"/>
      <c r="AN493" s="206"/>
      <c r="AO493" s="206"/>
      <c r="AP493" s="341"/>
      <c r="AQ493" s="340"/>
      <c r="AR493" s="206"/>
      <c r="AS493" s="206"/>
      <c r="AT493" s="341"/>
      <c r="AU493" s="206"/>
      <c r="AV493" s="206"/>
      <c r="AW493" s="206"/>
      <c r="AX493" s="207"/>
    </row>
    <row r="494" spans="1:50" ht="23.25" hidden="1" customHeight="1" x14ac:dyDescent="0.15">
      <c r="A494" s="188"/>
      <c r="B494" s="185"/>
      <c r="C494" s="179"/>
      <c r="D494" s="185"/>
      <c r="E494" s="342"/>
      <c r="F494" s="343"/>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80" t="s">
        <v>182</v>
      </c>
      <c r="AC494" s="580"/>
      <c r="AD494" s="580"/>
      <c r="AE494" s="340"/>
      <c r="AF494" s="206"/>
      <c r="AG494" s="206"/>
      <c r="AH494" s="341"/>
      <c r="AI494" s="340"/>
      <c r="AJ494" s="206"/>
      <c r="AK494" s="206"/>
      <c r="AL494" s="206"/>
      <c r="AM494" s="340"/>
      <c r="AN494" s="206"/>
      <c r="AO494" s="206"/>
      <c r="AP494" s="341"/>
      <c r="AQ494" s="340"/>
      <c r="AR494" s="206"/>
      <c r="AS494" s="206"/>
      <c r="AT494" s="341"/>
      <c r="AU494" s="206"/>
      <c r="AV494" s="206"/>
      <c r="AW494" s="206"/>
      <c r="AX494" s="207"/>
    </row>
    <row r="495" spans="1:50" ht="18.75" hidden="1" customHeight="1" x14ac:dyDescent="0.15">
      <c r="A495" s="188"/>
      <c r="B495" s="185"/>
      <c r="C495" s="179"/>
      <c r="D495" s="185"/>
      <c r="E495" s="342" t="s">
        <v>244</v>
      </c>
      <c r="F495" s="343"/>
      <c r="G495" s="344" t="s">
        <v>241</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6" t="s">
        <v>243</v>
      </c>
      <c r="AF495" s="337"/>
      <c r="AG495" s="337"/>
      <c r="AH495" s="338"/>
      <c r="AI495" s="339" t="s">
        <v>419</v>
      </c>
      <c r="AJ495" s="339"/>
      <c r="AK495" s="339"/>
      <c r="AL495" s="158"/>
      <c r="AM495" s="339" t="s">
        <v>432</v>
      </c>
      <c r="AN495" s="339"/>
      <c r="AO495" s="339"/>
      <c r="AP495" s="158"/>
      <c r="AQ495" s="158" t="s">
        <v>235</v>
      </c>
      <c r="AR495" s="129"/>
      <c r="AS495" s="129"/>
      <c r="AT495" s="130"/>
      <c r="AU495" s="135" t="s">
        <v>134</v>
      </c>
      <c r="AV495" s="135"/>
      <c r="AW495" s="135"/>
      <c r="AX495" s="136"/>
    </row>
    <row r="496" spans="1:50" ht="18.75" hidden="1" customHeight="1" x14ac:dyDescent="0.15">
      <c r="A496" s="188"/>
      <c r="B496" s="185"/>
      <c r="C496" s="179"/>
      <c r="D496" s="185"/>
      <c r="E496" s="342"/>
      <c r="F496" s="343"/>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236</v>
      </c>
      <c r="AH496" s="133"/>
      <c r="AI496" s="155"/>
      <c r="AJ496" s="155"/>
      <c r="AK496" s="155"/>
      <c r="AL496" s="153"/>
      <c r="AM496" s="155"/>
      <c r="AN496" s="155"/>
      <c r="AO496" s="155"/>
      <c r="AP496" s="153"/>
      <c r="AQ496" s="591"/>
      <c r="AR496" s="199"/>
      <c r="AS496" s="132" t="s">
        <v>236</v>
      </c>
      <c r="AT496" s="133"/>
      <c r="AU496" s="199"/>
      <c r="AV496" s="199"/>
      <c r="AW496" s="132" t="s">
        <v>181</v>
      </c>
      <c r="AX496" s="194"/>
    </row>
    <row r="497" spans="1:50" ht="23.25" hidden="1" customHeight="1" x14ac:dyDescent="0.15">
      <c r="A497" s="188"/>
      <c r="B497" s="185"/>
      <c r="C497" s="179"/>
      <c r="D497" s="185"/>
      <c r="E497" s="342"/>
      <c r="F497" s="343"/>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40"/>
      <c r="AF497" s="206"/>
      <c r="AG497" s="206"/>
      <c r="AH497" s="206"/>
      <c r="AI497" s="340"/>
      <c r="AJ497" s="206"/>
      <c r="AK497" s="206"/>
      <c r="AL497" s="206"/>
      <c r="AM497" s="340"/>
      <c r="AN497" s="206"/>
      <c r="AO497" s="206"/>
      <c r="AP497" s="341"/>
      <c r="AQ497" s="340"/>
      <c r="AR497" s="206"/>
      <c r="AS497" s="206"/>
      <c r="AT497" s="341"/>
      <c r="AU497" s="206"/>
      <c r="AV497" s="206"/>
      <c r="AW497" s="206"/>
      <c r="AX497" s="207"/>
    </row>
    <row r="498" spans="1:50" ht="23.25" hidden="1" customHeight="1" x14ac:dyDescent="0.15">
      <c r="A498" s="188"/>
      <c r="B498" s="185"/>
      <c r="C498" s="179"/>
      <c r="D498" s="185"/>
      <c r="E498" s="342"/>
      <c r="F498" s="343"/>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40"/>
      <c r="AF498" s="206"/>
      <c r="AG498" s="206"/>
      <c r="AH498" s="341"/>
      <c r="AI498" s="340"/>
      <c r="AJ498" s="206"/>
      <c r="AK498" s="206"/>
      <c r="AL498" s="206"/>
      <c r="AM498" s="340"/>
      <c r="AN498" s="206"/>
      <c r="AO498" s="206"/>
      <c r="AP498" s="341"/>
      <c r="AQ498" s="340"/>
      <c r="AR498" s="206"/>
      <c r="AS498" s="206"/>
      <c r="AT498" s="341"/>
      <c r="AU498" s="206"/>
      <c r="AV498" s="206"/>
      <c r="AW498" s="206"/>
      <c r="AX498" s="207"/>
    </row>
    <row r="499" spans="1:50" ht="23.25" hidden="1" customHeight="1" x14ac:dyDescent="0.15">
      <c r="A499" s="188"/>
      <c r="B499" s="185"/>
      <c r="C499" s="179"/>
      <c r="D499" s="185"/>
      <c r="E499" s="342"/>
      <c r="F499" s="343"/>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80" t="s">
        <v>182</v>
      </c>
      <c r="AC499" s="580"/>
      <c r="AD499" s="580"/>
      <c r="AE499" s="340"/>
      <c r="AF499" s="206"/>
      <c r="AG499" s="206"/>
      <c r="AH499" s="341"/>
      <c r="AI499" s="340"/>
      <c r="AJ499" s="206"/>
      <c r="AK499" s="206"/>
      <c r="AL499" s="206"/>
      <c r="AM499" s="340"/>
      <c r="AN499" s="206"/>
      <c r="AO499" s="206"/>
      <c r="AP499" s="341"/>
      <c r="AQ499" s="340"/>
      <c r="AR499" s="206"/>
      <c r="AS499" s="206"/>
      <c r="AT499" s="341"/>
      <c r="AU499" s="206"/>
      <c r="AV499" s="206"/>
      <c r="AW499" s="206"/>
      <c r="AX499" s="207"/>
    </row>
    <row r="500" spans="1:50" ht="18.75" hidden="1" customHeight="1" x14ac:dyDescent="0.15">
      <c r="A500" s="188"/>
      <c r="B500" s="185"/>
      <c r="C500" s="179"/>
      <c r="D500" s="185"/>
      <c r="E500" s="342" t="s">
        <v>244</v>
      </c>
      <c r="F500" s="343"/>
      <c r="G500" s="344" t="s">
        <v>241</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6" t="s">
        <v>243</v>
      </c>
      <c r="AF500" s="337"/>
      <c r="AG500" s="337"/>
      <c r="AH500" s="338"/>
      <c r="AI500" s="339" t="s">
        <v>419</v>
      </c>
      <c r="AJ500" s="339"/>
      <c r="AK500" s="339"/>
      <c r="AL500" s="158"/>
      <c r="AM500" s="339" t="s">
        <v>432</v>
      </c>
      <c r="AN500" s="339"/>
      <c r="AO500" s="339"/>
      <c r="AP500" s="158"/>
      <c r="AQ500" s="158" t="s">
        <v>235</v>
      </c>
      <c r="AR500" s="129"/>
      <c r="AS500" s="129"/>
      <c r="AT500" s="130"/>
      <c r="AU500" s="135" t="s">
        <v>134</v>
      </c>
      <c r="AV500" s="135"/>
      <c r="AW500" s="135"/>
      <c r="AX500" s="136"/>
    </row>
    <row r="501" spans="1:50" ht="18.75" hidden="1" customHeight="1" x14ac:dyDescent="0.15">
      <c r="A501" s="188"/>
      <c r="B501" s="185"/>
      <c r="C501" s="179"/>
      <c r="D501" s="185"/>
      <c r="E501" s="342"/>
      <c r="F501" s="343"/>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236</v>
      </c>
      <c r="AH501" s="133"/>
      <c r="AI501" s="155"/>
      <c r="AJ501" s="155"/>
      <c r="AK501" s="155"/>
      <c r="AL501" s="153"/>
      <c r="AM501" s="155"/>
      <c r="AN501" s="155"/>
      <c r="AO501" s="155"/>
      <c r="AP501" s="153"/>
      <c r="AQ501" s="591"/>
      <c r="AR501" s="199"/>
      <c r="AS501" s="132" t="s">
        <v>236</v>
      </c>
      <c r="AT501" s="133"/>
      <c r="AU501" s="199"/>
      <c r="AV501" s="199"/>
      <c r="AW501" s="132" t="s">
        <v>181</v>
      </c>
      <c r="AX501" s="194"/>
    </row>
    <row r="502" spans="1:50" ht="23.25" hidden="1" customHeight="1" x14ac:dyDescent="0.15">
      <c r="A502" s="188"/>
      <c r="B502" s="185"/>
      <c r="C502" s="179"/>
      <c r="D502" s="185"/>
      <c r="E502" s="342"/>
      <c r="F502" s="343"/>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40"/>
      <c r="AF502" s="206"/>
      <c r="AG502" s="206"/>
      <c r="AH502" s="206"/>
      <c r="AI502" s="340"/>
      <c r="AJ502" s="206"/>
      <c r="AK502" s="206"/>
      <c r="AL502" s="206"/>
      <c r="AM502" s="340"/>
      <c r="AN502" s="206"/>
      <c r="AO502" s="206"/>
      <c r="AP502" s="341"/>
      <c r="AQ502" s="340"/>
      <c r="AR502" s="206"/>
      <c r="AS502" s="206"/>
      <c r="AT502" s="341"/>
      <c r="AU502" s="206"/>
      <c r="AV502" s="206"/>
      <c r="AW502" s="206"/>
      <c r="AX502" s="207"/>
    </row>
    <row r="503" spans="1:50" ht="23.25" hidden="1" customHeight="1" x14ac:dyDescent="0.15">
      <c r="A503" s="188"/>
      <c r="B503" s="185"/>
      <c r="C503" s="179"/>
      <c r="D503" s="185"/>
      <c r="E503" s="342"/>
      <c r="F503" s="343"/>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40"/>
      <c r="AF503" s="206"/>
      <c r="AG503" s="206"/>
      <c r="AH503" s="341"/>
      <c r="AI503" s="340"/>
      <c r="AJ503" s="206"/>
      <c r="AK503" s="206"/>
      <c r="AL503" s="206"/>
      <c r="AM503" s="340"/>
      <c r="AN503" s="206"/>
      <c r="AO503" s="206"/>
      <c r="AP503" s="341"/>
      <c r="AQ503" s="340"/>
      <c r="AR503" s="206"/>
      <c r="AS503" s="206"/>
      <c r="AT503" s="341"/>
      <c r="AU503" s="206"/>
      <c r="AV503" s="206"/>
      <c r="AW503" s="206"/>
      <c r="AX503" s="207"/>
    </row>
    <row r="504" spans="1:50" ht="23.25" hidden="1" customHeight="1" x14ac:dyDescent="0.15">
      <c r="A504" s="188"/>
      <c r="B504" s="185"/>
      <c r="C504" s="179"/>
      <c r="D504" s="185"/>
      <c r="E504" s="342"/>
      <c r="F504" s="343"/>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80" t="s">
        <v>182</v>
      </c>
      <c r="AC504" s="580"/>
      <c r="AD504" s="580"/>
      <c r="AE504" s="340"/>
      <c r="AF504" s="206"/>
      <c r="AG504" s="206"/>
      <c r="AH504" s="341"/>
      <c r="AI504" s="340"/>
      <c r="AJ504" s="206"/>
      <c r="AK504" s="206"/>
      <c r="AL504" s="206"/>
      <c r="AM504" s="340"/>
      <c r="AN504" s="206"/>
      <c r="AO504" s="206"/>
      <c r="AP504" s="341"/>
      <c r="AQ504" s="340"/>
      <c r="AR504" s="206"/>
      <c r="AS504" s="206"/>
      <c r="AT504" s="341"/>
      <c r="AU504" s="206"/>
      <c r="AV504" s="206"/>
      <c r="AW504" s="206"/>
      <c r="AX504" s="207"/>
    </row>
    <row r="505" spans="1:50" ht="18.75" hidden="1" customHeight="1" x14ac:dyDescent="0.15">
      <c r="A505" s="188"/>
      <c r="B505" s="185"/>
      <c r="C505" s="179"/>
      <c r="D505" s="185"/>
      <c r="E505" s="342" t="s">
        <v>244</v>
      </c>
      <c r="F505" s="343"/>
      <c r="G505" s="344" t="s">
        <v>241</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6" t="s">
        <v>243</v>
      </c>
      <c r="AF505" s="337"/>
      <c r="AG505" s="337"/>
      <c r="AH505" s="338"/>
      <c r="AI505" s="339" t="s">
        <v>419</v>
      </c>
      <c r="AJ505" s="339"/>
      <c r="AK505" s="339"/>
      <c r="AL505" s="158"/>
      <c r="AM505" s="339" t="s">
        <v>432</v>
      </c>
      <c r="AN505" s="339"/>
      <c r="AO505" s="339"/>
      <c r="AP505" s="158"/>
      <c r="AQ505" s="158" t="s">
        <v>235</v>
      </c>
      <c r="AR505" s="129"/>
      <c r="AS505" s="129"/>
      <c r="AT505" s="130"/>
      <c r="AU505" s="135" t="s">
        <v>134</v>
      </c>
      <c r="AV505" s="135"/>
      <c r="AW505" s="135"/>
      <c r="AX505" s="136"/>
    </row>
    <row r="506" spans="1:50" ht="18.75" hidden="1" customHeight="1" x14ac:dyDescent="0.15">
      <c r="A506" s="188"/>
      <c r="B506" s="185"/>
      <c r="C506" s="179"/>
      <c r="D506" s="185"/>
      <c r="E506" s="342"/>
      <c r="F506" s="343"/>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236</v>
      </c>
      <c r="AH506" s="133"/>
      <c r="AI506" s="155"/>
      <c r="AJ506" s="155"/>
      <c r="AK506" s="155"/>
      <c r="AL506" s="153"/>
      <c r="AM506" s="155"/>
      <c r="AN506" s="155"/>
      <c r="AO506" s="155"/>
      <c r="AP506" s="153"/>
      <c r="AQ506" s="591"/>
      <c r="AR506" s="199"/>
      <c r="AS506" s="132" t="s">
        <v>236</v>
      </c>
      <c r="AT506" s="133"/>
      <c r="AU506" s="199"/>
      <c r="AV506" s="199"/>
      <c r="AW506" s="132" t="s">
        <v>181</v>
      </c>
      <c r="AX506" s="194"/>
    </row>
    <row r="507" spans="1:50" ht="23.25" hidden="1" customHeight="1" x14ac:dyDescent="0.15">
      <c r="A507" s="188"/>
      <c r="B507" s="185"/>
      <c r="C507" s="179"/>
      <c r="D507" s="185"/>
      <c r="E507" s="342"/>
      <c r="F507" s="343"/>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40"/>
      <c r="AF507" s="206"/>
      <c r="AG507" s="206"/>
      <c r="AH507" s="206"/>
      <c r="AI507" s="340"/>
      <c r="AJ507" s="206"/>
      <c r="AK507" s="206"/>
      <c r="AL507" s="206"/>
      <c r="AM507" s="340"/>
      <c r="AN507" s="206"/>
      <c r="AO507" s="206"/>
      <c r="AP507" s="341"/>
      <c r="AQ507" s="340"/>
      <c r="AR507" s="206"/>
      <c r="AS507" s="206"/>
      <c r="AT507" s="341"/>
      <c r="AU507" s="206"/>
      <c r="AV507" s="206"/>
      <c r="AW507" s="206"/>
      <c r="AX507" s="207"/>
    </row>
    <row r="508" spans="1:50" ht="23.25" hidden="1" customHeight="1" x14ac:dyDescent="0.15">
      <c r="A508" s="188"/>
      <c r="B508" s="185"/>
      <c r="C508" s="179"/>
      <c r="D508" s="185"/>
      <c r="E508" s="342"/>
      <c r="F508" s="343"/>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40"/>
      <c r="AF508" s="206"/>
      <c r="AG508" s="206"/>
      <c r="AH508" s="341"/>
      <c r="AI508" s="340"/>
      <c r="AJ508" s="206"/>
      <c r="AK508" s="206"/>
      <c r="AL508" s="206"/>
      <c r="AM508" s="340"/>
      <c r="AN508" s="206"/>
      <c r="AO508" s="206"/>
      <c r="AP508" s="341"/>
      <c r="AQ508" s="340"/>
      <c r="AR508" s="206"/>
      <c r="AS508" s="206"/>
      <c r="AT508" s="341"/>
      <c r="AU508" s="206"/>
      <c r="AV508" s="206"/>
      <c r="AW508" s="206"/>
      <c r="AX508" s="207"/>
    </row>
    <row r="509" spans="1:50" ht="23.25" hidden="1" customHeight="1" x14ac:dyDescent="0.15">
      <c r="A509" s="188"/>
      <c r="B509" s="185"/>
      <c r="C509" s="179"/>
      <c r="D509" s="185"/>
      <c r="E509" s="342"/>
      <c r="F509" s="343"/>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80" t="s">
        <v>182</v>
      </c>
      <c r="AC509" s="580"/>
      <c r="AD509" s="580"/>
      <c r="AE509" s="340"/>
      <c r="AF509" s="206"/>
      <c r="AG509" s="206"/>
      <c r="AH509" s="341"/>
      <c r="AI509" s="340"/>
      <c r="AJ509" s="206"/>
      <c r="AK509" s="206"/>
      <c r="AL509" s="206"/>
      <c r="AM509" s="340"/>
      <c r="AN509" s="206"/>
      <c r="AO509" s="206"/>
      <c r="AP509" s="341"/>
      <c r="AQ509" s="340"/>
      <c r="AR509" s="206"/>
      <c r="AS509" s="206"/>
      <c r="AT509" s="341"/>
      <c r="AU509" s="206"/>
      <c r="AV509" s="206"/>
      <c r="AW509" s="206"/>
      <c r="AX509" s="207"/>
    </row>
    <row r="510" spans="1:50" ht="18.75" hidden="1" customHeight="1" x14ac:dyDescent="0.15">
      <c r="A510" s="188"/>
      <c r="B510" s="185"/>
      <c r="C510" s="179"/>
      <c r="D510" s="185"/>
      <c r="E510" s="342" t="s">
        <v>245</v>
      </c>
      <c r="F510" s="343"/>
      <c r="G510" s="344" t="s">
        <v>242</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6" t="s">
        <v>243</v>
      </c>
      <c r="AF510" s="337"/>
      <c r="AG510" s="337"/>
      <c r="AH510" s="338"/>
      <c r="AI510" s="339" t="s">
        <v>419</v>
      </c>
      <c r="AJ510" s="339"/>
      <c r="AK510" s="339"/>
      <c r="AL510" s="158"/>
      <c r="AM510" s="339" t="s">
        <v>432</v>
      </c>
      <c r="AN510" s="339"/>
      <c r="AO510" s="339"/>
      <c r="AP510" s="158"/>
      <c r="AQ510" s="158" t="s">
        <v>235</v>
      </c>
      <c r="AR510" s="129"/>
      <c r="AS510" s="129"/>
      <c r="AT510" s="130"/>
      <c r="AU510" s="135" t="s">
        <v>134</v>
      </c>
      <c r="AV510" s="135"/>
      <c r="AW510" s="135"/>
      <c r="AX510" s="136"/>
    </row>
    <row r="511" spans="1:50" ht="18.75" hidden="1" customHeight="1" x14ac:dyDescent="0.15">
      <c r="A511" s="188"/>
      <c r="B511" s="185"/>
      <c r="C511" s="179"/>
      <c r="D511" s="185"/>
      <c r="E511" s="342"/>
      <c r="F511" s="343"/>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236</v>
      </c>
      <c r="AH511" s="133"/>
      <c r="AI511" s="155"/>
      <c r="AJ511" s="155"/>
      <c r="AK511" s="155"/>
      <c r="AL511" s="153"/>
      <c r="AM511" s="155"/>
      <c r="AN511" s="155"/>
      <c r="AO511" s="155"/>
      <c r="AP511" s="153"/>
      <c r="AQ511" s="591"/>
      <c r="AR511" s="199"/>
      <c r="AS511" s="132" t="s">
        <v>236</v>
      </c>
      <c r="AT511" s="133"/>
      <c r="AU511" s="199"/>
      <c r="AV511" s="199"/>
      <c r="AW511" s="132" t="s">
        <v>181</v>
      </c>
      <c r="AX511" s="194"/>
    </row>
    <row r="512" spans="1:50" ht="23.25" hidden="1" customHeight="1" x14ac:dyDescent="0.15">
      <c r="A512" s="188"/>
      <c r="B512" s="185"/>
      <c r="C512" s="179"/>
      <c r="D512" s="185"/>
      <c r="E512" s="342"/>
      <c r="F512" s="343"/>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40"/>
      <c r="AF512" s="206"/>
      <c r="AG512" s="206"/>
      <c r="AH512" s="206"/>
      <c r="AI512" s="340"/>
      <c r="AJ512" s="206"/>
      <c r="AK512" s="206"/>
      <c r="AL512" s="206"/>
      <c r="AM512" s="340"/>
      <c r="AN512" s="206"/>
      <c r="AO512" s="206"/>
      <c r="AP512" s="341"/>
      <c r="AQ512" s="340"/>
      <c r="AR512" s="206"/>
      <c r="AS512" s="206"/>
      <c r="AT512" s="341"/>
      <c r="AU512" s="206"/>
      <c r="AV512" s="206"/>
      <c r="AW512" s="206"/>
      <c r="AX512" s="207"/>
    </row>
    <row r="513" spans="1:50" ht="23.25" hidden="1" customHeight="1" x14ac:dyDescent="0.15">
      <c r="A513" s="188"/>
      <c r="B513" s="185"/>
      <c r="C513" s="179"/>
      <c r="D513" s="185"/>
      <c r="E513" s="342"/>
      <c r="F513" s="343"/>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40"/>
      <c r="AF513" s="206"/>
      <c r="AG513" s="206"/>
      <c r="AH513" s="341"/>
      <c r="AI513" s="340"/>
      <c r="AJ513" s="206"/>
      <c r="AK513" s="206"/>
      <c r="AL513" s="206"/>
      <c r="AM513" s="340"/>
      <c r="AN513" s="206"/>
      <c r="AO513" s="206"/>
      <c r="AP513" s="341"/>
      <c r="AQ513" s="340"/>
      <c r="AR513" s="206"/>
      <c r="AS513" s="206"/>
      <c r="AT513" s="341"/>
      <c r="AU513" s="206"/>
      <c r="AV513" s="206"/>
      <c r="AW513" s="206"/>
      <c r="AX513" s="207"/>
    </row>
    <row r="514" spans="1:50" ht="23.25" hidden="1" customHeight="1" x14ac:dyDescent="0.15">
      <c r="A514" s="188"/>
      <c r="B514" s="185"/>
      <c r="C514" s="179"/>
      <c r="D514" s="185"/>
      <c r="E514" s="342"/>
      <c r="F514" s="343"/>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80" t="s">
        <v>14</v>
      </c>
      <c r="AC514" s="580"/>
      <c r="AD514" s="580"/>
      <c r="AE514" s="340"/>
      <c r="AF514" s="206"/>
      <c r="AG514" s="206"/>
      <c r="AH514" s="341"/>
      <c r="AI514" s="340"/>
      <c r="AJ514" s="206"/>
      <c r="AK514" s="206"/>
      <c r="AL514" s="206"/>
      <c r="AM514" s="340"/>
      <c r="AN514" s="206"/>
      <c r="AO514" s="206"/>
      <c r="AP514" s="341"/>
      <c r="AQ514" s="340"/>
      <c r="AR514" s="206"/>
      <c r="AS514" s="206"/>
      <c r="AT514" s="341"/>
      <c r="AU514" s="206"/>
      <c r="AV514" s="206"/>
      <c r="AW514" s="206"/>
      <c r="AX514" s="207"/>
    </row>
    <row r="515" spans="1:50" ht="18.75" hidden="1" customHeight="1" x14ac:dyDescent="0.15">
      <c r="A515" s="188"/>
      <c r="B515" s="185"/>
      <c r="C515" s="179"/>
      <c r="D515" s="185"/>
      <c r="E515" s="342" t="s">
        <v>245</v>
      </c>
      <c r="F515" s="343"/>
      <c r="G515" s="344" t="s">
        <v>242</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6" t="s">
        <v>243</v>
      </c>
      <c r="AF515" s="337"/>
      <c r="AG515" s="337"/>
      <c r="AH515" s="338"/>
      <c r="AI515" s="339" t="s">
        <v>419</v>
      </c>
      <c r="AJ515" s="339"/>
      <c r="AK515" s="339"/>
      <c r="AL515" s="158"/>
      <c r="AM515" s="339" t="s">
        <v>432</v>
      </c>
      <c r="AN515" s="339"/>
      <c r="AO515" s="339"/>
      <c r="AP515" s="158"/>
      <c r="AQ515" s="158" t="s">
        <v>235</v>
      </c>
      <c r="AR515" s="129"/>
      <c r="AS515" s="129"/>
      <c r="AT515" s="130"/>
      <c r="AU515" s="135" t="s">
        <v>134</v>
      </c>
      <c r="AV515" s="135"/>
      <c r="AW515" s="135"/>
      <c r="AX515" s="136"/>
    </row>
    <row r="516" spans="1:50" ht="18.75" hidden="1" customHeight="1" x14ac:dyDescent="0.15">
      <c r="A516" s="188"/>
      <c r="B516" s="185"/>
      <c r="C516" s="179"/>
      <c r="D516" s="185"/>
      <c r="E516" s="342"/>
      <c r="F516" s="343"/>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236</v>
      </c>
      <c r="AH516" s="133"/>
      <c r="AI516" s="155"/>
      <c r="AJ516" s="155"/>
      <c r="AK516" s="155"/>
      <c r="AL516" s="153"/>
      <c r="AM516" s="155"/>
      <c r="AN516" s="155"/>
      <c r="AO516" s="155"/>
      <c r="AP516" s="153"/>
      <c r="AQ516" s="591"/>
      <c r="AR516" s="199"/>
      <c r="AS516" s="132" t="s">
        <v>236</v>
      </c>
      <c r="AT516" s="133"/>
      <c r="AU516" s="199"/>
      <c r="AV516" s="199"/>
      <c r="AW516" s="132" t="s">
        <v>181</v>
      </c>
      <c r="AX516" s="194"/>
    </row>
    <row r="517" spans="1:50" ht="23.25" hidden="1" customHeight="1" x14ac:dyDescent="0.15">
      <c r="A517" s="188"/>
      <c r="B517" s="185"/>
      <c r="C517" s="179"/>
      <c r="D517" s="185"/>
      <c r="E517" s="342"/>
      <c r="F517" s="343"/>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40"/>
      <c r="AF517" s="206"/>
      <c r="AG517" s="206"/>
      <c r="AH517" s="206"/>
      <c r="AI517" s="340"/>
      <c r="AJ517" s="206"/>
      <c r="AK517" s="206"/>
      <c r="AL517" s="206"/>
      <c r="AM517" s="340"/>
      <c r="AN517" s="206"/>
      <c r="AO517" s="206"/>
      <c r="AP517" s="341"/>
      <c r="AQ517" s="340"/>
      <c r="AR517" s="206"/>
      <c r="AS517" s="206"/>
      <c r="AT517" s="341"/>
      <c r="AU517" s="206"/>
      <c r="AV517" s="206"/>
      <c r="AW517" s="206"/>
      <c r="AX517" s="207"/>
    </row>
    <row r="518" spans="1:50" ht="23.25" hidden="1" customHeight="1" x14ac:dyDescent="0.15">
      <c r="A518" s="188"/>
      <c r="B518" s="185"/>
      <c r="C518" s="179"/>
      <c r="D518" s="185"/>
      <c r="E518" s="342"/>
      <c r="F518" s="343"/>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40"/>
      <c r="AF518" s="206"/>
      <c r="AG518" s="206"/>
      <c r="AH518" s="341"/>
      <c r="AI518" s="340"/>
      <c r="AJ518" s="206"/>
      <c r="AK518" s="206"/>
      <c r="AL518" s="206"/>
      <c r="AM518" s="340"/>
      <c r="AN518" s="206"/>
      <c r="AO518" s="206"/>
      <c r="AP518" s="341"/>
      <c r="AQ518" s="340"/>
      <c r="AR518" s="206"/>
      <c r="AS518" s="206"/>
      <c r="AT518" s="341"/>
      <c r="AU518" s="206"/>
      <c r="AV518" s="206"/>
      <c r="AW518" s="206"/>
      <c r="AX518" s="207"/>
    </row>
    <row r="519" spans="1:50" ht="23.25" hidden="1" customHeight="1" x14ac:dyDescent="0.15">
      <c r="A519" s="188"/>
      <c r="B519" s="185"/>
      <c r="C519" s="179"/>
      <c r="D519" s="185"/>
      <c r="E519" s="342"/>
      <c r="F519" s="343"/>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80" t="s">
        <v>14</v>
      </c>
      <c r="AC519" s="580"/>
      <c r="AD519" s="580"/>
      <c r="AE519" s="340"/>
      <c r="AF519" s="206"/>
      <c r="AG519" s="206"/>
      <c r="AH519" s="341"/>
      <c r="AI519" s="340"/>
      <c r="AJ519" s="206"/>
      <c r="AK519" s="206"/>
      <c r="AL519" s="206"/>
      <c r="AM519" s="340"/>
      <c r="AN519" s="206"/>
      <c r="AO519" s="206"/>
      <c r="AP519" s="341"/>
      <c r="AQ519" s="340"/>
      <c r="AR519" s="206"/>
      <c r="AS519" s="206"/>
      <c r="AT519" s="341"/>
      <c r="AU519" s="206"/>
      <c r="AV519" s="206"/>
      <c r="AW519" s="206"/>
      <c r="AX519" s="207"/>
    </row>
    <row r="520" spans="1:50" ht="18.75" hidden="1" customHeight="1" x14ac:dyDescent="0.15">
      <c r="A520" s="188"/>
      <c r="B520" s="185"/>
      <c r="C520" s="179"/>
      <c r="D520" s="185"/>
      <c r="E520" s="342" t="s">
        <v>245</v>
      </c>
      <c r="F520" s="343"/>
      <c r="G520" s="344" t="s">
        <v>242</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6" t="s">
        <v>243</v>
      </c>
      <c r="AF520" s="337"/>
      <c r="AG520" s="337"/>
      <c r="AH520" s="338"/>
      <c r="AI520" s="339" t="s">
        <v>419</v>
      </c>
      <c r="AJ520" s="339"/>
      <c r="AK520" s="339"/>
      <c r="AL520" s="158"/>
      <c r="AM520" s="339" t="s">
        <v>432</v>
      </c>
      <c r="AN520" s="339"/>
      <c r="AO520" s="339"/>
      <c r="AP520" s="158"/>
      <c r="AQ520" s="158" t="s">
        <v>235</v>
      </c>
      <c r="AR520" s="129"/>
      <c r="AS520" s="129"/>
      <c r="AT520" s="130"/>
      <c r="AU520" s="135" t="s">
        <v>134</v>
      </c>
      <c r="AV520" s="135"/>
      <c r="AW520" s="135"/>
      <c r="AX520" s="136"/>
    </row>
    <row r="521" spans="1:50" ht="18.75" hidden="1" customHeight="1" x14ac:dyDescent="0.15">
      <c r="A521" s="188"/>
      <c r="B521" s="185"/>
      <c r="C521" s="179"/>
      <c r="D521" s="185"/>
      <c r="E521" s="342"/>
      <c r="F521" s="343"/>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236</v>
      </c>
      <c r="AH521" s="133"/>
      <c r="AI521" s="155"/>
      <c r="AJ521" s="155"/>
      <c r="AK521" s="155"/>
      <c r="AL521" s="153"/>
      <c r="AM521" s="155"/>
      <c r="AN521" s="155"/>
      <c r="AO521" s="155"/>
      <c r="AP521" s="153"/>
      <c r="AQ521" s="591"/>
      <c r="AR521" s="199"/>
      <c r="AS521" s="132" t="s">
        <v>236</v>
      </c>
      <c r="AT521" s="133"/>
      <c r="AU521" s="199"/>
      <c r="AV521" s="199"/>
      <c r="AW521" s="132" t="s">
        <v>181</v>
      </c>
      <c r="AX521" s="194"/>
    </row>
    <row r="522" spans="1:50" ht="23.25" hidden="1" customHeight="1" x14ac:dyDescent="0.15">
      <c r="A522" s="188"/>
      <c r="B522" s="185"/>
      <c r="C522" s="179"/>
      <c r="D522" s="185"/>
      <c r="E522" s="342"/>
      <c r="F522" s="343"/>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40"/>
      <c r="AF522" s="206"/>
      <c r="AG522" s="206"/>
      <c r="AH522" s="206"/>
      <c r="AI522" s="340"/>
      <c r="AJ522" s="206"/>
      <c r="AK522" s="206"/>
      <c r="AL522" s="206"/>
      <c r="AM522" s="340"/>
      <c r="AN522" s="206"/>
      <c r="AO522" s="206"/>
      <c r="AP522" s="341"/>
      <c r="AQ522" s="340"/>
      <c r="AR522" s="206"/>
      <c r="AS522" s="206"/>
      <c r="AT522" s="341"/>
      <c r="AU522" s="206"/>
      <c r="AV522" s="206"/>
      <c r="AW522" s="206"/>
      <c r="AX522" s="207"/>
    </row>
    <row r="523" spans="1:50" ht="23.25" hidden="1" customHeight="1" x14ac:dyDescent="0.15">
      <c r="A523" s="188"/>
      <c r="B523" s="185"/>
      <c r="C523" s="179"/>
      <c r="D523" s="185"/>
      <c r="E523" s="342"/>
      <c r="F523" s="343"/>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40"/>
      <c r="AF523" s="206"/>
      <c r="AG523" s="206"/>
      <c r="AH523" s="341"/>
      <c r="AI523" s="340"/>
      <c r="AJ523" s="206"/>
      <c r="AK523" s="206"/>
      <c r="AL523" s="206"/>
      <c r="AM523" s="340"/>
      <c r="AN523" s="206"/>
      <c r="AO523" s="206"/>
      <c r="AP523" s="341"/>
      <c r="AQ523" s="340"/>
      <c r="AR523" s="206"/>
      <c r="AS523" s="206"/>
      <c r="AT523" s="341"/>
      <c r="AU523" s="206"/>
      <c r="AV523" s="206"/>
      <c r="AW523" s="206"/>
      <c r="AX523" s="207"/>
    </row>
    <row r="524" spans="1:50" ht="23.25" hidden="1" customHeight="1" x14ac:dyDescent="0.15">
      <c r="A524" s="188"/>
      <c r="B524" s="185"/>
      <c r="C524" s="179"/>
      <c r="D524" s="185"/>
      <c r="E524" s="342"/>
      <c r="F524" s="343"/>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80" t="s">
        <v>14</v>
      </c>
      <c r="AC524" s="580"/>
      <c r="AD524" s="580"/>
      <c r="AE524" s="340"/>
      <c r="AF524" s="206"/>
      <c r="AG524" s="206"/>
      <c r="AH524" s="341"/>
      <c r="AI524" s="340"/>
      <c r="AJ524" s="206"/>
      <c r="AK524" s="206"/>
      <c r="AL524" s="206"/>
      <c r="AM524" s="340"/>
      <c r="AN524" s="206"/>
      <c r="AO524" s="206"/>
      <c r="AP524" s="341"/>
      <c r="AQ524" s="340"/>
      <c r="AR524" s="206"/>
      <c r="AS524" s="206"/>
      <c r="AT524" s="341"/>
      <c r="AU524" s="206"/>
      <c r="AV524" s="206"/>
      <c r="AW524" s="206"/>
      <c r="AX524" s="207"/>
    </row>
    <row r="525" spans="1:50" ht="18.75" hidden="1" customHeight="1" x14ac:dyDescent="0.15">
      <c r="A525" s="188"/>
      <c r="B525" s="185"/>
      <c r="C525" s="179"/>
      <c r="D525" s="185"/>
      <c r="E525" s="342" t="s">
        <v>245</v>
      </c>
      <c r="F525" s="343"/>
      <c r="G525" s="344" t="s">
        <v>242</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6" t="s">
        <v>243</v>
      </c>
      <c r="AF525" s="337"/>
      <c r="AG525" s="337"/>
      <c r="AH525" s="338"/>
      <c r="AI525" s="339" t="s">
        <v>419</v>
      </c>
      <c r="AJ525" s="339"/>
      <c r="AK525" s="339"/>
      <c r="AL525" s="158"/>
      <c r="AM525" s="339" t="s">
        <v>432</v>
      </c>
      <c r="AN525" s="339"/>
      <c r="AO525" s="339"/>
      <c r="AP525" s="158"/>
      <c r="AQ525" s="158" t="s">
        <v>235</v>
      </c>
      <c r="AR525" s="129"/>
      <c r="AS525" s="129"/>
      <c r="AT525" s="130"/>
      <c r="AU525" s="135" t="s">
        <v>134</v>
      </c>
      <c r="AV525" s="135"/>
      <c r="AW525" s="135"/>
      <c r="AX525" s="136"/>
    </row>
    <row r="526" spans="1:50" ht="18.75" hidden="1" customHeight="1" x14ac:dyDescent="0.15">
      <c r="A526" s="188"/>
      <c r="B526" s="185"/>
      <c r="C526" s="179"/>
      <c r="D526" s="185"/>
      <c r="E526" s="342"/>
      <c r="F526" s="343"/>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236</v>
      </c>
      <c r="AH526" s="133"/>
      <c r="AI526" s="155"/>
      <c r="AJ526" s="155"/>
      <c r="AK526" s="155"/>
      <c r="AL526" s="153"/>
      <c r="AM526" s="155"/>
      <c r="AN526" s="155"/>
      <c r="AO526" s="155"/>
      <c r="AP526" s="153"/>
      <c r="AQ526" s="591"/>
      <c r="AR526" s="199"/>
      <c r="AS526" s="132" t="s">
        <v>236</v>
      </c>
      <c r="AT526" s="133"/>
      <c r="AU526" s="199"/>
      <c r="AV526" s="199"/>
      <c r="AW526" s="132" t="s">
        <v>181</v>
      </c>
      <c r="AX526" s="194"/>
    </row>
    <row r="527" spans="1:50" ht="23.25" hidden="1" customHeight="1" x14ac:dyDescent="0.15">
      <c r="A527" s="188"/>
      <c r="B527" s="185"/>
      <c r="C527" s="179"/>
      <c r="D527" s="185"/>
      <c r="E527" s="342"/>
      <c r="F527" s="343"/>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40"/>
      <c r="AF527" s="206"/>
      <c r="AG527" s="206"/>
      <c r="AH527" s="206"/>
      <c r="AI527" s="340"/>
      <c r="AJ527" s="206"/>
      <c r="AK527" s="206"/>
      <c r="AL527" s="206"/>
      <c r="AM527" s="340"/>
      <c r="AN527" s="206"/>
      <c r="AO527" s="206"/>
      <c r="AP527" s="341"/>
      <c r="AQ527" s="340"/>
      <c r="AR527" s="206"/>
      <c r="AS527" s="206"/>
      <c r="AT527" s="341"/>
      <c r="AU527" s="206"/>
      <c r="AV527" s="206"/>
      <c r="AW527" s="206"/>
      <c r="AX527" s="207"/>
    </row>
    <row r="528" spans="1:50" ht="23.25" hidden="1" customHeight="1" x14ac:dyDescent="0.15">
      <c r="A528" s="188"/>
      <c r="B528" s="185"/>
      <c r="C528" s="179"/>
      <c r="D528" s="185"/>
      <c r="E528" s="342"/>
      <c r="F528" s="343"/>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40"/>
      <c r="AF528" s="206"/>
      <c r="AG528" s="206"/>
      <c r="AH528" s="341"/>
      <c r="AI528" s="340"/>
      <c r="AJ528" s="206"/>
      <c r="AK528" s="206"/>
      <c r="AL528" s="206"/>
      <c r="AM528" s="340"/>
      <c r="AN528" s="206"/>
      <c r="AO528" s="206"/>
      <c r="AP528" s="341"/>
      <c r="AQ528" s="340"/>
      <c r="AR528" s="206"/>
      <c r="AS528" s="206"/>
      <c r="AT528" s="341"/>
      <c r="AU528" s="206"/>
      <c r="AV528" s="206"/>
      <c r="AW528" s="206"/>
      <c r="AX528" s="207"/>
    </row>
    <row r="529" spans="1:50" ht="23.25" hidden="1" customHeight="1" x14ac:dyDescent="0.15">
      <c r="A529" s="188"/>
      <c r="B529" s="185"/>
      <c r="C529" s="179"/>
      <c r="D529" s="185"/>
      <c r="E529" s="342"/>
      <c r="F529" s="343"/>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80" t="s">
        <v>14</v>
      </c>
      <c r="AC529" s="580"/>
      <c r="AD529" s="580"/>
      <c r="AE529" s="340"/>
      <c r="AF529" s="206"/>
      <c r="AG529" s="206"/>
      <c r="AH529" s="341"/>
      <c r="AI529" s="340"/>
      <c r="AJ529" s="206"/>
      <c r="AK529" s="206"/>
      <c r="AL529" s="206"/>
      <c r="AM529" s="340"/>
      <c r="AN529" s="206"/>
      <c r="AO529" s="206"/>
      <c r="AP529" s="341"/>
      <c r="AQ529" s="340"/>
      <c r="AR529" s="206"/>
      <c r="AS529" s="206"/>
      <c r="AT529" s="341"/>
      <c r="AU529" s="206"/>
      <c r="AV529" s="206"/>
      <c r="AW529" s="206"/>
      <c r="AX529" s="207"/>
    </row>
    <row r="530" spans="1:50" ht="18.75" hidden="1" customHeight="1" x14ac:dyDescent="0.15">
      <c r="A530" s="188"/>
      <c r="B530" s="185"/>
      <c r="C530" s="179"/>
      <c r="D530" s="185"/>
      <c r="E530" s="342" t="s">
        <v>245</v>
      </c>
      <c r="F530" s="343"/>
      <c r="G530" s="344" t="s">
        <v>242</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6" t="s">
        <v>243</v>
      </c>
      <c r="AF530" s="337"/>
      <c r="AG530" s="337"/>
      <c r="AH530" s="338"/>
      <c r="AI530" s="339" t="s">
        <v>419</v>
      </c>
      <c r="AJ530" s="339"/>
      <c r="AK530" s="339"/>
      <c r="AL530" s="158"/>
      <c r="AM530" s="339" t="s">
        <v>432</v>
      </c>
      <c r="AN530" s="339"/>
      <c r="AO530" s="339"/>
      <c r="AP530" s="158"/>
      <c r="AQ530" s="158" t="s">
        <v>235</v>
      </c>
      <c r="AR530" s="129"/>
      <c r="AS530" s="129"/>
      <c r="AT530" s="130"/>
      <c r="AU530" s="135" t="s">
        <v>134</v>
      </c>
      <c r="AV530" s="135"/>
      <c r="AW530" s="135"/>
      <c r="AX530" s="136"/>
    </row>
    <row r="531" spans="1:50" ht="18.75" hidden="1" customHeight="1" x14ac:dyDescent="0.15">
      <c r="A531" s="188"/>
      <c r="B531" s="185"/>
      <c r="C531" s="179"/>
      <c r="D531" s="185"/>
      <c r="E531" s="342"/>
      <c r="F531" s="343"/>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236</v>
      </c>
      <c r="AH531" s="133"/>
      <c r="AI531" s="155"/>
      <c r="AJ531" s="155"/>
      <c r="AK531" s="155"/>
      <c r="AL531" s="153"/>
      <c r="AM531" s="155"/>
      <c r="AN531" s="155"/>
      <c r="AO531" s="155"/>
      <c r="AP531" s="153"/>
      <c r="AQ531" s="591"/>
      <c r="AR531" s="199"/>
      <c r="AS531" s="132" t="s">
        <v>236</v>
      </c>
      <c r="AT531" s="133"/>
      <c r="AU531" s="199"/>
      <c r="AV531" s="199"/>
      <c r="AW531" s="132" t="s">
        <v>181</v>
      </c>
      <c r="AX531" s="194"/>
    </row>
    <row r="532" spans="1:50" ht="23.25" hidden="1" customHeight="1" x14ac:dyDescent="0.15">
      <c r="A532" s="188"/>
      <c r="B532" s="185"/>
      <c r="C532" s="179"/>
      <c r="D532" s="185"/>
      <c r="E532" s="342"/>
      <c r="F532" s="343"/>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40"/>
      <c r="AF532" s="206"/>
      <c r="AG532" s="206"/>
      <c r="AH532" s="206"/>
      <c r="AI532" s="340"/>
      <c r="AJ532" s="206"/>
      <c r="AK532" s="206"/>
      <c r="AL532" s="206"/>
      <c r="AM532" s="340"/>
      <c r="AN532" s="206"/>
      <c r="AO532" s="206"/>
      <c r="AP532" s="341"/>
      <c r="AQ532" s="340"/>
      <c r="AR532" s="206"/>
      <c r="AS532" s="206"/>
      <c r="AT532" s="341"/>
      <c r="AU532" s="206"/>
      <c r="AV532" s="206"/>
      <c r="AW532" s="206"/>
      <c r="AX532" s="207"/>
    </row>
    <row r="533" spans="1:50" ht="23.25" hidden="1" customHeight="1" x14ac:dyDescent="0.15">
      <c r="A533" s="188"/>
      <c r="B533" s="185"/>
      <c r="C533" s="179"/>
      <c r="D533" s="185"/>
      <c r="E533" s="342"/>
      <c r="F533" s="343"/>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40"/>
      <c r="AF533" s="206"/>
      <c r="AG533" s="206"/>
      <c r="AH533" s="341"/>
      <c r="AI533" s="340"/>
      <c r="AJ533" s="206"/>
      <c r="AK533" s="206"/>
      <c r="AL533" s="206"/>
      <c r="AM533" s="340"/>
      <c r="AN533" s="206"/>
      <c r="AO533" s="206"/>
      <c r="AP533" s="341"/>
      <c r="AQ533" s="340"/>
      <c r="AR533" s="206"/>
      <c r="AS533" s="206"/>
      <c r="AT533" s="341"/>
      <c r="AU533" s="206"/>
      <c r="AV533" s="206"/>
      <c r="AW533" s="206"/>
      <c r="AX533" s="207"/>
    </row>
    <row r="534" spans="1:50" ht="23.25" hidden="1" customHeight="1" x14ac:dyDescent="0.15">
      <c r="A534" s="188"/>
      <c r="B534" s="185"/>
      <c r="C534" s="179"/>
      <c r="D534" s="185"/>
      <c r="E534" s="342"/>
      <c r="F534" s="343"/>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80" t="s">
        <v>14</v>
      </c>
      <c r="AC534" s="580"/>
      <c r="AD534" s="580"/>
      <c r="AE534" s="340"/>
      <c r="AF534" s="206"/>
      <c r="AG534" s="206"/>
      <c r="AH534" s="341"/>
      <c r="AI534" s="340"/>
      <c r="AJ534" s="206"/>
      <c r="AK534" s="206"/>
      <c r="AL534" s="206"/>
      <c r="AM534" s="340"/>
      <c r="AN534" s="206"/>
      <c r="AO534" s="206"/>
      <c r="AP534" s="341"/>
      <c r="AQ534" s="340"/>
      <c r="AR534" s="206"/>
      <c r="AS534" s="206"/>
      <c r="AT534" s="341"/>
      <c r="AU534" s="206"/>
      <c r="AV534" s="206"/>
      <c r="AW534" s="206"/>
      <c r="AX534" s="207"/>
    </row>
    <row r="535" spans="1:50" ht="23.85" hidden="1" customHeight="1" x14ac:dyDescent="0.15">
      <c r="A535" s="188"/>
      <c r="B535" s="185"/>
      <c r="C535" s="179"/>
      <c r="D535" s="185"/>
      <c r="E535" s="121" t="s">
        <v>416</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8"/>
      <c r="B538" s="185"/>
      <c r="C538" s="179"/>
      <c r="D538" s="185"/>
      <c r="E538" s="173" t="s">
        <v>411</v>
      </c>
      <c r="F538" s="174"/>
      <c r="G538" s="902" t="s">
        <v>255</v>
      </c>
      <c r="H538" s="122"/>
      <c r="I538" s="122"/>
      <c r="J538" s="903"/>
      <c r="K538" s="904"/>
      <c r="L538" s="904"/>
      <c r="M538" s="904"/>
      <c r="N538" s="904"/>
      <c r="O538" s="904"/>
      <c r="P538" s="904"/>
      <c r="Q538" s="904"/>
      <c r="R538" s="904"/>
      <c r="S538" s="904"/>
      <c r="T538" s="905"/>
      <c r="U538" s="589"/>
      <c r="V538" s="589"/>
      <c r="W538" s="589"/>
      <c r="X538" s="589"/>
      <c r="Y538" s="589"/>
      <c r="Z538" s="589"/>
      <c r="AA538" s="589"/>
      <c r="AB538" s="589"/>
      <c r="AC538" s="589"/>
      <c r="AD538" s="589"/>
      <c r="AE538" s="589"/>
      <c r="AF538" s="589"/>
      <c r="AG538" s="589"/>
      <c r="AH538" s="589"/>
      <c r="AI538" s="589"/>
      <c r="AJ538" s="589"/>
      <c r="AK538" s="589"/>
      <c r="AL538" s="589"/>
      <c r="AM538" s="589"/>
      <c r="AN538" s="589"/>
      <c r="AO538" s="589"/>
      <c r="AP538" s="589"/>
      <c r="AQ538" s="589"/>
      <c r="AR538" s="589"/>
      <c r="AS538" s="589"/>
      <c r="AT538" s="589"/>
      <c r="AU538" s="589"/>
      <c r="AV538" s="589"/>
      <c r="AW538" s="589"/>
      <c r="AX538" s="906"/>
    </row>
    <row r="539" spans="1:50" ht="18.75" hidden="1" customHeight="1" x14ac:dyDescent="0.15">
      <c r="A539" s="188"/>
      <c r="B539" s="185"/>
      <c r="C539" s="179"/>
      <c r="D539" s="185"/>
      <c r="E539" s="342" t="s">
        <v>244</v>
      </c>
      <c r="F539" s="343"/>
      <c r="G539" s="344" t="s">
        <v>241</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6" t="s">
        <v>243</v>
      </c>
      <c r="AF539" s="337"/>
      <c r="AG539" s="337"/>
      <c r="AH539" s="338"/>
      <c r="AI539" s="339" t="s">
        <v>419</v>
      </c>
      <c r="AJ539" s="339"/>
      <c r="AK539" s="339"/>
      <c r="AL539" s="158"/>
      <c r="AM539" s="339" t="s">
        <v>432</v>
      </c>
      <c r="AN539" s="339"/>
      <c r="AO539" s="339"/>
      <c r="AP539" s="158"/>
      <c r="AQ539" s="158" t="s">
        <v>235</v>
      </c>
      <c r="AR539" s="129"/>
      <c r="AS539" s="129"/>
      <c r="AT539" s="130"/>
      <c r="AU539" s="135" t="s">
        <v>134</v>
      </c>
      <c r="AV539" s="135"/>
      <c r="AW539" s="135"/>
      <c r="AX539" s="136"/>
    </row>
    <row r="540" spans="1:50" ht="18.75" hidden="1" customHeight="1" x14ac:dyDescent="0.15">
      <c r="A540" s="188"/>
      <c r="B540" s="185"/>
      <c r="C540" s="179"/>
      <c r="D540" s="185"/>
      <c r="E540" s="342"/>
      <c r="F540" s="343"/>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236</v>
      </c>
      <c r="AH540" s="133"/>
      <c r="AI540" s="155"/>
      <c r="AJ540" s="155"/>
      <c r="AK540" s="155"/>
      <c r="AL540" s="153"/>
      <c r="AM540" s="155"/>
      <c r="AN540" s="155"/>
      <c r="AO540" s="155"/>
      <c r="AP540" s="153"/>
      <c r="AQ540" s="591"/>
      <c r="AR540" s="199"/>
      <c r="AS540" s="132" t="s">
        <v>236</v>
      </c>
      <c r="AT540" s="133"/>
      <c r="AU540" s="199"/>
      <c r="AV540" s="199"/>
      <c r="AW540" s="132" t="s">
        <v>181</v>
      </c>
      <c r="AX540" s="194"/>
    </row>
    <row r="541" spans="1:50" ht="23.25" hidden="1" customHeight="1" x14ac:dyDescent="0.15">
      <c r="A541" s="188"/>
      <c r="B541" s="185"/>
      <c r="C541" s="179"/>
      <c r="D541" s="185"/>
      <c r="E541" s="342"/>
      <c r="F541" s="343"/>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40"/>
      <c r="AF541" s="206"/>
      <c r="AG541" s="206"/>
      <c r="AH541" s="206"/>
      <c r="AI541" s="340"/>
      <c r="AJ541" s="206"/>
      <c r="AK541" s="206"/>
      <c r="AL541" s="206"/>
      <c r="AM541" s="340"/>
      <c r="AN541" s="206"/>
      <c r="AO541" s="206"/>
      <c r="AP541" s="341"/>
      <c r="AQ541" s="340"/>
      <c r="AR541" s="206"/>
      <c r="AS541" s="206"/>
      <c r="AT541" s="341"/>
      <c r="AU541" s="206"/>
      <c r="AV541" s="206"/>
      <c r="AW541" s="206"/>
      <c r="AX541" s="207"/>
    </row>
    <row r="542" spans="1:50" ht="23.25" hidden="1" customHeight="1" x14ac:dyDescent="0.15">
      <c r="A542" s="188"/>
      <c r="B542" s="185"/>
      <c r="C542" s="179"/>
      <c r="D542" s="185"/>
      <c r="E542" s="342"/>
      <c r="F542" s="343"/>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40"/>
      <c r="AF542" s="206"/>
      <c r="AG542" s="206"/>
      <c r="AH542" s="341"/>
      <c r="AI542" s="340"/>
      <c r="AJ542" s="206"/>
      <c r="AK542" s="206"/>
      <c r="AL542" s="206"/>
      <c r="AM542" s="340"/>
      <c r="AN542" s="206"/>
      <c r="AO542" s="206"/>
      <c r="AP542" s="341"/>
      <c r="AQ542" s="340"/>
      <c r="AR542" s="206"/>
      <c r="AS542" s="206"/>
      <c r="AT542" s="341"/>
      <c r="AU542" s="206"/>
      <c r="AV542" s="206"/>
      <c r="AW542" s="206"/>
      <c r="AX542" s="207"/>
    </row>
    <row r="543" spans="1:50" ht="23.25" hidden="1" customHeight="1" x14ac:dyDescent="0.15">
      <c r="A543" s="188"/>
      <c r="B543" s="185"/>
      <c r="C543" s="179"/>
      <c r="D543" s="185"/>
      <c r="E543" s="342"/>
      <c r="F543" s="343"/>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80" t="s">
        <v>182</v>
      </c>
      <c r="AC543" s="580"/>
      <c r="AD543" s="580"/>
      <c r="AE543" s="340"/>
      <c r="AF543" s="206"/>
      <c r="AG543" s="206"/>
      <c r="AH543" s="341"/>
      <c r="AI543" s="340"/>
      <c r="AJ543" s="206"/>
      <c r="AK543" s="206"/>
      <c r="AL543" s="206"/>
      <c r="AM543" s="340"/>
      <c r="AN543" s="206"/>
      <c r="AO543" s="206"/>
      <c r="AP543" s="341"/>
      <c r="AQ543" s="340"/>
      <c r="AR543" s="206"/>
      <c r="AS543" s="206"/>
      <c r="AT543" s="341"/>
      <c r="AU543" s="206"/>
      <c r="AV543" s="206"/>
      <c r="AW543" s="206"/>
      <c r="AX543" s="207"/>
    </row>
    <row r="544" spans="1:50" ht="18.75" hidden="1" customHeight="1" x14ac:dyDescent="0.15">
      <c r="A544" s="188"/>
      <c r="B544" s="185"/>
      <c r="C544" s="179"/>
      <c r="D544" s="185"/>
      <c r="E544" s="342" t="s">
        <v>244</v>
      </c>
      <c r="F544" s="343"/>
      <c r="G544" s="344" t="s">
        <v>241</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6" t="s">
        <v>243</v>
      </c>
      <c r="AF544" s="337"/>
      <c r="AG544" s="337"/>
      <c r="AH544" s="338"/>
      <c r="AI544" s="339" t="s">
        <v>419</v>
      </c>
      <c r="AJ544" s="339"/>
      <c r="AK544" s="339"/>
      <c r="AL544" s="158"/>
      <c r="AM544" s="339" t="s">
        <v>432</v>
      </c>
      <c r="AN544" s="339"/>
      <c r="AO544" s="339"/>
      <c r="AP544" s="158"/>
      <c r="AQ544" s="158" t="s">
        <v>235</v>
      </c>
      <c r="AR544" s="129"/>
      <c r="AS544" s="129"/>
      <c r="AT544" s="130"/>
      <c r="AU544" s="135" t="s">
        <v>134</v>
      </c>
      <c r="AV544" s="135"/>
      <c r="AW544" s="135"/>
      <c r="AX544" s="136"/>
    </row>
    <row r="545" spans="1:50" ht="18.75" hidden="1" customHeight="1" x14ac:dyDescent="0.15">
      <c r="A545" s="188"/>
      <c r="B545" s="185"/>
      <c r="C545" s="179"/>
      <c r="D545" s="185"/>
      <c r="E545" s="342"/>
      <c r="F545" s="343"/>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236</v>
      </c>
      <c r="AH545" s="133"/>
      <c r="AI545" s="155"/>
      <c r="AJ545" s="155"/>
      <c r="AK545" s="155"/>
      <c r="AL545" s="153"/>
      <c r="AM545" s="155"/>
      <c r="AN545" s="155"/>
      <c r="AO545" s="155"/>
      <c r="AP545" s="153"/>
      <c r="AQ545" s="591"/>
      <c r="AR545" s="199"/>
      <c r="AS545" s="132" t="s">
        <v>236</v>
      </c>
      <c r="AT545" s="133"/>
      <c r="AU545" s="199"/>
      <c r="AV545" s="199"/>
      <c r="AW545" s="132" t="s">
        <v>181</v>
      </c>
      <c r="AX545" s="194"/>
    </row>
    <row r="546" spans="1:50" ht="23.25" hidden="1" customHeight="1" x14ac:dyDescent="0.15">
      <c r="A546" s="188"/>
      <c r="B546" s="185"/>
      <c r="C546" s="179"/>
      <c r="D546" s="185"/>
      <c r="E546" s="342"/>
      <c r="F546" s="343"/>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40"/>
      <c r="AF546" s="206"/>
      <c r="AG546" s="206"/>
      <c r="AH546" s="206"/>
      <c r="AI546" s="340"/>
      <c r="AJ546" s="206"/>
      <c r="AK546" s="206"/>
      <c r="AL546" s="206"/>
      <c r="AM546" s="340"/>
      <c r="AN546" s="206"/>
      <c r="AO546" s="206"/>
      <c r="AP546" s="341"/>
      <c r="AQ546" s="340"/>
      <c r="AR546" s="206"/>
      <c r="AS546" s="206"/>
      <c r="AT546" s="341"/>
      <c r="AU546" s="206"/>
      <c r="AV546" s="206"/>
      <c r="AW546" s="206"/>
      <c r="AX546" s="207"/>
    </row>
    <row r="547" spans="1:50" ht="23.25" hidden="1" customHeight="1" x14ac:dyDescent="0.15">
      <c r="A547" s="188"/>
      <c r="B547" s="185"/>
      <c r="C547" s="179"/>
      <c r="D547" s="185"/>
      <c r="E547" s="342"/>
      <c r="F547" s="343"/>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40"/>
      <c r="AF547" s="206"/>
      <c r="AG547" s="206"/>
      <c r="AH547" s="341"/>
      <c r="AI547" s="340"/>
      <c r="AJ547" s="206"/>
      <c r="AK547" s="206"/>
      <c r="AL547" s="206"/>
      <c r="AM547" s="340"/>
      <c r="AN547" s="206"/>
      <c r="AO547" s="206"/>
      <c r="AP547" s="341"/>
      <c r="AQ547" s="340"/>
      <c r="AR547" s="206"/>
      <c r="AS547" s="206"/>
      <c r="AT547" s="341"/>
      <c r="AU547" s="206"/>
      <c r="AV547" s="206"/>
      <c r="AW547" s="206"/>
      <c r="AX547" s="207"/>
    </row>
    <row r="548" spans="1:50" ht="23.25" hidden="1" customHeight="1" x14ac:dyDescent="0.15">
      <c r="A548" s="188"/>
      <c r="B548" s="185"/>
      <c r="C548" s="179"/>
      <c r="D548" s="185"/>
      <c r="E548" s="342"/>
      <c r="F548" s="343"/>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80" t="s">
        <v>182</v>
      </c>
      <c r="AC548" s="580"/>
      <c r="AD548" s="580"/>
      <c r="AE548" s="340"/>
      <c r="AF548" s="206"/>
      <c r="AG548" s="206"/>
      <c r="AH548" s="341"/>
      <c r="AI548" s="340"/>
      <c r="AJ548" s="206"/>
      <c r="AK548" s="206"/>
      <c r="AL548" s="206"/>
      <c r="AM548" s="340"/>
      <c r="AN548" s="206"/>
      <c r="AO548" s="206"/>
      <c r="AP548" s="341"/>
      <c r="AQ548" s="340"/>
      <c r="AR548" s="206"/>
      <c r="AS548" s="206"/>
      <c r="AT548" s="341"/>
      <c r="AU548" s="206"/>
      <c r="AV548" s="206"/>
      <c r="AW548" s="206"/>
      <c r="AX548" s="207"/>
    </row>
    <row r="549" spans="1:50" ht="18.75" hidden="1" customHeight="1" x14ac:dyDescent="0.15">
      <c r="A549" s="188"/>
      <c r="B549" s="185"/>
      <c r="C549" s="179"/>
      <c r="D549" s="185"/>
      <c r="E549" s="342" t="s">
        <v>244</v>
      </c>
      <c r="F549" s="343"/>
      <c r="G549" s="344" t="s">
        <v>241</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6" t="s">
        <v>243</v>
      </c>
      <c r="AF549" s="337"/>
      <c r="AG549" s="337"/>
      <c r="AH549" s="338"/>
      <c r="AI549" s="339" t="s">
        <v>419</v>
      </c>
      <c r="AJ549" s="339"/>
      <c r="AK549" s="339"/>
      <c r="AL549" s="158"/>
      <c r="AM549" s="339" t="s">
        <v>432</v>
      </c>
      <c r="AN549" s="339"/>
      <c r="AO549" s="339"/>
      <c r="AP549" s="158"/>
      <c r="AQ549" s="158" t="s">
        <v>235</v>
      </c>
      <c r="AR549" s="129"/>
      <c r="AS549" s="129"/>
      <c r="AT549" s="130"/>
      <c r="AU549" s="135" t="s">
        <v>134</v>
      </c>
      <c r="AV549" s="135"/>
      <c r="AW549" s="135"/>
      <c r="AX549" s="136"/>
    </row>
    <row r="550" spans="1:50" ht="18.75" hidden="1" customHeight="1" x14ac:dyDescent="0.15">
      <c r="A550" s="188"/>
      <c r="B550" s="185"/>
      <c r="C550" s="179"/>
      <c r="D550" s="185"/>
      <c r="E550" s="342"/>
      <c r="F550" s="343"/>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236</v>
      </c>
      <c r="AH550" s="133"/>
      <c r="AI550" s="155"/>
      <c r="AJ550" s="155"/>
      <c r="AK550" s="155"/>
      <c r="AL550" s="153"/>
      <c r="AM550" s="155"/>
      <c r="AN550" s="155"/>
      <c r="AO550" s="155"/>
      <c r="AP550" s="153"/>
      <c r="AQ550" s="591"/>
      <c r="AR550" s="199"/>
      <c r="AS550" s="132" t="s">
        <v>236</v>
      </c>
      <c r="AT550" s="133"/>
      <c r="AU550" s="199"/>
      <c r="AV550" s="199"/>
      <c r="AW550" s="132" t="s">
        <v>181</v>
      </c>
      <c r="AX550" s="194"/>
    </row>
    <row r="551" spans="1:50" ht="23.25" hidden="1" customHeight="1" x14ac:dyDescent="0.15">
      <c r="A551" s="188"/>
      <c r="B551" s="185"/>
      <c r="C551" s="179"/>
      <c r="D551" s="185"/>
      <c r="E551" s="342"/>
      <c r="F551" s="343"/>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40"/>
      <c r="AF551" s="206"/>
      <c r="AG551" s="206"/>
      <c r="AH551" s="206"/>
      <c r="AI551" s="340"/>
      <c r="AJ551" s="206"/>
      <c r="AK551" s="206"/>
      <c r="AL551" s="206"/>
      <c r="AM551" s="340"/>
      <c r="AN551" s="206"/>
      <c r="AO551" s="206"/>
      <c r="AP551" s="341"/>
      <c r="AQ551" s="340"/>
      <c r="AR551" s="206"/>
      <c r="AS551" s="206"/>
      <c r="AT551" s="341"/>
      <c r="AU551" s="206"/>
      <c r="AV551" s="206"/>
      <c r="AW551" s="206"/>
      <c r="AX551" s="207"/>
    </row>
    <row r="552" spans="1:50" ht="23.25" hidden="1" customHeight="1" x14ac:dyDescent="0.15">
      <c r="A552" s="188"/>
      <c r="B552" s="185"/>
      <c r="C552" s="179"/>
      <c r="D552" s="185"/>
      <c r="E552" s="342"/>
      <c r="F552" s="343"/>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40"/>
      <c r="AF552" s="206"/>
      <c r="AG552" s="206"/>
      <c r="AH552" s="341"/>
      <c r="AI552" s="340"/>
      <c r="AJ552" s="206"/>
      <c r="AK552" s="206"/>
      <c r="AL552" s="206"/>
      <c r="AM552" s="340"/>
      <c r="AN552" s="206"/>
      <c r="AO552" s="206"/>
      <c r="AP552" s="341"/>
      <c r="AQ552" s="340"/>
      <c r="AR552" s="206"/>
      <c r="AS552" s="206"/>
      <c r="AT552" s="341"/>
      <c r="AU552" s="206"/>
      <c r="AV552" s="206"/>
      <c r="AW552" s="206"/>
      <c r="AX552" s="207"/>
    </row>
    <row r="553" spans="1:50" ht="23.25" hidden="1" customHeight="1" x14ac:dyDescent="0.15">
      <c r="A553" s="188"/>
      <c r="B553" s="185"/>
      <c r="C553" s="179"/>
      <c r="D553" s="185"/>
      <c r="E553" s="342"/>
      <c r="F553" s="343"/>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80" t="s">
        <v>182</v>
      </c>
      <c r="AC553" s="580"/>
      <c r="AD553" s="580"/>
      <c r="AE553" s="340"/>
      <c r="AF553" s="206"/>
      <c r="AG553" s="206"/>
      <c r="AH553" s="341"/>
      <c r="AI553" s="340"/>
      <c r="AJ553" s="206"/>
      <c r="AK553" s="206"/>
      <c r="AL553" s="206"/>
      <c r="AM553" s="340"/>
      <c r="AN553" s="206"/>
      <c r="AO553" s="206"/>
      <c r="AP553" s="341"/>
      <c r="AQ553" s="340"/>
      <c r="AR553" s="206"/>
      <c r="AS553" s="206"/>
      <c r="AT553" s="341"/>
      <c r="AU553" s="206"/>
      <c r="AV553" s="206"/>
      <c r="AW553" s="206"/>
      <c r="AX553" s="207"/>
    </row>
    <row r="554" spans="1:50" ht="18.75" hidden="1" customHeight="1" x14ac:dyDescent="0.15">
      <c r="A554" s="188"/>
      <c r="B554" s="185"/>
      <c r="C554" s="179"/>
      <c r="D554" s="185"/>
      <c r="E554" s="342" t="s">
        <v>244</v>
      </c>
      <c r="F554" s="343"/>
      <c r="G554" s="344" t="s">
        <v>241</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6" t="s">
        <v>243</v>
      </c>
      <c r="AF554" s="337"/>
      <c r="AG554" s="337"/>
      <c r="AH554" s="338"/>
      <c r="AI554" s="339" t="s">
        <v>419</v>
      </c>
      <c r="AJ554" s="339"/>
      <c r="AK554" s="339"/>
      <c r="AL554" s="158"/>
      <c r="AM554" s="339" t="s">
        <v>432</v>
      </c>
      <c r="AN554" s="339"/>
      <c r="AO554" s="339"/>
      <c r="AP554" s="158"/>
      <c r="AQ554" s="158" t="s">
        <v>235</v>
      </c>
      <c r="AR554" s="129"/>
      <c r="AS554" s="129"/>
      <c r="AT554" s="130"/>
      <c r="AU554" s="135" t="s">
        <v>134</v>
      </c>
      <c r="AV554" s="135"/>
      <c r="AW554" s="135"/>
      <c r="AX554" s="136"/>
    </row>
    <row r="555" spans="1:50" ht="18.75" hidden="1" customHeight="1" x14ac:dyDescent="0.15">
      <c r="A555" s="188"/>
      <c r="B555" s="185"/>
      <c r="C555" s="179"/>
      <c r="D555" s="185"/>
      <c r="E555" s="342"/>
      <c r="F555" s="343"/>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236</v>
      </c>
      <c r="AH555" s="133"/>
      <c r="AI555" s="155"/>
      <c r="AJ555" s="155"/>
      <c r="AK555" s="155"/>
      <c r="AL555" s="153"/>
      <c r="AM555" s="155"/>
      <c r="AN555" s="155"/>
      <c r="AO555" s="155"/>
      <c r="AP555" s="153"/>
      <c r="AQ555" s="591"/>
      <c r="AR555" s="199"/>
      <c r="AS555" s="132" t="s">
        <v>236</v>
      </c>
      <c r="AT555" s="133"/>
      <c r="AU555" s="199"/>
      <c r="AV555" s="199"/>
      <c r="AW555" s="132" t="s">
        <v>181</v>
      </c>
      <c r="AX555" s="194"/>
    </row>
    <row r="556" spans="1:50" ht="23.25" hidden="1" customHeight="1" x14ac:dyDescent="0.15">
      <c r="A556" s="188"/>
      <c r="B556" s="185"/>
      <c r="C556" s="179"/>
      <c r="D556" s="185"/>
      <c r="E556" s="342"/>
      <c r="F556" s="343"/>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40"/>
      <c r="AF556" s="206"/>
      <c r="AG556" s="206"/>
      <c r="AH556" s="206"/>
      <c r="AI556" s="340"/>
      <c r="AJ556" s="206"/>
      <c r="AK556" s="206"/>
      <c r="AL556" s="206"/>
      <c r="AM556" s="340"/>
      <c r="AN556" s="206"/>
      <c r="AO556" s="206"/>
      <c r="AP556" s="341"/>
      <c r="AQ556" s="340"/>
      <c r="AR556" s="206"/>
      <c r="AS556" s="206"/>
      <c r="AT556" s="341"/>
      <c r="AU556" s="206"/>
      <c r="AV556" s="206"/>
      <c r="AW556" s="206"/>
      <c r="AX556" s="207"/>
    </row>
    <row r="557" spans="1:50" ht="23.25" hidden="1" customHeight="1" x14ac:dyDescent="0.15">
      <c r="A557" s="188"/>
      <c r="B557" s="185"/>
      <c r="C557" s="179"/>
      <c r="D557" s="185"/>
      <c r="E557" s="342"/>
      <c r="F557" s="343"/>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40"/>
      <c r="AF557" s="206"/>
      <c r="AG557" s="206"/>
      <c r="AH557" s="341"/>
      <c r="AI557" s="340"/>
      <c r="AJ557" s="206"/>
      <c r="AK557" s="206"/>
      <c r="AL557" s="206"/>
      <c r="AM557" s="340"/>
      <c r="AN557" s="206"/>
      <c r="AO557" s="206"/>
      <c r="AP557" s="341"/>
      <c r="AQ557" s="340"/>
      <c r="AR557" s="206"/>
      <c r="AS557" s="206"/>
      <c r="AT557" s="341"/>
      <c r="AU557" s="206"/>
      <c r="AV557" s="206"/>
      <c r="AW557" s="206"/>
      <c r="AX557" s="207"/>
    </row>
    <row r="558" spans="1:50" ht="23.25" hidden="1" customHeight="1" x14ac:dyDescent="0.15">
      <c r="A558" s="188"/>
      <c r="B558" s="185"/>
      <c r="C558" s="179"/>
      <c r="D558" s="185"/>
      <c r="E558" s="342"/>
      <c r="F558" s="343"/>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80" t="s">
        <v>182</v>
      </c>
      <c r="AC558" s="580"/>
      <c r="AD558" s="580"/>
      <c r="AE558" s="340"/>
      <c r="AF558" s="206"/>
      <c r="AG558" s="206"/>
      <c r="AH558" s="341"/>
      <c r="AI558" s="340"/>
      <c r="AJ558" s="206"/>
      <c r="AK558" s="206"/>
      <c r="AL558" s="206"/>
      <c r="AM558" s="340"/>
      <c r="AN558" s="206"/>
      <c r="AO558" s="206"/>
      <c r="AP558" s="341"/>
      <c r="AQ558" s="340"/>
      <c r="AR558" s="206"/>
      <c r="AS558" s="206"/>
      <c r="AT558" s="341"/>
      <c r="AU558" s="206"/>
      <c r="AV558" s="206"/>
      <c r="AW558" s="206"/>
      <c r="AX558" s="207"/>
    </row>
    <row r="559" spans="1:50" ht="18.75" hidden="1" customHeight="1" x14ac:dyDescent="0.15">
      <c r="A559" s="188"/>
      <c r="B559" s="185"/>
      <c r="C559" s="179"/>
      <c r="D559" s="185"/>
      <c r="E559" s="342" t="s">
        <v>244</v>
      </c>
      <c r="F559" s="343"/>
      <c r="G559" s="344" t="s">
        <v>241</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6" t="s">
        <v>243</v>
      </c>
      <c r="AF559" s="337"/>
      <c r="AG559" s="337"/>
      <c r="AH559" s="338"/>
      <c r="AI559" s="339" t="s">
        <v>419</v>
      </c>
      <c r="AJ559" s="339"/>
      <c r="AK559" s="339"/>
      <c r="AL559" s="158"/>
      <c r="AM559" s="339" t="s">
        <v>432</v>
      </c>
      <c r="AN559" s="339"/>
      <c r="AO559" s="339"/>
      <c r="AP559" s="158"/>
      <c r="AQ559" s="158" t="s">
        <v>235</v>
      </c>
      <c r="AR559" s="129"/>
      <c r="AS559" s="129"/>
      <c r="AT559" s="130"/>
      <c r="AU559" s="135" t="s">
        <v>134</v>
      </c>
      <c r="AV559" s="135"/>
      <c r="AW559" s="135"/>
      <c r="AX559" s="136"/>
    </row>
    <row r="560" spans="1:50" ht="18.75" hidden="1" customHeight="1" x14ac:dyDescent="0.15">
      <c r="A560" s="188"/>
      <c r="B560" s="185"/>
      <c r="C560" s="179"/>
      <c r="D560" s="185"/>
      <c r="E560" s="342"/>
      <c r="F560" s="343"/>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236</v>
      </c>
      <c r="AH560" s="133"/>
      <c r="AI560" s="155"/>
      <c r="AJ560" s="155"/>
      <c r="AK560" s="155"/>
      <c r="AL560" s="153"/>
      <c r="AM560" s="155"/>
      <c r="AN560" s="155"/>
      <c r="AO560" s="155"/>
      <c r="AP560" s="153"/>
      <c r="AQ560" s="591"/>
      <c r="AR560" s="199"/>
      <c r="AS560" s="132" t="s">
        <v>236</v>
      </c>
      <c r="AT560" s="133"/>
      <c r="AU560" s="199"/>
      <c r="AV560" s="199"/>
      <c r="AW560" s="132" t="s">
        <v>181</v>
      </c>
      <c r="AX560" s="194"/>
    </row>
    <row r="561" spans="1:50" ht="23.25" hidden="1" customHeight="1" x14ac:dyDescent="0.15">
      <c r="A561" s="188"/>
      <c r="B561" s="185"/>
      <c r="C561" s="179"/>
      <c r="D561" s="185"/>
      <c r="E561" s="342"/>
      <c r="F561" s="343"/>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40"/>
      <c r="AF561" s="206"/>
      <c r="AG561" s="206"/>
      <c r="AH561" s="206"/>
      <c r="AI561" s="340"/>
      <c r="AJ561" s="206"/>
      <c r="AK561" s="206"/>
      <c r="AL561" s="206"/>
      <c r="AM561" s="340"/>
      <c r="AN561" s="206"/>
      <c r="AO561" s="206"/>
      <c r="AP561" s="341"/>
      <c r="AQ561" s="340"/>
      <c r="AR561" s="206"/>
      <c r="AS561" s="206"/>
      <c r="AT561" s="341"/>
      <c r="AU561" s="206"/>
      <c r="AV561" s="206"/>
      <c r="AW561" s="206"/>
      <c r="AX561" s="207"/>
    </row>
    <row r="562" spans="1:50" ht="23.25" hidden="1" customHeight="1" x14ac:dyDescent="0.15">
      <c r="A562" s="188"/>
      <c r="B562" s="185"/>
      <c r="C562" s="179"/>
      <c r="D562" s="185"/>
      <c r="E562" s="342"/>
      <c r="F562" s="343"/>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40"/>
      <c r="AF562" s="206"/>
      <c r="AG562" s="206"/>
      <c r="AH562" s="341"/>
      <c r="AI562" s="340"/>
      <c r="AJ562" s="206"/>
      <c r="AK562" s="206"/>
      <c r="AL562" s="206"/>
      <c r="AM562" s="340"/>
      <c r="AN562" s="206"/>
      <c r="AO562" s="206"/>
      <c r="AP562" s="341"/>
      <c r="AQ562" s="340"/>
      <c r="AR562" s="206"/>
      <c r="AS562" s="206"/>
      <c r="AT562" s="341"/>
      <c r="AU562" s="206"/>
      <c r="AV562" s="206"/>
      <c r="AW562" s="206"/>
      <c r="AX562" s="207"/>
    </row>
    <row r="563" spans="1:50" ht="23.25" hidden="1" customHeight="1" x14ac:dyDescent="0.15">
      <c r="A563" s="188"/>
      <c r="B563" s="185"/>
      <c r="C563" s="179"/>
      <c r="D563" s="185"/>
      <c r="E563" s="342"/>
      <c r="F563" s="343"/>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80" t="s">
        <v>182</v>
      </c>
      <c r="AC563" s="580"/>
      <c r="AD563" s="580"/>
      <c r="AE563" s="340"/>
      <c r="AF563" s="206"/>
      <c r="AG563" s="206"/>
      <c r="AH563" s="341"/>
      <c r="AI563" s="340"/>
      <c r="AJ563" s="206"/>
      <c r="AK563" s="206"/>
      <c r="AL563" s="206"/>
      <c r="AM563" s="340"/>
      <c r="AN563" s="206"/>
      <c r="AO563" s="206"/>
      <c r="AP563" s="341"/>
      <c r="AQ563" s="340"/>
      <c r="AR563" s="206"/>
      <c r="AS563" s="206"/>
      <c r="AT563" s="341"/>
      <c r="AU563" s="206"/>
      <c r="AV563" s="206"/>
      <c r="AW563" s="206"/>
      <c r="AX563" s="207"/>
    </row>
    <row r="564" spans="1:50" ht="18.75" hidden="1" customHeight="1" x14ac:dyDescent="0.15">
      <c r="A564" s="188"/>
      <c r="B564" s="185"/>
      <c r="C564" s="179"/>
      <c r="D564" s="185"/>
      <c r="E564" s="342" t="s">
        <v>245</v>
      </c>
      <c r="F564" s="343"/>
      <c r="G564" s="344" t="s">
        <v>242</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6" t="s">
        <v>243</v>
      </c>
      <c r="AF564" s="337"/>
      <c r="AG564" s="337"/>
      <c r="AH564" s="338"/>
      <c r="AI564" s="339" t="s">
        <v>419</v>
      </c>
      <c r="AJ564" s="339"/>
      <c r="AK564" s="339"/>
      <c r="AL564" s="158"/>
      <c r="AM564" s="339" t="s">
        <v>432</v>
      </c>
      <c r="AN564" s="339"/>
      <c r="AO564" s="339"/>
      <c r="AP564" s="158"/>
      <c r="AQ564" s="158" t="s">
        <v>235</v>
      </c>
      <c r="AR564" s="129"/>
      <c r="AS564" s="129"/>
      <c r="AT564" s="130"/>
      <c r="AU564" s="135" t="s">
        <v>134</v>
      </c>
      <c r="AV564" s="135"/>
      <c r="AW564" s="135"/>
      <c r="AX564" s="136"/>
    </row>
    <row r="565" spans="1:50" ht="18.75" hidden="1" customHeight="1" x14ac:dyDescent="0.15">
      <c r="A565" s="188"/>
      <c r="B565" s="185"/>
      <c r="C565" s="179"/>
      <c r="D565" s="185"/>
      <c r="E565" s="342"/>
      <c r="F565" s="343"/>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236</v>
      </c>
      <c r="AH565" s="133"/>
      <c r="AI565" s="155"/>
      <c r="AJ565" s="155"/>
      <c r="AK565" s="155"/>
      <c r="AL565" s="153"/>
      <c r="AM565" s="155"/>
      <c r="AN565" s="155"/>
      <c r="AO565" s="155"/>
      <c r="AP565" s="153"/>
      <c r="AQ565" s="591"/>
      <c r="AR565" s="199"/>
      <c r="AS565" s="132" t="s">
        <v>236</v>
      </c>
      <c r="AT565" s="133"/>
      <c r="AU565" s="199"/>
      <c r="AV565" s="199"/>
      <c r="AW565" s="132" t="s">
        <v>181</v>
      </c>
      <c r="AX565" s="194"/>
    </row>
    <row r="566" spans="1:50" ht="23.25" hidden="1" customHeight="1" x14ac:dyDescent="0.15">
      <c r="A566" s="188"/>
      <c r="B566" s="185"/>
      <c r="C566" s="179"/>
      <c r="D566" s="185"/>
      <c r="E566" s="342"/>
      <c r="F566" s="343"/>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40"/>
      <c r="AF566" s="206"/>
      <c r="AG566" s="206"/>
      <c r="AH566" s="206"/>
      <c r="AI566" s="340"/>
      <c r="AJ566" s="206"/>
      <c r="AK566" s="206"/>
      <c r="AL566" s="206"/>
      <c r="AM566" s="340"/>
      <c r="AN566" s="206"/>
      <c r="AO566" s="206"/>
      <c r="AP566" s="341"/>
      <c r="AQ566" s="340"/>
      <c r="AR566" s="206"/>
      <c r="AS566" s="206"/>
      <c r="AT566" s="341"/>
      <c r="AU566" s="206"/>
      <c r="AV566" s="206"/>
      <c r="AW566" s="206"/>
      <c r="AX566" s="207"/>
    </row>
    <row r="567" spans="1:50" ht="23.25" hidden="1" customHeight="1" x14ac:dyDescent="0.15">
      <c r="A567" s="188"/>
      <c r="B567" s="185"/>
      <c r="C567" s="179"/>
      <c r="D567" s="185"/>
      <c r="E567" s="342"/>
      <c r="F567" s="343"/>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40"/>
      <c r="AF567" s="206"/>
      <c r="AG567" s="206"/>
      <c r="AH567" s="341"/>
      <c r="AI567" s="340"/>
      <c r="AJ567" s="206"/>
      <c r="AK567" s="206"/>
      <c r="AL567" s="206"/>
      <c r="AM567" s="340"/>
      <c r="AN567" s="206"/>
      <c r="AO567" s="206"/>
      <c r="AP567" s="341"/>
      <c r="AQ567" s="340"/>
      <c r="AR567" s="206"/>
      <c r="AS567" s="206"/>
      <c r="AT567" s="341"/>
      <c r="AU567" s="206"/>
      <c r="AV567" s="206"/>
      <c r="AW567" s="206"/>
      <c r="AX567" s="207"/>
    </row>
    <row r="568" spans="1:50" ht="23.25" hidden="1" customHeight="1" x14ac:dyDescent="0.15">
      <c r="A568" s="188"/>
      <c r="B568" s="185"/>
      <c r="C568" s="179"/>
      <c r="D568" s="185"/>
      <c r="E568" s="342"/>
      <c r="F568" s="343"/>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80" t="s">
        <v>14</v>
      </c>
      <c r="AC568" s="580"/>
      <c r="AD568" s="580"/>
      <c r="AE568" s="340"/>
      <c r="AF568" s="206"/>
      <c r="AG568" s="206"/>
      <c r="AH568" s="341"/>
      <c r="AI568" s="340"/>
      <c r="AJ568" s="206"/>
      <c r="AK568" s="206"/>
      <c r="AL568" s="206"/>
      <c r="AM568" s="340"/>
      <c r="AN568" s="206"/>
      <c r="AO568" s="206"/>
      <c r="AP568" s="341"/>
      <c r="AQ568" s="340"/>
      <c r="AR568" s="206"/>
      <c r="AS568" s="206"/>
      <c r="AT568" s="341"/>
      <c r="AU568" s="206"/>
      <c r="AV568" s="206"/>
      <c r="AW568" s="206"/>
      <c r="AX568" s="207"/>
    </row>
    <row r="569" spans="1:50" ht="18.75" hidden="1" customHeight="1" x14ac:dyDescent="0.15">
      <c r="A569" s="188"/>
      <c r="B569" s="185"/>
      <c r="C569" s="179"/>
      <c r="D569" s="185"/>
      <c r="E569" s="342" t="s">
        <v>245</v>
      </c>
      <c r="F569" s="343"/>
      <c r="G569" s="344" t="s">
        <v>242</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6" t="s">
        <v>243</v>
      </c>
      <c r="AF569" s="337"/>
      <c r="AG569" s="337"/>
      <c r="AH569" s="338"/>
      <c r="AI569" s="339" t="s">
        <v>419</v>
      </c>
      <c r="AJ569" s="339"/>
      <c r="AK569" s="339"/>
      <c r="AL569" s="158"/>
      <c r="AM569" s="339" t="s">
        <v>432</v>
      </c>
      <c r="AN569" s="339"/>
      <c r="AO569" s="339"/>
      <c r="AP569" s="158"/>
      <c r="AQ569" s="158" t="s">
        <v>235</v>
      </c>
      <c r="AR569" s="129"/>
      <c r="AS569" s="129"/>
      <c r="AT569" s="130"/>
      <c r="AU569" s="135" t="s">
        <v>134</v>
      </c>
      <c r="AV569" s="135"/>
      <c r="AW569" s="135"/>
      <c r="AX569" s="136"/>
    </row>
    <row r="570" spans="1:50" ht="18.75" hidden="1" customHeight="1" x14ac:dyDescent="0.15">
      <c r="A570" s="188"/>
      <c r="B570" s="185"/>
      <c r="C570" s="179"/>
      <c r="D570" s="185"/>
      <c r="E570" s="342"/>
      <c r="F570" s="343"/>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236</v>
      </c>
      <c r="AH570" s="133"/>
      <c r="AI570" s="155"/>
      <c r="AJ570" s="155"/>
      <c r="AK570" s="155"/>
      <c r="AL570" s="153"/>
      <c r="AM570" s="155"/>
      <c r="AN570" s="155"/>
      <c r="AO570" s="155"/>
      <c r="AP570" s="153"/>
      <c r="AQ570" s="591"/>
      <c r="AR570" s="199"/>
      <c r="AS570" s="132" t="s">
        <v>236</v>
      </c>
      <c r="AT570" s="133"/>
      <c r="AU570" s="199"/>
      <c r="AV570" s="199"/>
      <c r="AW570" s="132" t="s">
        <v>181</v>
      </c>
      <c r="AX570" s="194"/>
    </row>
    <row r="571" spans="1:50" ht="23.25" hidden="1" customHeight="1" x14ac:dyDescent="0.15">
      <c r="A571" s="188"/>
      <c r="B571" s="185"/>
      <c r="C571" s="179"/>
      <c r="D571" s="185"/>
      <c r="E571" s="342"/>
      <c r="F571" s="343"/>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40"/>
      <c r="AF571" s="206"/>
      <c r="AG571" s="206"/>
      <c r="AH571" s="206"/>
      <c r="AI571" s="340"/>
      <c r="AJ571" s="206"/>
      <c r="AK571" s="206"/>
      <c r="AL571" s="206"/>
      <c r="AM571" s="340"/>
      <c r="AN571" s="206"/>
      <c r="AO571" s="206"/>
      <c r="AP571" s="341"/>
      <c r="AQ571" s="340"/>
      <c r="AR571" s="206"/>
      <c r="AS571" s="206"/>
      <c r="AT571" s="341"/>
      <c r="AU571" s="206"/>
      <c r="AV571" s="206"/>
      <c r="AW571" s="206"/>
      <c r="AX571" s="207"/>
    </row>
    <row r="572" spans="1:50" ht="23.25" hidden="1" customHeight="1" x14ac:dyDescent="0.15">
      <c r="A572" s="188"/>
      <c r="B572" s="185"/>
      <c r="C572" s="179"/>
      <c r="D572" s="185"/>
      <c r="E572" s="342"/>
      <c r="F572" s="343"/>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40"/>
      <c r="AF572" s="206"/>
      <c r="AG572" s="206"/>
      <c r="AH572" s="341"/>
      <c r="AI572" s="340"/>
      <c r="AJ572" s="206"/>
      <c r="AK572" s="206"/>
      <c r="AL572" s="206"/>
      <c r="AM572" s="340"/>
      <c r="AN572" s="206"/>
      <c r="AO572" s="206"/>
      <c r="AP572" s="341"/>
      <c r="AQ572" s="340"/>
      <c r="AR572" s="206"/>
      <c r="AS572" s="206"/>
      <c r="AT572" s="341"/>
      <c r="AU572" s="206"/>
      <c r="AV572" s="206"/>
      <c r="AW572" s="206"/>
      <c r="AX572" s="207"/>
    </row>
    <row r="573" spans="1:50" ht="23.25" hidden="1" customHeight="1" x14ac:dyDescent="0.15">
      <c r="A573" s="188"/>
      <c r="B573" s="185"/>
      <c r="C573" s="179"/>
      <c r="D573" s="185"/>
      <c r="E573" s="342"/>
      <c r="F573" s="343"/>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80" t="s">
        <v>14</v>
      </c>
      <c r="AC573" s="580"/>
      <c r="AD573" s="580"/>
      <c r="AE573" s="340"/>
      <c r="AF573" s="206"/>
      <c r="AG573" s="206"/>
      <c r="AH573" s="341"/>
      <c r="AI573" s="340"/>
      <c r="AJ573" s="206"/>
      <c r="AK573" s="206"/>
      <c r="AL573" s="206"/>
      <c r="AM573" s="340"/>
      <c r="AN573" s="206"/>
      <c r="AO573" s="206"/>
      <c r="AP573" s="341"/>
      <c r="AQ573" s="340"/>
      <c r="AR573" s="206"/>
      <c r="AS573" s="206"/>
      <c r="AT573" s="341"/>
      <c r="AU573" s="206"/>
      <c r="AV573" s="206"/>
      <c r="AW573" s="206"/>
      <c r="AX573" s="207"/>
    </row>
    <row r="574" spans="1:50" ht="18.75" hidden="1" customHeight="1" x14ac:dyDescent="0.15">
      <c r="A574" s="188"/>
      <c r="B574" s="185"/>
      <c r="C574" s="179"/>
      <c r="D574" s="185"/>
      <c r="E574" s="342" t="s">
        <v>245</v>
      </c>
      <c r="F574" s="343"/>
      <c r="G574" s="344" t="s">
        <v>242</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6" t="s">
        <v>243</v>
      </c>
      <c r="AF574" s="337"/>
      <c r="AG574" s="337"/>
      <c r="AH574" s="338"/>
      <c r="AI574" s="339" t="s">
        <v>419</v>
      </c>
      <c r="AJ574" s="339"/>
      <c r="AK574" s="339"/>
      <c r="AL574" s="158"/>
      <c r="AM574" s="339" t="s">
        <v>432</v>
      </c>
      <c r="AN574" s="339"/>
      <c r="AO574" s="339"/>
      <c r="AP574" s="158"/>
      <c r="AQ574" s="158" t="s">
        <v>235</v>
      </c>
      <c r="AR574" s="129"/>
      <c r="AS574" s="129"/>
      <c r="AT574" s="130"/>
      <c r="AU574" s="135" t="s">
        <v>134</v>
      </c>
      <c r="AV574" s="135"/>
      <c r="AW574" s="135"/>
      <c r="AX574" s="136"/>
    </row>
    <row r="575" spans="1:50" ht="18.75" hidden="1" customHeight="1" x14ac:dyDescent="0.15">
      <c r="A575" s="188"/>
      <c r="B575" s="185"/>
      <c r="C575" s="179"/>
      <c r="D575" s="185"/>
      <c r="E575" s="342"/>
      <c r="F575" s="343"/>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236</v>
      </c>
      <c r="AH575" s="133"/>
      <c r="AI575" s="155"/>
      <c r="AJ575" s="155"/>
      <c r="AK575" s="155"/>
      <c r="AL575" s="153"/>
      <c r="AM575" s="155"/>
      <c r="AN575" s="155"/>
      <c r="AO575" s="155"/>
      <c r="AP575" s="153"/>
      <c r="AQ575" s="591"/>
      <c r="AR575" s="199"/>
      <c r="AS575" s="132" t="s">
        <v>236</v>
      </c>
      <c r="AT575" s="133"/>
      <c r="AU575" s="199"/>
      <c r="AV575" s="199"/>
      <c r="AW575" s="132" t="s">
        <v>181</v>
      </c>
      <c r="AX575" s="194"/>
    </row>
    <row r="576" spans="1:50" ht="23.25" hidden="1" customHeight="1" x14ac:dyDescent="0.15">
      <c r="A576" s="188"/>
      <c r="B576" s="185"/>
      <c r="C576" s="179"/>
      <c r="D576" s="185"/>
      <c r="E576" s="342"/>
      <c r="F576" s="343"/>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40"/>
      <c r="AF576" s="206"/>
      <c r="AG576" s="206"/>
      <c r="AH576" s="206"/>
      <c r="AI576" s="340"/>
      <c r="AJ576" s="206"/>
      <c r="AK576" s="206"/>
      <c r="AL576" s="206"/>
      <c r="AM576" s="340"/>
      <c r="AN576" s="206"/>
      <c r="AO576" s="206"/>
      <c r="AP576" s="341"/>
      <c r="AQ576" s="340"/>
      <c r="AR576" s="206"/>
      <c r="AS576" s="206"/>
      <c r="AT576" s="341"/>
      <c r="AU576" s="206"/>
      <c r="AV576" s="206"/>
      <c r="AW576" s="206"/>
      <c r="AX576" s="207"/>
    </row>
    <row r="577" spans="1:50" ht="23.25" hidden="1" customHeight="1" x14ac:dyDescent="0.15">
      <c r="A577" s="188"/>
      <c r="B577" s="185"/>
      <c r="C577" s="179"/>
      <c r="D577" s="185"/>
      <c r="E577" s="342"/>
      <c r="F577" s="343"/>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40"/>
      <c r="AF577" s="206"/>
      <c r="AG577" s="206"/>
      <c r="AH577" s="341"/>
      <c r="AI577" s="340"/>
      <c r="AJ577" s="206"/>
      <c r="AK577" s="206"/>
      <c r="AL577" s="206"/>
      <c r="AM577" s="340"/>
      <c r="AN577" s="206"/>
      <c r="AO577" s="206"/>
      <c r="AP577" s="341"/>
      <c r="AQ577" s="340"/>
      <c r="AR577" s="206"/>
      <c r="AS577" s="206"/>
      <c r="AT577" s="341"/>
      <c r="AU577" s="206"/>
      <c r="AV577" s="206"/>
      <c r="AW577" s="206"/>
      <c r="AX577" s="207"/>
    </row>
    <row r="578" spans="1:50" ht="23.25" hidden="1" customHeight="1" x14ac:dyDescent="0.15">
      <c r="A578" s="188"/>
      <c r="B578" s="185"/>
      <c r="C578" s="179"/>
      <c r="D578" s="185"/>
      <c r="E578" s="342"/>
      <c r="F578" s="343"/>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80" t="s">
        <v>14</v>
      </c>
      <c r="AC578" s="580"/>
      <c r="AD578" s="580"/>
      <c r="AE578" s="340"/>
      <c r="AF578" s="206"/>
      <c r="AG578" s="206"/>
      <c r="AH578" s="341"/>
      <c r="AI578" s="340"/>
      <c r="AJ578" s="206"/>
      <c r="AK578" s="206"/>
      <c r="AL578" s="206"/>
      <c r="AM578" s="340"/>
      <c r="AN578" s="206"/>
      <c r="AO578" s="206"/>
      <c r="AP578" s="341"/>
      <c r="AQ578" s="340"/>
      <c r="AR578" s="206"/>
      <c r="AS578" s="206"/>
      <c r="AT578" s="341"/>
      <c r="AU578" s="206"/>
      <c r="AV578" s="206"/>
      <c r="AW578" s="206"/>
      <c r="AX578" s="207"/>
    </row>
    <row r="579" spans="1:50" ht="18.75" hidden="1" customHeight="1" x14ac:dyDescent="0.15">
      <c r="A579" s="188"/>
      <c r="B579" s="185"/>
      <c r="C579" s="179"/>
      <c r="D579" s="185"/>
      <c r="E579" s="342" t="s">
        <v>245</v>
      </c>
      <c r="F579" s="343"/>
      <c r="G579" s="344" t="s">
        <v>242</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6" t="s">
        <v>243</v>
      </c>
      <c r="AF579" s="337"/>
      <c r="AG579" s="337"/>
      <c r="AH579" s="338"/>
      <c r="AI579" s="339" t="s">
        <v>419</v>
      </c>
      <c r="AJ579" s="339"/>
      <c r="AK579" s="339"/>
      <c r="AL579" s="158"/>
      <c r="AM579" s="339" t="s">
        <v>432</v>
      </c>
      <c r="AN579" s="339"/>
      <c r="AO579" s="339"/>
      <c r="AP579" s="158"/>
      <c r="AQ579" s="158" t="s">
        <v>235</v>
      </c>
      <c r="AR579" s="129"/>
      <c r="AS579" s="129"/>
      <c r="AT579" s="130"/>
      <c r="AU579" s="135" t="s">
        <v>134</v>
      </c>
      <c r="AV579" s="135"/>
      <c r="AW579" s="135"/>
      <c r="AX579" s="136"/>
    </row>
    <row r="580" spans="1:50" ht="18.75" hidden="1" customHeight="1" x14ac:dyDescent="0.15">
      <c r="A580" s="188"/>
      <c r="B580" s="185"/>
      <c r="C580" s="179"/>
      <c r="D580" s="185"/>
      <c r="E580" s="342"/>
      <c r="F580" s="343"/>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236</v>
      </c>
      <c r="AH580" s="133"/>
      <c r="AI580" s="155"/>
      <c r="AJ580" s="155"/>
      <c r="AK580" s="155"/>
      <c r="AL580" s="153"/>
      <c r="AM580" s="155"/>
      <c r="AN580" s="155"/>
      <c r="AO580" s="155"/>
      <c r="AP580" s="153"/>
      <c r="AQ580" s="591"/>
      <c r="AR580" s="199"/>
      <c r="AS580" s="132" t="s">
        <v>236</v>
      </c>
      <c r="AT580" s="133"/>
      <c r="AU580" s="199"/>
      <c r="AV580" s="199"/>
      <c r="AW580" s="132" t="s">
        <v>181</v>
      </c>
      <c r="AX580" s="194"/>
    </row>
    <row r="581" spans="1:50" ht="23.25" hidden="1" customHeight="1" x14ac:dyDescent="0.15">
      <c r="A581" s="188"/>
      <c r="B581" s="185"/>
      <c r="C581" s="179"/>
      <c r="D581" s="185"/>
      <c r="E581" s="342"/>
      <c r="F581" s="343"/>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40"/>
      <c r="AF581" s="206"/>
      <c r="AG581" s="206"/>
      <c r="AH581" s="206"/>
      <c r="AI581" s="340"/>
      <c r="AJ581" s="206"/>
      <c r="AK581" s="206"/>
      <c r="AL581" s="206"/>
      <c r="AM581" s="340"/>
      <c r="AN581" s="206"/>
      <c r="AO581" s="206"/>
      <c r="AP581" s="341"/>
      <c r="AQ581" s="340"/>
      <c r="AR581" s="206"/>
      <c r="AS581" s="206"/>
      <c r="AT581" s="341"/>
      <c r="AU581" s="206"/>
      <c r="AV581" s="206"/>
      <c r="AW581" s="206"/>
      <c r="AX581" s="207"/>
    </row>
    <row r="582" spans="1:50" ht="23.25" hidden="1" customHeight="1" x14ac:dyDescent="0.15">
      <c r="A582" s="188"/>
      <c r="B582" s="185"/>
      <c r="C582" s="179"/>
      <c r="D582" s="185"/>
      <c r="E582" s="342"/>
      <c r="F582" s="343"/>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40"/>
      <c r="AF582" s="206"/>
      <c r="AG582" s="206"/>
      <c r="AH582" s="341"/>
      <c r="AI582" s="340"/>
      <c r="AJ582" s="206"/>
      <c r="AK582" s="206"/>
      <c r="AL582" s="206"/>
      <c r="AM582" s="340"/>
      <c r="AN582" s="206"/>
      <c r="AO582" s="206"/>
      <c r="AP582" s="341"/>
      <c r="AQ582" s="340"/>
      <c r="AR582" s="206"/>
      <c r="AS582" s="206"/>
      <c r="AT582" s="341"/>
      <c r="AU582" s="206"/>
      <c r="AV582" s="206"/>
      <c r="AW582" s="206"/>
      <c r="AX582" s="207"/>
    </row>
    <row r="583" spans="1:50" ht="23.25" hidden="1" customHeight="1" x14ac:dyDescent="0.15">
      <c r="A583" s="188"/>
      <c r="B583" s="185"/>
      <c r="C583" s="179"/>
      <c r="D583" s="185"/>
      <c r="E583" s="342"/>
      <c r="F583" s="343"/>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80" t="s">
        <v>14</v>
      </c>
      <c r="AC583" s="580"/>
      <c r="AD583" s="580"/>
      <c r="AE583" s="340"/>
      <c r="AF583" s="206"/>
      <c r="AG583" s="206"/>
      <c r="AH583" s="341"/>
      <c r="AI583" s="340"/>
      <c r="AJ583" s="206"/>
      <c r="AK583" s="206"/>
      <c r="AL583" s="206"/>
      <c r="AM583" s="340"/>
      <c r="AN583" s="206"/>
      <c r="AO583" s="206"/>
      <c r="AP583" s="341"/>
      <c r="AQ583" s="340"/>
      <c r="AR583" s="206"/>
      <c r="AS583" s="206"/>
      <c r="AT583" s="341"/>
      <c r="AU583" s="206"/>
      <c r="AV583" s="206"/>
      <c r="AW583" s="206"/>
      <c r="AX583" s="207"/>
    </row>
    <row r="584" spans="1:50" ht="18.75" hidden="1" customHeight="1" x14ac:dyDescent="0.15">
      <c r="A584" s="188"/>
      <c r="B584" s="185"/>
      <c r="C584" s="179"/>
      <c r="D584" s="185"/>
      <c r="E584" s="342" t="s">
        <v>245</v>
      </c>
      <c r="F584" s="343"/>
      <c r="G584" s="344" t="s">
        <v>242</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6" t="s">
        <v>243</v>
      </c>
      <c r="AF584" s="337"/>
      <c r="AG584" s="337"/>
      <c r="AH584" s="338"/>
      <c r="AI584" s="339" t="s">
        <v>419</v>
      </c>
      <c r="AJ584" s="339"/>
      <c r="AK584" s="339"/>
      <c r="AL584" s="158"/>
      <c r="AM584" s="339" t="s">
        <v>432</v>
      </c>
      <c r="AN584" s="339"/>
      <c r="AO584" s="339"/>
      <c r="AP584" s="158"/>
      <c r="AQ584" s="158" t="s">
        <v>235</v>
      </c>
      <c r="AR584" s="129"/>
      <c r="AS584" s="129"/>
      <c r="AT584" s="130"/>
      <c r="AU584" s="135" t="s">
        <v>134</v>
      </c>
      <c r="AV584" s="135"/>
      <c r="AW584" s="135"/>
      <c r="AX584" s="136"/>
    </row>
    <row r="585" spans="1:50" ht="18.75" hidden="1" customHeight="1" x14ac:dyDescent="0.15">
      <c r="A585" s="188"/>
      <c r="B585" s="185"/>
      <c r="C585" s="179"/>
      <c r="D585" s="185"/>
      <c r="E585" s="342"/>
      <c r="F585" s="343"/>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236</v>
      </c>
      <c r="AH585" s="133"/>
      <c r="AI585" s="155"/>
      <c r="AJ585" s="155"/>
      <c r="AK585" s="155"/>
      <c r="AL585" s="153"/>
      <c r="AM585" s="155"/>
      <c r="AN585" s="155"/>
      <c r="AO585" s="155"/>
      <c r="AP585" s="153"/>
      <c r="AQ585" s="591"/>
      <c r="AR585" s="199"/>
      <c r="AS585" s="132" t="s">
        <v>236</v>
      </c>
      <c r="AT585" s="133"/>
      <c r="AU585" s="199"/>
      <c r="AV585" s="199"/>
      <c r="AW585" s="132" t="s">
        <v>181</v>
      </c>
      <c r="AX585" s="194"/>
    </row>
    <row r="586" spans="1:50" ht="23.25" hidden="1" customHeight="1" x14ac:dyDescent="0.15">
      <c r="A586" s="188"/>
      <c r="B586" s="185"/>
      <c r="C586" s="179"/>
      <c r="D586" s="185"/>
      <c r="E586" s="342"/>
      <c r="F586" s="343"/>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40"/>
      <c r="AF586" s="206"/>
      <c r="AG586" s="206"/>
      <c r="AH586" s="206"/>
      <c r="AI586" s="340"/>
      <c r="AJ586" s="206"/>
      <c r="AK586" s="206"/>
      <c r="AL586" s="206"/>
      <c r="AM586" s="340"/>
      <c r="AN586" s="206"/>
      <c r="AO586" s="206"/>
      <c r="AP586" s="341"/>
      <c r="AQ586" s="340"/>
      <c r="AR586" s="206"/>
      <c r="AS586" s="206"/>
      <c r="AT586" s="341"/>
      <c r="AU586" s="206"/>
      <c r="AV586" s="206"/>
      <c r="AW586" s="206"/>
      <c r="AX586" s="207"/>
    </row>
    <row r="587" spans="1:50" ht="23.25" hidden="1" customHeight="1" x14ac:dyDescent="0.15">
      <c r="A587" s="188"/>
      <c r="B587" s="185"/>
      <c r="C587" s="179"/>
      <c r="D587" s="185"/>
      <c r="E587" s="342"/>
      <c r="F587" s="343"/>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40"/>
      <c r="AF587" s="206"/>
      <c r="AG587" s="206"/>
      <c r="AH587" s="341"/>
      <c r="AI587" s="340"/>
      <c r="AJ587" s="206"/>
      <c r="AK587" s="206"/>
      <c r="AL587" s="206"/>
      <c r="AM587" s="340"/>
      <c r="AN587" s="206"/>
      <c r="AO587" s="206"/>
      <c r="AP587" s="341"/>
      <c r="AQ587" s="340"/>
      <c r="AR587" s="206"/>
      <c r="AS587" s="206"/>
      <c r="AT587" s="341"/>
      <c r="AU587" s="206"/>
      <c r="AV587" s="206"/>
      <c r="AW587" s="206"/>
      <c r="AX587" s="207"/>
    </row>
    <row r="588" spans="1:50" ht="23.25" hidden="1" customHeight="1" x14ac:dyDescent="0.15">
      <c r="A588" s="188"/>
      <c r="B588" s="185"/>
      <c r="C588" s="179"/>
      <c r="D588" s="185"/>
      <c r="E588" s="342"/>
      <c r="F588" s="343"/>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80" t="s">
        <v>14</v>
      </c>
      <c r="AC588" s="580"/>
      <c r="AD588" s="580"/>
      <c r="AE588" s="340"/>
      <c r="AF588" s="206"/>
      <c r="AG588" s="206"/>
      <c r="AH588" s="341"/>
      <c r="AI588" s="340"/>
      <c r="AJ588" s="206"/>
      <c r="AK588" s="206"/>
      <c r="AL588" s="206"/>
      <c r="AM588" s="340"/>
      <c r="AN588" s="206"/>
      <c r="AO588" s="206"/>
      <c r="AP588" s="341"/>
      <c r="AQ588" s="340"/>
      <c r="AR588" s="206"/>
      <c r="AS588" s="206"/>
      <c r="AT588" s="341"/>
      <c r="AU588" s="206"/>
      <c r="AV588" s="206"/>
      <c r="AW588" s="206"/>
      <c r="AX588" s="207"/>
    </row>
    <row r="589" spans="1:50" ht="23.85" hidden="1" customHeight="1" x14ac:dyDescent="0.15">
      <c r="A589" s="188"/>
      <c r="B589" s="185"/>
      <c r="C589" s="179"/>
      <c r="D589" s="185"/>
      <c r="E589" s="121" t="s">
        <v>416</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8"/>
      <c r="B592" s="185"/>
      <c r="C592" s="179"/>
      <c r="D592" s="185"/>
      <c r="E592" s="173" t="s">
        <v>410</v>
      </c>
      <c r="F592" s="174"/>
      <c r="G592" s="902" t="s">
        <v>255</v>
      </c>
      <c r="H592" s="122"/>
      <c r="I592" s="122"/>
      <c r="J592" s="903"/>
      <c r="K592" s="904"/>
      <c r="L592" s="904"/>
      <c r="M592" s="904"/>
      <c r="N592" s="904"/>
      <c r="O592" s="904"/>
      <c r="P592" s="904"/>
      <c r="Q592" s="904"/>
      <c r="R592" s="904"/>
      <c r="S592" s="904"/>
      <c r="T592" s="905"/>
      <c r="U592" s="589"/>
      <c r="V592" s="589"/>
      <c r="W592" s="589"/>
      <c r="X592" s="589"/>
      <c r="Y592" s="589"/>
      <c r="Z592" s="589"/>
      <c r="AA592" s="589"/>
      <c r="AB592" s="589"/>
      <c r="AC592" s="589"/>
      <c r="AD592" s="589"/>
      <c r="AE592" s="589"/>
      <c r="AF592" s="589"/>
      <c r="AG592" s="589"/>
      <c r="AH592" s="589"/>
      <c r="AI592" s="589"/>
      <c r="AJ592" s="589"/>
      <c r="AK592" s="589"/>
      <c r="AL592" s="589"/>
      <c r="AM592" s="589"/>
      <c r="AN592" s="589"/>
      <c r="AO592" s="589"/>
      <c r="AP592" s="589"/>
      <c r="AQ592" s="589"/>
      <c r="AR592" s="589"/>
      <c r="AS592" s="589"/>
      <c r="AT592" s="589"/>
      <c r="AU592" s="589"/>
      <c r="AV592" s="589"/>
      <c r="AW592" s="589"/>
      <c r="AX592" s="906"/>
    </row>
    <row r="593" spans="1:50" ht="18.75" hidden="1" customHeight="1" x14ac:dyDescent="0.15">
      <c r="A593" s="188"/>
      <c r="B593" s="185"/>
      <c r="C593" s="179"/>
      <c r="D593" s="185"/>
      <c r="E593" s="342" t="s">
        <v>244</v>
      </c>
      <c r="F593" s="343"/>
      <c r="G593" s="344" t="s">
        <v>241</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6" t="s">
        <v>243</v>
      </c>
      <c r="AF593" s="337"/>
      <c r="AG593" s="337"/>
      <c r="AH593" s="338"/>
      <c r="AI593" s="339" t="s">
        <v>419</v>
      </c>
      <c r="AJ593" s="339"/>
      <c r="AK593" s="339"/>
      <c r="AL593" s="158"/>
      <c r="AM593" s="339" t="s">
        <v>432</v>
      </c>
      <c r="AN593" s="339"/>
      <c r="AO593" s="339"/>
      <c r="AP593" s="158"/>
      <c r="AQ593" s="158" t="s">
        <v>235</v>
      </c>
      <c r="AR593" s="129"/>
      <c r="AS593" s="129"/>
      <c r="AT593" s="130"/>
      <c r="AU593" s="135" t="s">
        <v>134</v>
      </c>
      <c r="AV593" s="135"/>
      <c r="AW593" s="135"/>
      <c r="AX593" s="136"/>
    </row>
    <row r="594" spans="1:50" ht="18.75" hidden="1" customHeight="1" x14ac:dyDescent="0.15">
      <c r="A594" s="188"/>
      <c r="B594" s="185"/>
      <c r="C594" s="179"/>
      <c r="D594" s="185"/>
      <c r="E594" s="342"/>
      <c r="F594" s="343"/>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236</v>
      </c>
      <c r="AH594" s="133"/>
      <c r="AI594" s="155"/>
      <c r="AJ594" s="155"/>
      <c r="AK594" s="155"/>
      <c r="AL594" s="153"/>
      <c r="AM594" s="155"/>
      <c r="AN594" s="155"/>
      <c r="AO594" s="155"/>
      <c r="AP594" s="153"/>
      <c r="AQ594" s="591"/>
      <c r="AR594" s="199"/>
      <c r="AS594" s="132" t="s">
        <v>236</v>
      </c>
      <c r="AT594" s="133"/>
      <c r="AU594" s="199"/>
      <c r="AV594" s="199"/>
      <c r="AW594" s="132" t="s">
        <v>181</v>
      </c>
      <c r="AX594" s="194"/>
    </row>
    <row r="595" spans="1:50" ht="23.25" hidden="1" customHeight="1" x14ac:dyDescent="0.15">
      <c r="A595" s="188"/>
      <c r="B595" s="185"/>
      <c r="C595" s="179"/>
      <c r="D595" s="185"/>
      <c r="E595" s="342"/>
      <c r="F595" s="343"/>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40"/>
      <c r="AF595" s="206"/>
      <c r="AG595" s="206"/>
      <c r="AH595" s="206"/>
      <c r="AI595" s="340"/>
      <c r="AJ595" s="206"/>
      <c r="AK595" s="206"/>
      <c r="AL595" s="206"/>
      <c r="AM595" s="340"/>
      <c r="AN595" s="206"/>
      <c r="AO595" s="206"/>
      <c r="AP595" s="341"/>
      <c r="AQ595" s="340"/>
      <c r="AR595" s="206"/>
      <c r="AS595" s="206"/>
      <c r="AT595" s="341"/>
      <c r="AU595" s="206"/>
      <c r="AV595" s="206"/>
      <c r="AW595" s="206"/>
      <c r="AX595" s="207"/>
    </row>
    <row r="596" spans="1:50" ht="23.25" hidden="1" customHeight="1" x14ac:dyDescent="0.15">
      <c r="A596" s="188"/>
      <c r="B596" s="185"/>
      <c r="C596" s="179"/>
      <c r="D596" s="185"/>
      <c r="E596" s="342"/>
      <c r="F596" s="343"/>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40"/>
      <c r="AF596" s="206"/>
      <c r="AG596" s="206"/>
      <c r="AH596" s="341"/>
      <c r="AI596" s="340"/>
      <c r="AJ596" s="206"/>
      <c r="AK596" s="206"/>
      <c r="AL596" s="206"/>
      <c r="AM596" s="340"/>
      <c r="AN596" s="206"/>
      <c r="AO596" s="206"/>
      <c r="AP596" s="341"/>
      <c r="AQ596" s="340"/>
      <c r="AR596" s="206"/>
      <c r="AS596" s="206"/>
      <c r="AT596" s="341"/>
      <c r="AU596" s="206"/>
      <c r="AV596" s="206"/>
      <c r="AW596" s="206"/>
      <c r="AX596" s="207"/>
    </row>
    <row r="597" spans="1:50" ht="23.25" hidden="1" customHeight="1" x14ac:dyDescent="0.15">
      <c r="A597" s="188"/>
      <c r="B597" s="185"/>
      <c r="C597" s="179"/>
      <c r="D597" s="185"/>
      <c r="E597" s="342"/>
      <c r="F597" s="343"/>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80" t="s">
        <v>182</v>
      </c>
      <c r="AC597" s="580"/>
      <c r="AD597" s="580"/>
      <c r="AE597" s="340"/>
      <c r="AF597" s="206"/>
      <c r="AG597" s="206"/>
      <c r="AH597" s="341"/>
      <c r="AI597" s="340"/>
      <c r="AJ597" s="206"/>
      <c r="AK597" s="206"/>
      <c r="AL597" s="206"/>
      <c r="AM597" s="340"/>
      <c r="AN597" s="206"/>
      <c r="AO597" s="206"/>
      <c r="AP597" s="341"/>
      <c r="AQ597" s="340"/>
      <c r="AR597" s="206"/>
      <c r="AS597" s="206"/>
      <c r="AT597" s="341"/>
      <c r="AU597" s="206"/>
      <c r="AV597" s="206"/>
      <c r="AW597" s="206"/>
      <c r="AX597" s="207"/>
    </row>
    <row r="598" spans="1:50" ht="18.75" hidden="1" customHeight="1" x14ac:dyDescent="0.15">
      <c r="A598" s="188"/>
      <c r="B598" s="185"/>
      <c r="C598" s="179"/>
      <c r="D598" s="185"/>
      <c r="E598" s="342" t="s">
        <v>244</v>
      </c>
      <c r="F598" s="343"/>
      <c r="G598" s="344" t="s">
        <v>241</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6" t="s">
        <v>243</v>
      </c>
      <c r="AF598" s="337"/>
      <c r="AG598" s="337"/>
      <c r="AH598" s="338"/>
      <c r="AI598" s="339" t="s">
        <v>419</v>
      </c>
      <c r="AJ598" s="339"/>
      <c r="AK598" s="339"/>
      <c r="AL598" s="158"/>
      <c r="AM598" s="339" t="s">
        <v>432</v>
      </c>
      <c r="AN598" s="339"/>
      <c r="AO598" s="339"/>
      <c r="AP598" s="158"/>
      <c r="AQ598" s="158" t="s">
        <v>235</v>
      </c>
      <c r="AR598" s="129"/>
      <c r="AS598" s="129"/>
      <c r="AT598" s="130"/>
      <c r="AU598" s="135" t="s">
        <v>134</v>
      </c>
      <c r="AV598" s="135"/>
      <c r="AW598" s="135"/>
      <c r="AX598" s="136"/>
    </row>
    <row r="599" spans="1:50" ht="18.75" hidden="1" customHeight="1" x14ac:dyDescent="0.15">
      <c r="A599" s="188"/>
      <c r="B599" s="185"/>
      <c r="C599" s="179"/>
      <c r="D599" s="185"/>
      <c r="E599" s="342"/>
      <c r="F599" s="343"/>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236</v>
      </c>
      <c r="AH599" s="133"/>
      <c r="AI599" s="155"/>
      <c r="AJ599" s="155"/>
      <c r="AK599" s="155"/>
      <c r="AL599" s="153"/>
      <c r="AM599" s="155"/>
      <c r="AN599" s="155"/>
      <c r="AO599" s="155"/>
      <c r="AP599" s="153"/>
      <c r="AQ599" s="591"/>
      <c r="AR599" s="199"/>
      <c r="AS599" s="132" t="s">
        <v>236</v>
      </c>
      <c r="AT599" s="133"/>
      <c r="AU599" s="199"/>
      <c r="AV599" s="199"/>
      <c r="AW599" s="132" t="s">
        <v>181</v>
      </c>
      <c r="AX599" s="194"/>
    </row>
    <row r="600" spans="1:50" ht="23.25" hidden="1" customHeight="1" x14ac:dyDescent="0.15">
      <c r="A600" s="188"/>
      <c r="B600" s="185"/>
      <c r="C600" s="179"/>
      <c r="D600" s="185"/>
      <c r="E600" s="342"/>
      <c r="F600" s="343"/>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40"/>
      <c r="AF600" s="206"/>
      <c r="AG600" s="206"/>
      <c r="AH600" s="206"/>
      <c r="AI600" s="340"/>
      <c r="AJ600" s="206"/>
      <c r="AK600" s="206"/>
      <c r="AL600" s="206"/>
      <c r="AM600" s="340"/>
      <c r="AN600" s="206"/>
      <c r="AO600" s="206"/>
      <c r="AP600" s="341"/>
      <c r="AQ600" s="340"/>
      <c r="AR600" s="206"/>
      <c r="AS600" s="206"/>
      <c r="AT600" s="341"/>
      <c r="AU600" s="206"/>
      <c r="AV600" s="206"/>
      <c r="AW600" s="206"/>
      <c r="AX600" s="207"/>
    </row>
    <row r="601" spans="1:50" ht="23.25" hidden="1" customHeight="1" x14ac:dyDescent="0.15">
      <c r="A601" s="188"/>
      <c r="B601" s="185"/>
      <c r="C601" s="179"/>
      <c r="D601" s="185"/>
      <c r="E601" s="342"/>
      <c r="F601" s="343"/>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40"/>
      <c r="AF601" s="206"/>
      <c r="AG601" s="206"/>
      <c r="AH601" s="341"/>
      <c r="AI601" s="340"/>
      <c r="AJ601" s="206"/>
      <c r="AK601" s="206"/>
      <c r="AL601" s="206"/>
      <c r="AM601" s="340"/>
      <c r="AN601" s="206"/>
      <c r="AO601" s="206"/>
      <c r="AP601" s="341"/>
      <c r="AQ601" s="340"/>
      <c r="AR601" s="206"/>
      <c r="AS601" s="206"/>
      <c r="AT601" s="341"/>
      <c r="AU601" s="206"/>
      <c r="AV601" s="206"/>
      <c r="AW601" s="206"/>
      <c r="AX601" s="207"/>
    </row>
    <row r="602" spans="1:50" ht="23.25" hidden="1" customHeight="1" x14ac:dyDescent="0.15">
      <c r="A602" s="188"/>
      <c r="B602" s="185"/>
      <c r="C602" s="179"/>
      <c r="D602" s="185"/>
      <c r="E602" s="342"/>
      <c r="F602" s="343"/>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80" t="s">
        <v>182</v>
      </c>
      <c r="AC602" s="580"/>
      <c r="AD602" s="580"/>
      <c r="AE602" s="340"/>
      <c r="AF602" s="206"/>
      <c r="AG602" s="206"/>
      <c r="AH602" s="341"/>
      <c r="AI602" s="340"/>
      <c r="AJ602" s="206"/>
      <c r="AK602" s="206"/>
      <c r="AL602" s="206"/>
      <c r="AM602" s="340"/>
      <c r="AN602" s="206"/>
      <c r="AO602" s="206"/>
      <c r="AP602" s="341"/>
      <c r="AQ602" s="340"/>
      <c r="AR602" s="206"/>
      <c r="AS602" s="206"/>
      <c r="AT602" s="341"/>
      <c r="AU602" s="206"/>
      <c r="AV602" s="206"/>
      <c r="AW602" s="206"/>
      <c r="AX602" s="207"/>
    </row>
    <row r="603" spans="1:50" ht="18.75" hidden="1" customHeight="1" x14ac:dyDescent="0.15">
      <c r="A603" s="188"/>
      <c r="B603" s="185"/>
      <c r="C603" s="179"/>
      <c r="D603" s="185"/>
      <c r="E603" s="342" t="s">
        <v>244</v>
      </c>
      <c r="F603" s="343"/>
      <c r="G603" s="344" t="s">
        <v>241</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6" t="s">
        <v>243</v>
      </c>
      <c r="AF603" s="337"/>
      <c r="AG603" s="337"/>
      <c r="AH603" s="338"/>
      <c r="AI603" s="339" t="s">
        <v>419</v>
      </c>
      <c r="AJ603" s="339"/>
      <c r="AK603" s="339"/>
      <c r="AL603" s="158"/>
      <c r="AM603" s="339" t="s">
        <v>432</v>
      </c>
      <c r="AN603" s="339"/>
      <c r="AO603" s="339"/>
      <c r="AP603" s="158"/>
      <c r="AQ603" s="158" t="s">
        <v>235</v>
      </c>
      <c r="AR603" s="129"/>
      <c r="AS603" s="129"/>
      <c r="AT603" s="130"/>
      <c r="AU603" s="135" t="s">
        <v>134</v>
      </c>
      <c r="AV603" s="135"/>
      <c r="AW603" s="135"/>
      <c r="AX603" s="136"/>
    </row>
    <row r="604" spans="1:50" ht="18.75" hidden="1" customHeight="1" x14ac:dyDescent="0.15">
      <c r="A604" s="188"/>
      <c r="B604" s="185"/>
      <c r="C604" s="179"/>
      <c r="D604" s="185"/>
      <c r="E604" s="342"/>
      <c r="F604" s="343"/>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236</v>
      </c>
      <c r="AH604" s="133"/>
      <c r="AI604" s="155"/>
      <c r="AJ604" s="155"/>
      <c r="AK604" s="155"/>
      <c r="AL604" s="153"/>
      <c r="AM604" s="155"/>
      <c r="AN604" s="155"/>
      <c r="AO604" s="155"/>
      <c r="AP604" s="153"/>
      <c r="AQ604" s="591"/>
      <c r="AR604" s="199"/>
      <c r="AS604" s="132" t="s">
        <v>236</v>
      </c>
      <c r="AT604" s="133"/>
      <c r="AU604" s="199"/>
      <c r="AV604" s="199"/>
      <c r="AW604" s="132" t="s">
        <v>181</v>
      </c>
      <c r="AX604" s="194"/>
    </row>
    <row r="605" spans="1:50" ht="23.25" hidden="1" customHeight="1" x14ac:dyDescent="0.15">
      <c r="A605" s="188"/>
      <c r="B605" s="185"/>
      <c r="C605" s="179"/>
      <c r="D605" s="185"/>
      <c r="E605" s="342"/>
      <c r="F605" s="343"/>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40"/>
      <c r="AF605" s="206"/>
      <c r="AG605" s="206"/>
      <c r="AH605" s="206"/>
      <c r="AI605" s="340"/>
      <c r="AJ605" s="206"/>
      <c r="AK605" s="206"/>
      <c r="AL605" s="206"/>
      <c r="AM605" s="340"/>
      <c r="AN605" s="206"/>
      <c r="AO605" s="206"/>
      <c r="AP605" s="341"/>
      <c r="AQ605" s="340"/>
      <c r="AR605" s="206"/>
      <c r="AS605" s="206"/>
      <c r="AT605" s="341"/>
      <c r="AU605" s="206"/>
      <c r="AV605" s="206"/>
      <c r="AW605" s="206"/>
      <c r="AX605" s="207"/>
    </row>
    <row r="606" spans="1:50" ht="23.25" hidden="1" customHeight="1" x14ac:dyDescent="0.15">
      <c r="A606" s="188"/>
      <c r="B606" s="185"/>
      <c r="C606" s="179"/>
      <c r="D606" s="185"/>
      <c r="E606" s="342"/>
      <c r="F606" s="343"/>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40"/>
      <c r="AF606" s="206"/>
      <c r="AG606" s="206"/>
      <c r="AH606" s="341"/>
      <c r="AI606" s="340"/>
      <c r="AJ606" s="206"/>
      <c r="AK606" s="206"/>
      <c r="AL606" s="206"/>
      <c r="AM606" s="340"/>
      <c r="AN606" s="206"/>
      <c r="AO606" s="206"/>
      <c r="AP606" s="341"/>
      <c r="AQ606" s="340"/>
      <c r="AR606" s="206"/>
      <c r="AS606" s="206"/>
      <c r="AT606" s="341"/>
      <c r="AU606" s="206"/>
      <c r="AV606" s="206"/>
      <c r="AW606" s="206"/>
      <c r="AX606" s="207"/>
    </row>
    <row r="607" spans="1:50" ht="23.25" hidden="1" customHeight="1" x14ac:dyDescent="0.15">
      <c r="A607" s="188"/>
      <c r="B607" s="185"/>
      <c r="C607" s="179"/>
      <c r="D607" s="185"/>
      <c r="E607" s="342"/>
      <c r="F607" s="343"/>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80" t="s">
        <v>182</v>
      </c>
      <c r="AC607" s="580"/>
      <c r="AD607" s="580"/>
      <c r="AE607" s="340"/>
      <c r="AF607" s="206"/>
      <c r="AG607" s="206"/>
      <c r="AH607" s="341"/>
      <c r="AI607" s="340"/>
      <c r="AJ607" s="206"/>
      <c r="AK607" s="206"/>
      <c r="AL607" s="206"/>
      <c r="AM607" s="340"/>
      <c r="AN607" s="206"/>
      <c r="AO607" s="206"/>
      <c r="AP607" s="341"/>
      <c r="AQ607" s="340"/>
      <c r="AR607" s="206"/>
      <c r="AS607" s="206"/>
      <c r="AT607" s="341"/>
      <c r="AU607" s="206"/>
      <c r="AV607" s="206"/>
      <c r="AW607" s="206"/>
      <c r="AX607" s="207"/>
    </row>
    <row r="608" spans="1:50" ht="18.75" hidden="1" customHeight="1" x14ac:dyDescent="0.15">
      <c r="A608" s="188"/>
      <c r="B608" s="185"/>
      <c r="C608" s="179"/>
      <c r="D608" s="185"/>
      <c r="E608" s="342" t="s">
        <v>244</v>
      </c>
      <c r="F608" s="343"/>
      <c r="G608" s="344" t="s">
        <v>241</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6" t="s">
        <v>243</v>
      </c>
      <c r="AF608" s="337"/>
      <c r="AG608" s="337"/>
      <c r="AH608" s="338"/>
      <c r="AI608" s="339" t="s">
        <v>419</v>
      </c>
      <c r="AJ608" s="339"/>
      <c r="AK608" s="339"/>
      <c r="AL608" s="158"/>
      <c r="AM608" s="339" t="s">
        <v>432</v>
      </c>
      <c r="AN608" s="339"/>
      <c r="AO608" s="339"/>
      <c r="AP608" s="158"/>
      <c r="AQ608" s="158" t="s">
        <v>235</v>
      </c>
      <c r="AR608" s="129"/>
      <c r="AS608" s="129"/>
      <c r="AT608" s="130"/>
      <c r="AU608" s="135" t="s">
        <v>134</v>
      </c>
      <c r="AV608" s="135"/>
      <c r="AW608" s="135"/>
      <c r="AX608" s="136"/>
    </row>
    <row r="609" spans="1:50" ht="18.75" hidden="1" customHeight="1" x14ac:dyDescent="0.15">
      <c r="A609" s="188"/>
      <c r="B609" s="185"/>
      <c r="C609" s="179"/>
      <c r="D609" s="185"/>
      <c r="E609" s="342"/>
      <c r="F609" s="343"/>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236</v>
      </c>
      <c r="AH609" s="133"/>
      <c r="AI609" s="155"/>
      <c r="AJ609" s="155"/>
      <c r="AK609" s="155"/>
      <c r="AL609" s="153"/>
      <c r="AM609" s="155"/>
      <c r="AN609" s="155"/>
      <c r="AO609" s="155"/>
      <c r="AP609" s="153"/>
      <c r="AQ609" s="591"/>
      <c r="AR609" s="199"/>
      <c r="AS609" s="132" t="s">
        <v>236</v>
      </c>
      <c r="AT609" s="133"/>
      <c r="AU609" s="199"/>
      <c r="AV609" s="199"/>
      <c r="AW609" s="132" t="s">
        <v>181</v>
      </c>
      <c r="AX609" s="194"/>
    </row>
    <row r="610" spans="1:50" ht="23.25" hidden="1" customHeight="1" x14ac:dyDescent="0.15">
      <c r="A610" s="188"/>
      <c r="B610" s="185"/>
      <c r="C610" s="179"/>
      <c r="D610" s="185"/>
      <c r="E610" s="342"/>
      <c r="F610" s="343"/>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40"/>
      <c r="AF610" s="206"/>
      <c r="AG610" s="206"/>
      <c r="AH610" s="206"/>
      <c r="AI610" s="340"/>
      <c r="AJ610" s="206"/>
      <c r="AK610" s="206"/>
      <c r="AL610" s="206"/>
      <c r="AM610" s="340"/>
      <c r="AN610" s="206"/>
      <c r="AO610" s="206"/>
      <c r="AP610" s="341"/>
      <c r="AQ610" s="340"/>
      <c r="AR610" s="206"/>
      <c r="AS610" s="206"/>
      <c r="AT610" s="341"/>
      <c r="AU610" s="206"/>
      <c r="AV610" s="206"/>
      <c r="AW610" s="206"/>
      <c r="AX610" s="207"/>
    </row>
    <row r="611" spans="1:50" ht="23.25" hidden="1" customHeight="1" x14ac:dyDescent="0.15">
      <c r="A611" s="188"/>
      <c r="B611" s="185"/>
      <c r="C611" s="179"/>
      <c r="D611" s="185"/>
      <c r="E611" s="342"/>
      <c r="F611" s="343"/>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40"/>
      <c r="AF611" s="206"/>
      <c r="AG611" s="206"/>
      <c r="AH611" s="341"/>
      <c r="AI611" s="340"/>
      <c r="AJ611" s="206"/>
      <c r="AK611" s="206"/>
      <c r="AL611" s="206"/>
      <c r="AM611" s="340"/>
      <c r="AN611" s="206"/>
      <c r="AO611" s="206"/>
      <c r="AP611" s="341"/>
      <c r="AQ611" s="340"/>
      <c r="AR611" s="206"/>
      <c r="AS611" s="206"/>
      <c r="AT611" s="341"/>
      <c r="AU611" s="206"/>
      <c r="AV611" s="206"/>
      <c r="AW611" s="206"/>
      <c r="AX611" s="207"/>
    </row>
    <row r="612" spans="1:50" ht="23.25" hidden="1" customHeight="1" x14ac:dyDescent="0.15">
      <c r="A612" s="188"/>
      <c r="B612" s="185"/>
      <c r="C612" s="179"/>
      <c r="D612" s="185"/>
      <c r="E612" s="342"/>
      <c r="F612" s="343"/>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80" t="s">
        <v>182</v>
      </c>
      <c r="AC612" s="580"/>
      <c r="AD612" s="580"/>
      <c r="AE612" s="340"/>
      <c r="AF612" s="206"/>
      <c r="AG612" s="206"/>
      <c r="AH612" s="341"/>
      <c r="AI612" s="340"/>
      <c r="AJ612" s="206"/>
      <c r="AK612" s="206"/>
      <c r="AL612" s="206"/>
      <c r="AM612" s="340"/>
      <c r="AN612" s="206"/>
      <c r="AO612" s="206"/>
      <c r="AP612" s="341"/>
      <c r="AQ612" s="340"/>
      <c r="AR612" s="206"/>
      <c r="AS612" s="206"/>
      <c r="AT612" s="341"/>
      <c r="AU612" s="206"/>
      <c r="AV612" s="206"/>
      <c r="AW612" s="206"/>
      <c r="AX612" s="207"/>
    </row>
    <row r="613" spans="1:50" ht="18.75" hidden="1" customHeight="1" x14ac:dyDescent="0.15">
      <c r="A613" s="188"/>
      <c r="B613" s="185"/>
      <c r="C613" s="179"/>
      <c r="D613" s="185"/>
      <c r="E613" s="342" t="s">
        <v>244</v>
      </c>
      <c r="F613" s="343"/>
      <c r="G613" s="344" t="s">
        <v>241</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6" t="s">
        <v>243</v>
      </c>
      <c r="AF613" s="337"/>
      <c r="AG613" s="337"/>
      <c r="AH613" s="338"/>
      <c r="AI613" s="339" t="s">
        <v>419</v>
      </c>
      <c r="AJ613" s="339"/>
      <c r="AK613" s="339"/>
      <c r="AL613" s="158"/>
      <c r="AM613" s="339" t="s">
        <v>432</v>
      </c>
      <c r="AN613" s="339"/>
      <c r="AO613" s="339"/>
      <c r="AP613" s="158"/>
      <c r="AQ613" s="158" t="s">
        <v>235</v>
      </c>
      <c r="AR613" s="129"/>
      <c r="AS613" s="129"/>
      <c r="AT613" s="130"/>
      <c r="AU613" s="135" t="s">
        <v>134</v>
      </c>
      <c r="AV613" s="135"/>
      <c r="AW613" s="135"/>
      <c r="AX613" s="136"/>
    </row>
    <row r="614" spans="1:50" ht="18.75" hidden="1" customHeight="1" x14ac:dyDescent="0.15">
      <c r="A614" s="188"/>
      <c r="B614" s="185"/>
      <c r="C614" s="179"/>
      <c r="D614" s="185"/>
      <c r="E614" s="342"/>
      <c r="F614" s="343"/>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236</v>
      </c>
      <c r="AH614" s="133"/>
      <c r="AI614" s="155"/>
      <c r="AJ614" s="155"/>
      <c r="AK614" s="155"/>
      <c r="AL614" s="153"/>
      <c r="AM614" s="155"/>
      <c r="AN614" s="155"/>
      <c r="AO614" s="155"/>
      <c r="AP614" s="153"/>
      <c r="AQ614" s="591"/>
      <c r="AR614" s="199"/>
      <c r="AS614" s="132" t="s">
        <v>236</v>
      </c>
      <c r="AT614" s="133"/>
      <c r="AU614" s="199"/>
      <c r="AV614" s="199"/>
      <c r="AW614" s="132" t="s">
        <v>181</v>
      </c>
      <c r="AX614" s="194"/>
    </row>
    <row r="615" spans="1:50" ht="23.25" hidden="1" customHeight="1" x14ac:dyDescent="0.15">
      <c r="A615" s="188"/>
      <c r="B615" s="185"/>
      <c r="C615" s="179"/>
      <c r="D615" s="185"/>
      <c r="E615" s="342"/>
      <c r="F615" s="343"/>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40"/>
      <c r="AF615" s="206"/>
      <c r="AG615" s="206"/>
      <c r="AH615" s="206"/>
      <c r="AI615" s="340"/>
      <c r="AJ615" s="206"/>
      <c r="AK615" s="206"/>
      <c r="AL615" s="206"/>
      <c r="AM615" s="340"/>
      <c r="AN615" s="206"/>
      <c r="AO615" s="206"/>
      <c r="AP615" s="341"/>
      <c r="AQ615" s="340"/>
      <c r="AR615" s="206"/>
      <c r="AS615" s="206"/>
      <c r="AT615" s="341"/>
      <c r="AU615" s="206"/>
      <c r="AV615" s="206"/>
      <c r="AW615" s="206"/>
      <c r="AX615" s="207"/>
    </row>
    <row r="616" spans="1:50" ht="23.25" hidden="1" customHeight="1" x14ac:dyDescent="0.15">
      <c r="A616" s="188"/>
      <c r="B616" s="185"/>
      <c r="C616" s="179"/>
      <c r="D616" s="185"/>
      <c r="E616" s="342"/>
      <c r="F616" s="343"/>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40"/>
      <c r="AF616" s="206"/>
      <c r="AG616" s="206"/>
      <c r="AH616" s="341"/>
      <c r="AI616" s="340"/>
      <c r="AJ616" s="206"/>
      <c r="AK616" s="206"/>
      <c r="AL616" s="206"/>
      <c r="AM616" s="340"/>
      <c r="AN616" s="206"/>
      <c r="AO616" s="206"/>
      <c r="AP616" s="341"/>
      <c r="AQ616" s="340"/>
      <c r="AR616" s="206"/>
      <c r="AS616" s="206"/>
      <c r="AT616" s="341"/>
      <c r="AU616" s="206"/>
      <c r="AV616" s="206"/>
      <c r="AW616" s="206"/>
      <c r="AX616" s="207"/>
    </row>
    <row r="617" spans="1:50" ht="23.25" hidden="1" customHeight="1" x14ac:dyDescent="0.15">
      <c r="A617" s="188"/>
      <c r="B617" s="185"/>
      <c r="C617" s="179"/>
      <c r="D617" s="185"/>
      <c r="E617" s="342"/>
      <c r="F617" s="343"/>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80" t="s">
        <v>182</v>
      </c>
      <c r="AC617" s="580"/>
      <c r="AD617" s="580"/>
      <c r="AE617" s="340"/>
      <c r="AF617" s="206"/>
      <c r="AG617" s="206"/>
      <c r="AH617" s="341"/>
      <c r="AI617" s="340"/>
      <c r="AJ617" s="206"/>
      <c r="AK617" s="206"/>
      <c r="AL617" s="206"/>
      <c r="AM617" s="340"/>
      <c r="AN617" s="206"/>
      <c r="AO617" s="206"/>
      <c r="AP617" s="341"/>
      <c r="AQ617" s="340"/>
      <c r="AR617" s="206"/>
      <c r="AS617" s="206"/>
      <c r="AT617" s="341"/>
      <c r="AU617" s="206"/>
      <c r="AV617" s="206"/>
      <c r="AW617" s="206"/>
      <c r="AX617" s="207"/>
    </row>
    <row r="618" spans="1:50" ht="18.75" hidden="1" customHeight="1" x14ac:dyDescent="0.15">
      <c r="A618" s="188"/>
      <c r="B618" s="185"/>
      <c r="C618" s="179"/>
      <c r="D618" s="185"/>
      <c r="E618" s="342" t="s">
        <v>245</v>
      </c>
      <c r="F618" s="343"/>
      <c r="G618" s="344" t="s">
        <v>242</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6" t="s">
        <v>243</v>
      </c>
      <c r="AF618" s="337"/>
      <c r="AG618" s="337"/>
      <c r="AH618" s="338"/>
      <c r="AI618" s="339" t="s">
        <v>419</v>
      </c>
      <c r="AJ618" s="339"/>
      <c r="AK618" s="339"/>
      <c r="AL618" s="158"/>
      <c r="AM618" s="339" t="s">
        <v>432</v>
      </c>
      <c r="AN618" s="339"/>
      <c r="AO618" s="339"/>
      <c r="AP618" s="158"/>
      <c r="AQ618" s="158" t="s">
        <v>235</v>
      </c>
      <c r="AR618" s="129"/>
      <c r="AS618" s="129"/>
      <c r="AT618" s="130"/>
      <c r="AU618" s="135" t="s">
        <v>134</v>
      </c>
      <c r="AV618" s="135"/>
      <c r="AW618" s="135"/>
      <c r="AX618" s="136"/>
    </row>
    <row r="619" spans="1:50" ht="18.75" hidden="1" customHeight="1" x14ac:dyDescent="0.15">
      <c r="A619" s="188"/>
      <c r="B619" s="185"/>
      <c r="C619" s="179"/>
      <c r="D619" s="185"/>
      <c r="E619" s="342"/>
      <c r="F619" s="343"/>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236</v>
      </c>
      <c r="AH619" s="133"/>
      <c r="AI619" s="155"/>
      <c r="AJ619" s="155"/>
      <c r="AK619" s="155"/>
      <c r="AL619" s="153"/>
      <c r="AM619" s="155"/>
      <c r="AN619" s="155"/>
      <c r="AO619" s="155"/>
      <c r="AP619" s="153"/>
      <c r="AQ619" s="591"/>
      <c r="AR619" s="199"/>
      <c r="AS619" s="132" t="s">
        <v>236</v>
      </c>
      <c r="AT619" s="133"/>
      <c r="AU619" s="199"/>
      <c r="AV619" s="199"/>
      <c r="AW619" s="132" t="s">
        <v>181</v>
      </c>
      <c r="AX619" s="194"/>
    </row>
    <row r="620" spans="1:50" ht="23.25" hidden="1" customHeight="1" x14ac:dyDescent="0.15">
      <c r="A620" s="188"/>
      <c r="B620" s="185"/>
      <c r="C620" s="179"/>
      <c r="D620" s="185"/>
      <c r="E620" s="342"/>
      <c r="F620" s="343"/>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40"/>
      <c r="AF620" s="206"/>
      <c r="AG620" s="206"/>
      <c r="AH620" s="206"/>
      <c r="AI620" s="340"/>
      <c r="AJ620" s="206"/>
      <c r="AK620" s="206"/>
      <c r="AL620" s="206"/>
      <c r="AM620" s="340"/>
      <c r="AN620" s="206"/>
      <c r="AO620" s="206"/>
      <c r="AP620" s="341"/>
      <c r="AQ620" s="340"/>
      <c r="AR620" s="206"/>
      <c r="AS620" s="206"/>
      <c r="AT620" s="341"/>
      <c r="AU620" s="206"/>
      <c r="AV620" s="206"/>
      <c r="AW620" s="206"/>
      <c r="AX620" s="207"/>
    </row>
    <row r="621" spans="1:50" ht="23.25" hidden="1" customHeight="1" x14ac:dyDescent="0.15">
      <c r="A621" s="188"/>
      <c r="B621" s="185"/>
      <c r="C621" s="179"/>
      <c r="D621" s="185"/>
      <c r="E621" s="342"/>
      <c r="F621" s="343"/>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40"/>
      <c r="AF621" s="206"/>
      <c r="AG621" s="206"/>
      <c r="AH621" s="341"/>
      <c r="AI621" s="340"/>
      <c r="AJ621" s="206"/>
      <c r="AK621" s="206"/>
      <c r="AL621" s="206"/>
      <c r="AM621" s="340"/>
      <c r="AN621" s="206"/>
      <c r="AO621" s="206"/>
      <c r="AP621" s="341"/>
      <c r="AQ621" s="340"/>
      <c r="AR621" s="206"/>
      <c r="AS621" s="206"/>
      <c r="AT621" s="341"/>
      <c r="AU621" s="206"/>
      <c r="AV621" s="206"/>
      <c r="AW621" s="206"/>
      <c r="AX621" s="207"/>
    </row>
    <row r="622" spans="1:50" ht="23.25" hidden="1" customHeight="1" x14ac:dyDescent="0.15">
      <c r="A622" s="188"/>
      <c r="B622" s="185"/>
      <c r="C622" s="179"/>
      <c r="D622" s="185"/>
      <c r="E622" s="342"/>
      <c r="F622" s="343"/>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80" t="s">
        <v>14</v>
      </c>
      <c r="AC622" s="580"/>
      <c r="AD622" s="580"/>
      <c r="AE622" s="340"/>
      <c r="AF622" s="206"/>
      <c r="AG622" s="206"/>
      <c r="AH622" s="341"/>
      <c r="AI622" s="340"/>
      <c r="AJ622" s="206"/>
      <c r="AK622" s="206"/>
      <c r="AL622" s="206"/>
      <c r="AM622" s="340"/>
      <c r="AN622" s="206"/>
      <c r="AO622" s="206"/>
      <c r="AP622" s="341"/>
      <c r="AQ622" s="340"/>
      <c r="AR622" s="206"/>
      <c r="AS622" s="206"/>
      <c r="AT622" s="341"/>
      <c r="AU622" s="206"/>
      <c r="AV622" s="206"/>
      <c r="AW622" s="206"/>
      <c r="AX622" s="207"/>
    </row>
    <row r="623" spans="1:50" ht="18.75" hidden="1" customHeight="1" x14ac:dyDescent="0.15">
      <c r="A623" s="188"/>
      <c r="B623" s="185"/>
      <c r="C623" s="179"/>
      <c r="D623" s="185"/>
      <c r="E623" s="342" t="s">
        <v>245</v>
      </c>
      <c r="F623" s="343"/>
      <c r="G623" s="344" t="s">
        <v>242</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6" t="s">
        <v>243</v>
      </c>
      <c r="AF623" s="337"/>
      <c r="AG623" s="337"/>
      <c r="AH623" s="338"/>
      <c r="AI623" s="339" t="s">
        <v>419</v>
      </c>
      <c r="AJ623" s="339"/>
      <c r="AK623" s="339"/>
      <c r="AL623" s="158"/>
      <c r="AM623" s="339" t="s">
        <v>432</v>
      </c>
      <c r="AN623" s="339"/>
      <c r="AO623" s="339"/>
      <c r="AP623" s="158"/>
      <c r="AQ623" s="158" t="s">
        <v>235</v>
      </c>
      <c r="AR623" s="129"/>
      <c r="AS623" s="129"/>
      <c r="AT623" s="130"/>
      <c r="AU623" s="135" t="s">
        <v>134</v>
      </c>
      <c r="AV623" s="135"/>
      <c r="AW623" s="135"/>
      <c r="AX623" s="136"/>
    </row>
    <row r="624" spans="1:50" ht="18.75" hidden="1" customHeight="1" x14ac:dyDescent="0.15">
      <c r="A624" s="188"/>
      <c r="B624" s="185"/>
      <c r="C624" s="179"/>
      <c r="D624" s="185"/>
      <c r="E624" s="342"/>
      <c r="F624" s="343"/>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236</v>
      </c>
      <c r="AH624" s="133"/>
      <c r="AI624" s="155"/>
      <c r="AJ624" s="155"/>
      <c r="AK624" s="155"/>
      <c r="AL624" s="153"/>
      <c r="AM624" s="155"/>
      <c r="AN624" s="155"/>
      <c r="AO624" s="155"/>
      <c r="AP624" s="153"/>
      <c r="AQ624" s="591"/>
      <c r="AR624" s="199"/>
      <c r="AS624" s="132" t="s">
        <v>236</v>
      </c>
      <c r="AT624" s="133"/>
      <c r="AU624" s="199"/>
      <c r="AV624" s="199"/>
      <c r="AW624" s="132" t="s">
        <v>181</v>
      </c>
      <c r="AX624" s="194"/>
    </row>
    <row r="625" spans="1:50" ht="23.25" hidden="1" customHeight="1" x14ac:dyDescent="0.15">
      <c r="A625" s="188"/>
      <c r="B625" s="185"/>
      <c r="C625" s="179"/>
      <c r="D625" s="185"/>
      <c r="E625" s="342"/>
      <c r="F625" s="343"/>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40"/>
      <c r="AF625" s="206"/>
      <c r="AG625" s="206"/>
      <c r="AH625" s="206"/>
      <c r="AI625" s="340"/>
      <c r="AJ625" s="206"/>
      <c r="AK625" s="206"/>
      <c r="AL625" s="206"/>
      <c r="AM625" s="340"/>
      <c r="AN625" s="206"/>
      <c r="AO625" s="206"/>
      <c r="AP625" s="341"/>
      <c r="AQ625" s="340"/>
      <c r="AR625" s="206"/>
      <c r="AS625" s="206"/>
      <c r="AT625" s="341"/>
      <c r="AU625" s="206"/>
      <c r="AV625" s="206"/>
      <c r="AW625" s="206"/>
      <c r="AX625" s="207"/>
    </row>
    <row r="626" spans="1:50" ht="23.25" hidden="1" customHeight="1" x14ac:dyDescent="0.15">
      <c r="A626" s="188"/>
      <c r="B626" s="185"/>
      <c r="C626" s="179"/>
      <c r="D626" s="185"/>
      <c r="E626" s="342"/>
      <c r="F626" s="343"/>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40"/>
      <c r="AF626" s="206"/>
      <c r="AG626" s="206"/>
      <c r="AH626" s="341"/>
      <c r="AI626" s="340"/>
      <c r="AJ626" s="206"/>
      <c r="AK626" s="206"/>
      <c r="AL626" s="206"/>
      <c r="AM626" s="340"/>
      <c r="AN626" s="206"/>
      <c r="AO626" s="206"/>
      <c r="AP626" s="341"/>
      <c r="AQ626" s="340"/>
      <c r="AR626" s="206"/>
      <c r="AS626" s="206"/>
      <c r="AT626" s="341"/>
      <c r="AU626" s="206"/>
      <c r="AV626" s="206"/>
      <c r="AW626" s="206"/>
      <c r="AX626" s="207"/>
    </row>
    <row r="627" spans="1:50" ht="23.25" hidden="1" customHeight="1" x14ac:dyDescent="0.15">
      <c r="A627" s="188"/>
      <c r="B627" s="185"/>
      <c r="C627" s="179"/>
      <c r="D627" s="185"/>
      <c r="E627" s="342"/>
      <c r="F627" s="343"/>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80" t="s">
        <v>14</v>
      </c>
      <c r="AC627" s="580"/>
      <c r="AD627" s="580"/>
      <c r="AE627" s="340"/>
      <c r="AF627" s="206"/>
      <c r="AG627" s="206"/>
      <c r="AH627" s="341"/>
      <c r="AI627" s="340"/>
      <c r="AJ627" s="206"/>
      <c r="AK627" s="206"/>
      <c r="AL627" s="206"/>
      <c r="AM627" s="340"/>
      <c r="AN627" s="206"/>
      <c r="AO627" s="206"/>
      <c r="AP627" s="341"/>
      <c r="AQ627" s="340"/>
      <c r="AR627" s="206"/>
      <c r="AS627" s="206"/>
      <c r="AT627" s="341"/>
      <c r="AU627" s="206"/>
      <c r="AV627" s="206"/>
      <c r="AW627" s="206"/>
      <c r="AX627" s="207"/>
    </row>
    <row r="628" spans="1:50" ht="18.75" hidden="1" customHeight="1" x14ac:dyDescent="0.15">
      <c r="A628" s="188"/>
      <c r="B628" s="185"/>
      <c r="C628" s="179"/>
      <c r="D628" s="185"/>
      <c r="E628" s="342" t="s">
        <v>245</v>
      </c>
      <c r="F628" s="343"/>
      <c r="G628" s="344" t="s">
        <v>242</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6" t="s">
        <v>243</v>
      </c>
      <c r="AF628" s="337"/>
      <c r="AG628" s="337"/>
      <c r="AH628" s="338"/>
      <c r="AI628" s="339" t="s">
        <v>419</v>
      </c>
      <c r="AJ628" s="339"/>
      <c r="AK628" s="339"/>
      <c r="AL628" s="158"/>
      <c r="AM628" s="339" t="s">
        <v>432</v>
      </c>
      <c r="AN628" s="339"/>
      <c r="AO628" s="339"/>
      <c r="AP628" s="158"/>
      <c r="AQ628" s="158" t="s">
        <v>235</v>
      </c>
      <c r="AR628" s="129"/>
      <c r="AS628" s="129"/>
      <c r="AT628" s="130"/>
      <c r="AU628" s="135" t="s">
        <v>134</v>
      </c>
      <c r="AV628" s="135"/>
      <c r="AW628" s="135"/>
      <c r="AX628" s="136"/>
    </row>
    <row r="629" spans="1:50" ht="18.75" hidden="1" customHeight="1" x14ac:dyDescent="0.15">
      <c r="A629" s="188"/>
      <c r="B629" s="185"/>
      <c r="C629" s="179"/>
      <c r="D629" s="185"/>
      <c r="E629" s="342"/>
      <c r="F629" s="343"/>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236</v>
      </c>
      <c r="AH629" s="133"/>
      <c r="AI629" s="155"/>
      <c r="AJ629" s="155"/>
      <c r="AK629" s="155"/>
      <c r="AL629" s="153"/>
      <c r="AM629" s="155"/>
      <c r="AN629" s="155"/>
      <c r="AO629" s="155"/>
      <c r="AP629" s="153"/>
      <c r="AQ629" s="591"/>
      <c r="AR629" s="199"/>
      <c r="AS629" s="132" t="s">
        <v>236</v>
      </c>
      <c r="AT629" s="133"/>
      <c r="AU629" s="199"/>
      <c r="AV629" s="199"/>
      <c r="AW629" s="132" t="s">
        <v>181</v>
      </c>
      <c r="AX629" s="194"/>
    </row>
    <row r="630" spans="1:50" ht="23.25" hidden="1" customHeight="1" x14ac:dyDescent="0.15">
      <c r="A630" s="188"/>
      <c r="B630" s="185"/>
      <c r="C630" s="179"/>
      <c r="D630" s="185"/>
      <c r="E630" s="342"/>
      <c r="F630" s="343"/>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40"/>
      <c r="AF630" s="206"/>
      <c r="AG630" s="206"/>
      <c r="AH630" s="206"/>
      <c r="AI630" s="340"/>
      <c r="AJ630" s="206"/>
      <c r="AK630" s="206"/>
      <c r="AL630" s="206"/>
      <c r="AM630" s="340"/>
      <c r="AN630" s="206"/>
      <c r="AO630" s="206"/>
      <c r="AP630" s="341"/>
      <c r="AQ630" s="340"/>
      <c r="AR630" s="206"/>
      <c r="AS630" s="206"/>
      <c r="AT630" s="341"/>
      <c r="AU630" s="206"/>
      <c r="AV630" s="206"/>
      <c r="AW630" s="206"/>
      <c r="AX630" s="207"/>
    </row>
    <row r="631" spans="1:50" ht="23.25" hidden="1" customHeight="1" x14ac:dyDescent="0.15">
      <c r="A631" s="188"/>
      <c r="B631" s="185"/>
      <c r="C631" s="179"/>
      <c r="D631" s="185"/>
      <c r="E631" s="342"/>
      <c r="F631" s="343"/>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40"/>
      <c r="AF631" s="206"/>
      <c r="AG631" s="206"/>
      <c r="AH631" s="341"/>
      <c r="AI631" s="340"/>
      <c r="AJ631" s="206"/>
      <c r="AK631" s="206"/>
      <c r="AL631" s="206"/>
      <c r="AM631" s="340"/>
      <c r="AN631" s="206"/>
      <c r="AO631" s="206"/>
      <c r="AP631" s="341"/>
      <c r="AQ631" s="340"/>
      <c r="AR631" s="206"/>
      <c r="AS631" s="206"/>
      <c r="AT631" s="341"/>
      <c r="AU631" s="206"/>
      <c r="AV631" s="206"/>
      <c r="AW631" s="206"/>
      <c r="AX631" s="207"/>
    </row>
    <row r="632" spans="1:50" ht="23.25" hidden="1" customHeight="1" x14ac:dyDescent="0.15">
      <c r="A632" s="188"/>
      <c r="B632" s="185"/>
      <c r="C632" s="179"/>
      <c r="D632" s="185"/>
      <c r="E632" s="342"/>
      <c r="F632" s="343"/>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80" t="s">
        <v>14</v>
      </c>
      <c r="AC632" s="580"/>
      <c r="AD632" s="580"/>
      <c r="AE632" s="340"/>
      <c r="AF632" s="206"/>
      <c r="AG632" s="206"/>
      <c r="AH632" s="341"/>
      <c r="AI632" s="340"/>
      <c r="AJ632" s="206"/>
      <c r="AK632" s="206"/>
      <c r="AL632" s="206"/>
      <c r="AM632" s="340"/>
      <c r="AN632" s="206"/>
      <c r="AO632" s="206"/>
      <c r="AP632" s="341"/>
      <c r="AQ632" s="340"/>
      <c r="AR632" s="206"/>
      <c r="AS632" s="206"/>
      <c r="AT632" s="341"/>
      <c r="AU632" s="206"/>
      <c r="AV632" s="206"/>
      <c r="AW632" s="206"/>
      <c r="AX632" s="207"/>
    </row>
    <row r="633" spans="1:50" ht="18.75" hidden="1" customHeight="1" x14ac:dyDescent="0.15">
      <c r="A633" s="188"/>
      <c r="B633" s="185"/>
      <c r="C633" s="179"/>
      <c r="D633" s="185"/>
      <c r="E633" s="342" t="s">
        <v>245</v>
      </c>
      <c r="F633" s="343"/>
      <c r="G633" s="344" t="s">
        <v>242</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6" t="s">
        <v>243</v>
      </c>
      <c r="AF633" s="337"/>
      <c r="AG633" s="337"/>
      <c r="AH633" s="338"/>
      <c r="AI633" s="339" t="s">
        <v>419</v>
      </c>
      <c r="AJ633" s="339"/>
      <c r="AK633" s="339"/>
      <c r="AL633" s="158"/>
      <c r="AM633" s="339" t="s">
        <v>432</v>
      </c>
      <c r="AN633" s="339"/>
      <c r="AO633" s="339"/>
      <c r="AP633" s="158"/>
      <c r="AQ633" s="158" t="s">
        <v>235</v>
      </c>
      <c r="AR633" s="129"/>
      <c r="AS633" s="129"/>
      <c r="AT633" s="130"/>
      <c r="AU633" s="135" t="s">
        <v>134</v>
      </c>
      <c r="AV633" s="135"/>
      <c r="AW633" s="135"/>
      <c r="AX633" s="136"/>
    </row>
    <row r="634" spans="1:50" ht="18.75" hidden="1" customHeight="1" x14ac:dyDescent="0.15">
      <c r="A634" s="188"/>
      <c r="B634" s="185"/>
      <c r="C634" s="179"/>
      <c r="D634" s="185"/>
      <c r="E634" s="342"/>
      <c r="F634" s="343"/>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236</v>
      </c>
      <c r="AH634" s="133"/>
      <c r="AI634" s="155"/>
      <c r="AJ634" s="155"/>
      <c r="AK634" s="155"/>
      <c r="AL634" s="153"/>
      <c r="AM634" s="155"/>
      <c r="AN634" s="155"/>
      <c r="AO634" s="155"/>
      <c r="AP634" s="153"/>
      <c r="AQ634" s="591"/>
      <c r="AR634" s="199"/>
      <c r="AS634" s="132" t="s">
        <v>236</v>
      </c>
      <c r="AT634" s="133"/>
      <c r="AU634" s="199"/>
      <c r="AV634" s="199"/>
      <c r="AW634" s="132" t="s">
        <v>181</v>
      </c>
      <c r="AX634" s="194"/>
    </row>
    <row r="635" spans="1:50" ht="23.25" hidden="1" customHeight="1" x14ac:dyDescent="0.15">
      <c r="A635" s="188"/>
      <c r="B635" s="185"/>
      <c r="C635" s="179"/>
      <c r="D635" s="185"/>
      <c r="E635" s="342"/>
      <c r="F635" s="343"/>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40"/>
      <c r="AF635" s="206"/>
      <c r="AG635" s="206"/>
      <c r="AH635" s="206"/>
      <c r="AI635" s="340"/>
      <c r="AJ635" s="206"/>
      <c r="AK635" s="206"/>
      <c r="AL635" s="206"/>
      <c r="AM635" s="340"/>
      <c r="AN635" s="206"/>
      <c r="AO635" s="206"/>
      <c r="AP635" s="341"/>
      <c r="AQ635" s="340"/>
      <c r="AR635" s="206"/>
      <c r="AS635" s="206"/>
      <c r="AT635" s="341"/>
      <c r="AU635" s="206"/>
      <c r="AV635" s="206"/>
      <c r="AW635" s="206"/>
      <c r="AX635" s="207"/>
    </row>
    <row r="636" spans="1:50" ht="23.25" hidden="1" customHeight="1" x14ac:dyDescent="0.15">
      <c r="A636" s="188"/>
      <c r="B636" s="185"/>
      <c r="C636" s="179"/>
      <c r="D636" s="185"/>
      <c r="E636" s="342"/>
      <c r="F636" s="343"/>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40"/>
      <c r="AF636" s="206"/>
      <c r="AG636" s="206"/>
      <c r="AH636" s="341"/>
      <c r="AI636" s="340"/>
      <c r="AJ636" s="206"/>
      <c r="AK636" s="206"/>
      <c r="AL636" s="206"/>
      <c r="AM636" s="340"/>
      <c r="AN636" s="206"/>
      <c r="AO636" s="206"/>
      <c r="AP636" s="341"/>
      <c r="AQ636" s="340"/>
      <c r="AR636" s="206"/>
      <c r="AS636" s="206"/>
      <c r="AT636" s="341"/>
      <c r="AU636" s="206"/>
      <c r="AV636" s="206"/>
      <c r="AW636" s="206"/>
      <c r="AX636" s="207"/>
    </row>
    <row r="637" spans="1:50" ht="23.25" hidden="1" customHeight="1" x14ac:dyDescent="0.15">
      <c r="A637" s="188"/>
      <c r="B637" s="185"/>
      <c r="C637" s="179"/>
      <c r="D637" s="185"/>
      <c r="E637" s="342"/>
      <c r="F637" s="343"/>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80" t="s">
        <v>14</v>
      </c>
      <c r="AC637" s="580"/>
      <c r="AD637" s="580"/>
      <c r="AE637" s="340"/>
      <c r="AF637" s="206"/>
      <c r="AG637" s="206"/>
      <c r="AH637" s="341"/>
      <c r="AI637" s="340"/>
      <c r="AJ637" s="206"/>
      <c r="AK637" s="206"/>
      <c r="AL637" s="206"/>
      <c r="AM637" s="340"/>
      <c r="AN637" s="206"/>
      <c r="AO637" s="206"/>
      <c r="AP637" s="341"/>
      <c r="AQ637" s="340"/>
      <c r="AR637" s="206"/>
      <c r="AS637" s="206"/>
      <c r="AT637" s="341"/>
      <c r="AU637" s="206"/>
      <c r="AV637" s="206"/>
      <c r="AW637" s="206"/>
      <c r="AX637" s="207"/>
    </row>
    <row r="638" spans="1:50" ht="18.75" hidden="1" customHeight="1" x14ac:dyDescent="0.15">
      <c r="A638" s="188"/>
      <c r="B638" s="185"/>
      <c r="C638" s="179"/>
      <c r="D638" s="185"/>
      <c r="E638" s="342" t="s">
        <v>245</v>
      </c>
      <c r="F638" s="343"/>
      <c r="G638" s="344" t="s">
        <v>242</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6" t="s">
        <v>243</v>
      </c>
      <c r="AF638" s="337"/>
      <c r="AG638" s="337"/>
      <c r="AH638" s="338"/>
      <c r="AI638" s="339" t="s">
        <v>419</v>
      </c>
      <c r="AJ638" s="339"/>
      <c r="AK638" s="339"/>
      <c r="AL638" s="158"/>
      <c r="AM638" s="339" t="s">
        <v>432</v>
      </c>
      <c r="AN638" s="339"/>
      <c r="AO638" s="339"/>
      <c r="AP638" s="158"/>
      <c r="AQ638" s="158" t="s">
        <v>235</v>
      </c>
      <c r="AR638" s="129"/>
      <c r="AS638" s="129"/>
      <c r="AT638" s="130"/>
      <c r="AU638" s="135" t="s">
        <v>134</v>
      </c>
      <c r="AV638" s="135"/>
      <c r="AW638" s="135"/>
      <c r="AX638" s="136"/>
    </row>
    <row r="639" spans="1:50" ht="18.75" hidden="1" customHeight="1" x14ac:dyDescent="0.15">
      <c r="A639" s="188"/>
      <c r="B639" s="185"/>
      <c r="C639" s="179"/>
      <c r="D639" s="185"/>
      <c r="E639" s="342"/>
      <c r="F639" s="343"/>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236</v>
      </c>
      <c r="AH639" s="133"/>
      <c r="AI639" s="155"/>
      <c r="AJ639" s="155"/>
      <c r="AK639" s="155"/>
      <c r="AL639" s="153"/>
      <c r="AM639" s="155"/>
      <c r="AN639" s="155"/>
      <c r="AO639" s="155"/>
      <c r="AP639" s="153"/>
      <c r="AQ639" s="591"/>
      <c r="AR639" s="199"/>
      <c r="AS639" s="132" t="s">
        <v>236</v>
      </c>
      <c r="AT639" s="133"/>
      <c r="AU639" s="199"/>
      <c r="AV639" s="199"/>
      <c r="AW639" s="132" t="s">
        <v>181</v>
      </c>
      <c r="AX639" s="194"/>
    </row>
    <row r="640" spans="1:50" ht="23.25" hidden="1" customHeight="1" x14ac:dyDescent="0.15">
      <c r="A640" s="188"/>
      <c r="B640" s="185"/>
      <c r="C640" s="179"/>
      <c r="D640" s="185"/>
      <c r="E640" s="342"/>
      <c r="F640" s="343"/>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40"/>
      <c r="AF640" s="206"/>
      <c r="AG640" s="206"/>
      <c r="AH640" s="206"/>
      <c r="AI640" s="340"/>
      <c r="AJ640" s="206"/>
      <c r="AK640" s="206"/>
      <c r="AL640" s="206"/>
      <c r="AM640" s="340"/>
      <c r="AN640" s="206"/>
      <c r="AO640" s="206"/>
      <c r="AP640" s="341"/>
      <c r="AQ640" s="340"/>
      <c r="AR640" s="206"/>
      <c r="AS640" s="206"/>
      <c r="AT640" s="341"/>
      <c r="AU640" s="206"/>
      <c r="AV640" s="206"/>
      <c r="AW640" s="206"/>
      <c r="AX640" s="207"/>
    </row>
    <row r="641" spans="1:50" ht="23.25" hidden="1" customHeight="1" x14ac:dyDescent="0.15">
      <c r="A641" s="188"/>
      <c r="B641" s="185"/>
      <c r="C641" s="179"/>
      <c r="D641" s="185"/>
      <c r="E641" s="342"/>
      <c r="F641" s="343"/>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40"/>
      <c r="AF641" s="206"/>
      <c r="AG641" s="206"/>
      <c r="AH641" s="341"/>
      <c r="AI641" s="340"/>
      <c r="AJ641" s="206"/>
      <c r="AK641" s="206"/>
      <c r="AL641" s="206"/>
      <c r="AM641" s="340"/>
      <c r="AN641" s="206"/>
      <c r="AO641" s="206"/>
      <c r="AP641" s="341"/>
      <c r="AQ641" s="340"/>
      <c r="AR641" s="206"/>
      <c r="AS641" s="206"/>
      <c r="AT641" s="341"/>
      <c r="AU641" s="206"/>
      <c r="AV641" s="206"/>
      <c r="AW641" s="206"/>
      <c r="AX641" s="207"/>
    </row>
    <row r="642" spans="1:50" ht="23.25" hidden="1" customHeight="1" x14ac:dyDescent="0.15">
      <c r="A642" s="188"/>
      <c r="B642" s="185"/>
      <c r="C642" s="179"/>
      <c r="D642" s="185"/>
      <c r="E642" s="342"/>
      <c r="F642" s="343"/>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80" t="s">
        <v>14</v>
      </c>
      <c r="AC642" s="580"/>
      <c r="AD642" s="580"/>
      <c r="AE642" s="340"/>
      <c r="AF642" s="206"/>
      <c r="AG642" s="206"/>
      <c r="AH642" s="341"/>
      <c r="AI642" s="340"/>
      <c r="AJ642" s="206"/>
      <c r="AK642" s="206"/>
      <c r="AL642" s="206"/>
      <c r="AM642" s="340"/>
      <c r="AN642" s="206"/>
      <c r="AO642" s="206"/>
      <c r="AP642" s="341"/>
      <c r="AQ642" s="340"/>
      <c r="AR642" s="206"/>
      <c r="AS642" s="206"/>
      <c r="AT642" s="341"/>
      <c r="AU642" s="206"/>
      <c r="AV642" s="206"/>
      <c r="AW642" s="206"/>
      <c r="AX642" s="207"/>
    </row>
    <row r="643" spans="1:50" ht="23.85" hidden="1" customHeight="1" x14ac:dyDescent="0.15">
      <c r="A643" s="188"/>
      <c r="B643" s="185"/>
      <c r="C643" s="179"/>
      <c r="D643" s="185"/>
      <c r="E643" s="121" t="s">
        <v>416</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8"/>
      <c r="B646" s="185"/>
      <c r="C646" s="179"/>
      <c r="D646" s="185"/>
      <c r="E646" s="173" t="s">
        <v>411</v>
      </c>
      <c r="F646" s="174"/>
      <c r="G646" s="902" t="s">
        <v>255</v>
      </c>
      <c r="H646" s="122"/>
      <c r="I646" s="122"/>
      <c r="J646" s="903"/>
      <c r="K646" s="904"/>
      <c r="L646" s="904"/>
      <c r="M646" s="904"/>
      <c r="N646" s="904"/>
      <c r="O646" s="904"/>
      <c r="P646" s="904"/>
      <c r="Q646" s="904"/>
      <c r="R646" s="904"/>
      <c r="S646" s="904"/>
      <c r="T646" s="905"/>
      <c r="U646" s="589"/>
      <c r="V646" s="589"/>
      <c r="W646" s="589"/>
      <c r="X646" s="589"/>
      <c r="Y646" s="589"/>
      <c r="Z646" s="589"/>
      <c r="AA646" s="589"/>
      <c r="AB646" s="589"/>
      <c r="AC646" s="589"/>
      <c r="AD646" s="589"/>
      <c r="AE646" s="589"/>
      <c r="AF646" s="589"/>
      <c r="AG646" s="589"/>
      <c r="AH646" s="589"/>
      <c r="AI646" s="589"/>
      <c r="AJ646" s="589"/>
      <c r="AK646" s="589"/>
      <c r="AL646" s="589"/>
      <c r="AM646" s="589"/>
      <c r="AN646" s="589"/>
      <c r="AO646" s="589"/>
      <c r="AP646" s="589"/>
      <c r="AQ646" s="589"/>
      <c r="AR646" s="589"/>
      <c r="AS646" s="589"/>
      <c r="AT646" s="589"/>
      <c r="AU646" s="589"/>
      <c r="AV646" s="589"/>
      <c r="AW646" s="589"/>
      <c r="AX646" s="906"/>
    </row>
    <row r="647" spans="1:50" ht="18.75" hidden="1" customHeight="1" x14ac:dyDescent="0.15">
      <c r="A647" s="188"/>
      <c r="B647" s="185"/>
      <c r="C647" s="179"/>
      <c r="D647" s="185"/>
      <c r="E647" s="342" t="s">
        <v>244</v>
      </c>
      <c r="F647" s="343"/>
      <c r="G647" s="344" t="s">
        <v>241</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6" t="s">
        <v>243</v>
      </c>
      <c r="AF647" s="337"/>
      <c r="AG647" s="337"/>
      <c r="AH647" s="338"/>
      <c r="AI647" s="339" t="s">
        <v>419</v>
      </c>
      <c r="AJ647" s="339"/>
      <c r="AK647" s="339"/>
      <c r="AL647" s="158"/>
      <c r="AM647" s="339" t="s">
        <v>432</v>
      </c>
      <c r="AN647" s="339"/>
      <c r="AO647" s="339"/>
      <c r="AP647" s="158"/>
      <c r="AQ647" s="158" t="s">
        <v>235</v>
      </c>
      <c r="AR647" s="129"/>
      <c r="AS647" s="129"/>
      <c r="AT647" s="130"/>
      <c r="AU647" s="135" t="s">
        <v>134</v>
      </c>
      <c r="AV647" s="135"/>
      <c r="AW647" s="135"/>
      <c r="AX647" s="136"/>
    </row>
    <row r="648" spans="1:50" ht="18.75" hidden="1" customHeight="1" x14ac:dyDescent="0.15">
      <c r="A648" s="188"/>
      <c r="B648" s="185"/>
      <c r="C648" s="179"/>
      <c r="D648" s="185"/>
      <c r="E648" s="342"/>
      <c r="F648" s="343"/>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236</v>
      </c>
      <c r="AH648" s="133"/>
      <c r="AI648" s="155"/>
      <c r="AJ648" s="155"/>
      <c r="AK648" s="155"/>
      <c r="AL648" s="153"/>
      <c r="AM648" s="155"/>
      <c r="AN648" s="155"/>
      <c r="AO648" s="155"/>
      <c r="AP648" s="153"/>
      <c r="AQ648" s="591"/>
      <c r="AR648" s="199"/>
      <c r="AS648" s="132" t="s">
        <v>236</v>
      </c>
      <c r="AT648" s="133"/>
      <c r="AU648" s="199"/>
      <c r="AV648" s="199"/>
      <c r="AW648" s="132" t="s">
        <v>181</v>
      </c>
      <c r="AX648" s="194"/>
    </row>
    <row r="649" spans="1:50" ht="23.25" hidden="1" customHeight="1" x14ac:dyDescent="0.15">
      <c r="A649" s="188"/>
      <c r="B649" s="185"/>
      <c r="C649" s="179"/>
      <c r="D649" s="185"/>
      <c r="E649" s="342"/>
      <c r="F649" s="343"/>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40"/>
      <c r="AF649" s="206"/>
      <c r="AG649" s="206"/>
      <c r="AH649" s="206"/>
      <c r="AI649" s="340"/>
      <c r="AJ649" s="206"/>
      <c r="AK649" s="206"/>
      <c r="AL649" s="206"/>
      <c r="AM649" s="340"/>
      <c r="AN649" s="206"/>
      <c r="AO649" s="206"/>
      <c r="AP649" s="341"/>
      <c r="AQ649" s="340"/>
      <c r="AR649" s="206"/>
      <c r="AS649" s="206"/>
      <c r="AT649" s="341"/>
      <c r="AU649" s="206"/>
      <c r="AV649" s="206"/>
      <c r="AW649" s="206"/>
      <c r="AX649" s="207"/>
    </row>
    <row r="650" spans="1:50" ht="23.25" hidden="1" customHeight="1" x14ac:dyDescent="0.15">
      <c r="A650" s="188"/>
      <c r="B650" s="185"/>
      <c r="C650" s="179"/>
      <c r="D650" s="185"/>
      <c r="E650" s="342"/>
      <c r="F650" s="343"/>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40"/>
      <c r="AF650" s="206"/>
      <c r="AG650" s="206"/>
      <c r="AH650" s="341"/>
      <c r="AI650" s="340"/>
      <c r="AJ650" s="206"/>
      <c r="AK650" s="206"/>
      <c r="AL650" s="206"/>
      <c r="AM650" s="340"/>
      <c r="AN650" s="206"/>
      <c r="AO650" s="206"/>
      <c r="AP650" s="341"/>
      <c r="AQ650" s="340"/>
      <c r="AR650" s="206"/>
      <c r="AS650" s="206"/>
      <c r="AT650" s="341"/>
      <c r="AU650" s="206"/>
      <c r="AV650" s="206"/>
      <c r="AW650" s="206"/>
      <c r="AX650" s="207"/>
    </row>
    <row r="651" spans="1:50" ht="23.25" hidden="1" customHeight="1" x14ac:dyDescent="0.15">
      <c r="A651" s="188"/>
      <c r="B651" s="185"/>
      <c r="C651" s="179"/>
      <c r="D651" s="185"/>
      <c r="E651" s="342"/>
      <c r="F651" s="343"/>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80" t="s">
        <v>182</v>
      </c>
      <c r="AC651" s="580"/>
      <c r="AD651" s="580"/>
      <c r="AE651" s="340"/>
      <c r="AF651" s="206"/>
      <c r="AG651" s="206"/>
      <c r="AH651" s="341"/>
      <c r="AI651" s="340"/>
      <c r="AJ651" s="206"/>
      <c r="AK651" s="206"/>
      <c r="AL651" s="206"/>
      <c r="AM651" s="340"/>
      <c r="AN651" s="206"/>
      <c r="AO651" s="206"/>
      <c r="AP651" s="341"/>
      <c r="AQ651" s="340"/>
      <c r="AR651" s="206"/>
      <c r="AS651" s="206"/>
      <c r="AT651" s="341"/>
      <c r="AU651" s="206"/>
      <c r="AV651" s="206"/>
      <c r="AW651" s="206"/>
      <c r="AX651" s="207"/>
    </row>
    <row r="652" spans="1:50" ht="18.75" hidden="1" customHeight="1" x14ac:dyDescent="0.15">
      <c r="A652" s="188"/>
      <c r="B652" s="185"/>
      <c r="C652" s="179"/>
      <c r="D652" s="185"/>
      <c r="E652" s="342" t="s">
        <v>244</v>
      </c>
      <c r="F652" s="343"/>
      <c r="G652" s="344" t="s">
        <v>241</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6" t="s">
        <v>243</v>
      </c>
      <c r="AF652" s="337"/>
      <c r="AG652" s="337"/>
      <c r="AH652" s="338"/>
      <c r="AI652" s="339" t="s">
        <v>419</v>
      </c>
      <c r="AJ652" s="339"/>
      <c r="AK652" s="339"/>
      <c r="AL652" s="158"/>
      <c r="AM652" s="339" t="s">
        <v>432</v>
      </c>
      <c r="AN652" s="339"/>
      <c r="AO652" s="339"/>
      <c r="AP652" s="158"/>
      <c r="AQ652" s="158" t="s">
        <v>235</v>
      </c>
      <c r="AR652" s="129"/>
      <c r="AS652" s="129"/>
      <c r="AT652" s="130"/>
      <c r="AU652" s="135" t="s">
        <v>134</v>
      </c>
      <c r="AV652" s="135"/>
      <c r="AW652" s="135"/>
      <c r="AX652" s="136"/>
    </row>
    <row r="653" spans="1:50" ht="18.75" hidden="1" customHeight="1" x14ac:dyDescent="0.15">
      <c r="A653" s="188"/>
      <c r="B653" s="185"/>
      <c r="C653" s="179"/>
      <c r="D653" s="185"/>
      <c r="E653" s="342"/>
      <c r="F653" s="343"/>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236</v>
      </c>
      <c r="AH653" s="133"/>
      <c r="AI653" s="155"/>
      <c r="AJ653" s="155"/>
      <c r="AK653" s="155"/>
      <c r="AL653" s="153"/>
      <c r="AM653" s="155"/>
      <c r="AN653" s="155"/>
      <c r="AO653" s="155"/>
      <c r="AP653" s="153"/>
      <c r="AQ653" s="591"/>
      <c r="AR653" s="199"/>
      <c r="AS653" s="132" t="s">
        <v>236</v>
      </c>
      <c r="AT653" s="133"/>
      <c r="AU653" s="199"/>
      <c r="AV653" s="199"/>
      <c r="AW653" s="132" t="s">
        <v>181</v>
      </c>
      <c r="AX653" s="194"/>
    </row>
    <row r="654" spans="1:50" ht="23.25" hidden="1" customHeight="1" x14ac:dyDescent="0.15">
      <c r="A654" s="188"/>
      <c r="B654" s="185"/>
      <c r="C654" s="179"/>
      <c r="D654" s="185"/>
      <c r="E654" s="342"/>
      <c r="F654" s="343"/>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40"/>
      <c r="AF654" s="206"/>
      <c r="AG654" s="206"/>
      <c r="AH654" s="206"/>
      <c r="AI654" s="340"/>
      <c r="AJ654" s="206"/>
      <c r="AK654" s="206"/>
      <c r="AL654" s="206"/>
      <c r="AM654" s="340"/>
      <c r="AN654" s="206"/>
      <c r="AO654" s="206"/>
      <c r="AP654" s="341"/>
      <c r="AQ654" s="340"/>
      <c r="AR654" s="206"/>
      <c r="AS654" s="206"/>
      <c r="AT654" s="341"/>
      <c r="AU654" s="206"/>
      <c r="AV654" s="206"/>
      <c r="AW654" s="206"/>
      <c r="AX654" s="207"/>
    </row>
    <row r="655" spans="1:50" ht="23.25" hidden="1" customHeight="1" x14ac:dyDescent="0.15">
      <c r="A655" s="188"/>
      <c r="B655" s="185"/>
      <c r="C655" s="179"/>
      <c r="D655" s="185"/>
      <c r="E655" s="342"/>
      <c r="F655" s="343"/>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40"/>
      <c r="AF655" s="206"/>
      <c r="AG655" s="206"/>
      <c r="AH655" s="341"/>
      <c r="AI655" s="340"/>
      <c r="AJ655" s="206"/>
      <c r="AK655" s="206"/>
      <c r="AL655" s="206"/>
      <c r="AM655" s="340"/>
      <c r="AN655" s="206"/>
      <c r="AO655" s="206"/>
      <c r="AP655" s="341"/>
      <c r="AQ655" s="340"/>
      <c r="AR655" s="206"/>
      <c r="AS655" s="206"/>
      <c r="AT655" s="341"/>
      <c r="AU655" s="206"/>
      <c r="AV655" s="206"/>
      <c r="AW655" s="206"/>
      <c r="AX655" s="207"/>
    </row>
    <row r="656" spans="1:50" ht="23.25" hidden="1" customHeight="1" x14ac:dyDescent="0.15">
      <c r="A656" s="188"/>
      <c r="B656" s="185"/>
      <c r="C656" s="179"/>
      <c r="D656" s="185"/>
      <c r="E656" s="342"/>
      <c r="F656" s="343"/>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80" t="s">
        <v>182</v>
      </c>
      <c r="AC656" s="580"/>
      <c r="AD656" s="580"/>
      <c r="AE656" s="340"/>
      <c r="AF656" s="206"/>
      <c r="AG656" s="206"/>
      <c r="AH656" s="341"/>
      <c r="AI656" s="340"/>
      <c r="AJ656" s="206"/>
      <c r="AK656" s="206"/>
      <c r="AL656" s="206"/>
      <c r="AM656" s="340"/>
      <c r="AN656" s="206"/>
      <c r="AO656" s="206"/>
      <c r="AP656" s="341"/>
      <c r="AQ656" s="340"/>
      <c r="AR656" s="206"/>
      <c r="AS656" s="206"/>
      <c r="AT656" s="341"/>
      <c r="AU656" s="206"/>
      <c r="AV656" s="206"/>
      <c r="AW656" s="206"/>
      <c r="AX656" s="207"/>
    </row>
    <row r="657" spans="1:50" ht="18.75" hidden="1" customHeight="1" x14ac:dyDescent="0.15">
      <c r="A657" s="188"/>
      <c r="B657" s="185"/>
      <c r="C657" s="179"/>
      <c r="D657" s="185"/>
      <c r="E657" s="342" t="s">
        <v>244</v>
      </c>
      <c r="F657" s="343"/>
      <c r="G657" s="344" t="s">
        <v>241</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6" t="s">
        <v>243</v>
      </c>
      <c r="AF657" s="337"/>
      <c r="AG657" s="337"/>
      <c r="AH657" s="338"/>
      <c r="AI657" s="339" t="s">
        <v>419</v>
      </c>
      <c r="AJ657" s="339"/>
      <c r="AK657" s="339"/>
      <c r="AL657" s="158"/>
      <c r="AM657" s="339" t="s">
        <v>432</v>
      </c>
      <c r="AN657" s="339"/>
      <c r="AO657" s="339"/>
      <c r="AP657" s="158"/>
      <c r="AQ657" s="158" t="s">
        <v>235</v>
      </c>
      <c r="AR657" s="129"/>
      <c r="AS657" s="129"/>
      <c r="AT657" s="130"/>
      <c r="AU657" s="135" t="s">
        <v>134</v>
      </c>
      <c r="AV657" s="135"/>
      <c r="AW657" s="135"/>
      <c r="AX657" s="136"/>
    </row>
    <row r="658" spans="1:50" ht="18.75" hidden="1" customHeight="1" x14ac:dyDescent="0.15">
      <c r="A658" s="188"/>
      <c r="B658" s="185"/>
      <c r="C658" s="179"/>
      <c r="D658" s="185"/>
      <c r="E658" s="342"/>
      <c r="F658" s="343"/>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236</v>
      </c>
      <c r="AH658" s="133"/>
      <c r="AI658" s="155"/>
      <c r="AJ658" s="155"/>
      <c r="AK658" s="155"/>
      <c r="AL658" s="153"/>
      <c r="AM658" s="155"/>
      <c r="AN658" s="155"/>
      <c r="AO658" s="155"/>
      <c r="AP658" s="153"/>
      <c r="AQ658" s="591"/>
      <c r="AR658" s="199"/>
      <c r="AS658" s="132" t="s">
        <v>236</v>
      </c>
      <c r="AT658" s="133"/>
      <c r="AU658" s="199"/>
      <c r="AV658" s="199"/>
      <c r="AW658" s="132" t="s">
        <v>181</v>
      </c>
      <c r="AX658" s="194"/>
    </row>
    <row r="659" spans="1:50" ht="23.25" hidden="1" customHeight="1" x14ac:dyDescent="0.15">
      <c r="A659" s="188"/>
      <c r="B659" s="185"/>
      <c r="C659" s="179"/>
      <c r="D659" s="185"/>
      <c r="E659" s="342"/>
      <c r="F659" s="343"/>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40"/>
      <c r="AF659" s="206"/>
      <c r="AG659" s="206"/>
      <c r="AH659" s="206"/>
      <c r="AI659" s="340"/>
      <c r="AJ659" s="206"/>
      <c r="AK659" s="206"/>
      <c r="AL659" s="206"/>
      <c r="AM659" s="340"/>
      <c r="AN659" s="206"/>
      <c r="AO659" s="206"/>
      <c r="AP659" s="341"/>
      <c r="AQ659" s="340"/>
      <c r="AR659" s="206"/>
      <c r="AS659" s="206"/>
      <c r="AT659" s="341"/>
      <c r="AU659" s="206"/>
      <c r="AV659" s="206"/>
      <c r="AW659" s="206"/>
      <c r="AX659" s="207"/>
    </row>
    <row r="660" spans="1:50" ht="23.25" hidden="1" customHeight="1" x14ac:dyDescent="0.15">
      <c r="A660" s="188"/>
      <c r="B660" s="185"/>
      <c r="C660" s="179"/>
      <c r="D660" s="185"/>
      <c r="E660" s="342"/>
      <c r="F660" s="343"/>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40"/>
      <c r="AF660" s="206"/>
      <c r="AG660" s="206"/>
      <c r="AH660" s="341"/>
      <c r="AI660" s="340"/>
      <c r="AJ660" s="206"/>
      <c r="AK660" s="206"/>
      <c r="AL660" s="206"/>
      <c r="AM660" s="340"/>
      <c r="AN660" s="206"/>
      <c r="AO660" s="206"/>
      <c r="AP660" s="341"/>
      <c r="AQ660" s="340"/>
      <c r="AR660" s="206"/>
      <c r="AS660" s="206"/>
      <c r="AT660" s="341"/>
      <c r="AU660" s="206"/>
      <c r="AV660" s="206"/>
      <c r="AW660" s="206"/>
      <c r="AX660" s="207"/>
    </row>
    <row r="661" spans="1:50" ht="23.25" hidden="1" customHeight="1" x14ac:dyDescent="0.15">
      <c r="A661" s="188"/>
      <c r="B661" s="185"/>
      <c r="C661" s="179"/>
      <c r="D661" s="185"/>
      <c r="E661" s="342"/>
      <c r="F661" s="343"/>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80" t="s">
        <v>182</v>
      </c>
      <c r="AC661" s="580"/>
      <c r="AD661" s="580"/>
      <c r="AE661" s="340"/>
      <c r="AF661" s="206"/>
      <c r="AG661" s="206"/>
      <c r="AH661" s="341"/>
      <c r="AI661" s="340"/>
      <c r="AJ661" s="206"/>
      <c r="AK661" s="206"/>
      <c r="AL661" s="206"/>
      <c r="AM661" s="340"/>
      <c r="AN661" s="206"/>
      <c r="AO661" s="206"/>
      <c r="AP661" s="341"/>
      <c r="AQ661" s="340"/>
      <c r="AR661" s="206"/>
      <c r="AS661" s="206"/>
      <c r="AT661" s="341"/>
      <c r="AU661" s="206"/>
      <c r="AV661" s="206"/>
      <c r="AW661" s="206"/>
      <c r="AX661" s="207"/>
    </row>
    <row r="662" spans="1:50" ht="18.75" hidden="1" customHeight="1" x14ac:dyDescent="0.15">
      <c r="A662" s="188"/>
      <c r="B662" s="185"/>
      <c r="C662" s="179"/>
      <c r="D662" s="185"/>
      <c r="E662" s="342" t="s">
        <v>244</v>
      </c>
      <c r="F662" s="343"/>
      <c r="G662" s="344" t="s">
        <v>241</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6" t="s">
        <v>243</v>
      </c>
      <c r="AF662" s="337"/>
      <c r="AG662" s="337"/>
      <c r="AH662" s="338"/>
      <c r="AI662" s="339" t="s">
        <v>419</v>
      </c>
      <c r="AJ662" s="339"/>
      <c r="AK662" s="339"/>
      <c r="AL662" s="158"/>
      <c r="AM662" s="339" t="s">
        <v>432</v>
      </c>
      <c r="AN662" s="339"/>
      <c r="AO662" s="339"/>
      <c r="AP662" s="158"/>
      <c r="AQ662" s="158" t="s">
        <v>235</v>
      </c>
      <c r="AR662" s="129"/>
      <c r="AS662" s="129"/>
      <c r="AT662" s="130"/>
      <c r="AU662" s="135" t="s">
        <v>134</v>
      </c>
      <c r="AV662" s="135"/>
      <c r="AW662" s="135"/>
      <c r="AX662" s="136"/>
    </row>
    <row r="663" spans="1:50" ht="18.75" hidden="1" customHeight="1" x14ac:dyDescent="0.15">
      <c r="A663" s="188"/>
      <c r="B663" s="185"/>
      <c r="C663" s="179"/>
      <c r="D663" s="185"/>
      <c r="E663" s="342"/>
      <c r="F663" s="343"/>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236</v>
      </c>
      <c r="AH663" s="133"/>
      <c r="AI663" s="155"/>
      <c r="AJ663" s="155"/>
      <c r="AK663" s="155"/>
      <c r="AL663" s="153"/>
      <c r="AM663" s="155"/>
      <c r="AN663" s="155"/>
      <c r="AO663" s="155"/>
      <c r="AP663" s="153"/>
      <c r="AQ663" s="591"/>
      <c r="AR663" s="199"/>
      <c r="AS663" s="132" t="s">
        <v>236</v>
      </c>
      <c r="AT663" s="133"/>
      <c r="AU663" s="199"/>
      <c r="AV663" s="199"/>
      <c r="AW663" s="132" t="s">
        <v>181</v>
      </c>
      <c r="AX663" s="194"/>
    </row>
    <row r="664" spans="1:50" ht="23.25" hidden="1" customHeight="1" x14ac:dyDescent="0.15">
      <c r="A664" s="188"/>
      <c r="B664" s="185"/>
      <c r="C664" s="179"/>
      <c r="D664" s="185"/>
      <c r="E664" s="342"/>
      <c r="F664" s="343"/>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40"/>
      <c r="AF664" s="206"/>
      <c r="AG664" s="206"/>
      <c r="AH664" s="206"/>
      <c r="AI664" s="340"/>
      <c r="AJ664" s="206"/>
      <c r="AK664" s="206"/>
      <c r="AL664" s="206"/>
      <c r="AM664" s="340"/>
      <c r="AN664" s="206"/>
      <c r="AO664" s="206"/>
      <c r="AP664" s="341"/>
      <c r="AQ664" s="340"/>
      <c r="AR664" s="206"/>
      <c r="AS664" s="206"/>
      <c r="AT664" s="341"/>
      <c r="AU664" s="206"/>
      <c r="AV664" s="206"/>
      <c r="AW664" s="206"/>
      <c r="AX664" s="207"/>
    </row>
    <row r="665" spans="1:50" ht="23.25" hidden="1" customHeight="1" x14ac:dyDescent="0.15">
      <c r="A665" s="188"/>
      <c r="B665" s="185"/>
      <c r="C665" s="179"/>
      <c r="D665" s="185"/>
      <c r="E665" s="342"/>
      <c r="F665" s="343"/>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40"/>
      <c r="AF665" s="206"/>
      <c r="AG665" s="206"/>
      <c r="AH665" s="341"/>
      <c r="AI665" s="340"/>
      <c r="AJ665" s="206"/>
      <c r="AK665" s="206"/>
      <c r="AL665" s="206"/>
      <c r="AM665" s="340"/>
      <c r="AN665" s="206"/>
      <c r="AO665" s="206"/>
      <c r="AP665" s="341"/>
      <c r="AQ665" s="340"/>
      <c r="AR665" s="206"/>
      <c r="AS665" s="206"/>
      <c r="AT665" s="341"/>
      <c r="AU665" s="206"/>
      <c r="AV665" s="206"/>
      <c r="AW665" s="206"/>
      <c r="AX665" s="207"/>
    </row>
    <row r="666" spans="1:50" ht="23.25" hidden="1" customHeight="1" x14ac:dyDescent="0.15">
      <c r="A666" s="188"/>
      <c r="B666" s="185"/>
      <c r="C666" s="179"/>
      <c r="D666" s="185"/>
      <c r="E666" s="342"/>
      <c r="F666" s="343"/>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80" t="s">
        <v>182</v>
      </c>
      <c r="AC666" s="580"/>
      <c r="AD666" s="580"/>
      <c r="AE666" s="340"/>
      <c r="AF666" s="206"/>
      <c r="AG666" s="206"/>
      <c r="AH666" s="341"/>
      <c r="AI666" s="340"/>
      <c r="AJ666" s="206"/>
      <c r="AK666" s="206"/>
      <c r="AL666" s="206"/>
      <c r="AM666" s="340"/>
      <c r="AN666" s="206"/>
      <c r="AO666" s="206"/>
      <c r="AP666" s="341"/>
      <c r="AQ666" s="340"/>
      <c r="AR666" s="206"/>
      <c r="AS666" s="206"/>
      <c r="AT666" s="341"/>
      <c r="AU666" s="206"/>
      <c r="AV666" s="206"/>
      <c r="AW666" s="206"/>
      <c r="AX666" s="207"/>
    </row>
    <row r="667" spans="1:50" ht="18.75" hidden="1" customHeight="1" x14ac:dyDescent="0.15">
      <c r="A667" s="188"/>
      <c r="B667" s="185"/>
      <c r="C667" s="179"/>
      <c r="D667" s="185"/>
      <c r="E667" s="342" t="s">
        <v>244</v>
      </c>
      <c r="F667" s="343"/>
      <c r="G667" s="344" t="s">
        <v>241</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6" t="s">
        <v>243</v>
      </c>
      <c r="AF667" s="337"/>
      <c r="AG667" s="337"/>
      <c r="AH667" s="338"/>
      <c r="AI667" s="339" t="s">
        <v>419</v>
      </c>
      <c r="AJ667" s="339"/>
      <c r="AK667" s="339"/>
      <c r="AL667" s="158"/>
      <c r="AM667" s="339" t="s">
        <v>432</v>
      </c>
      <c r="AN667" s="339"/>
      <c r="AO667" s="339"/>
      <c r="AP667" s="158"/>
      <c r="AQ667" s="158" t="s">
        <v>235</v>
      </c>
      <c r="AR667" s="129"/>
      <c r="AS667" s="129"/>
      <c r="AT667" s="130"/>
      <c r="AU667" s="135" t="s">
        <v>134</v>
      </c>
      <c r="AV667" s="135"/>
      <c r="AW667" s="135"/>
      <c r="AX667" s="136"/>
    </row>
    <row r="668" spans="1:50" ht="18.75" hidden="1" customHeight="1" x14ac:dyDescent="0.15">
      <c r="A668" s="188"/>
      <c r="B668" s="185"/>
      <c r="C668" s="179"/>
      <c r="D668" s="185"/>
      <c r="E668" s="342"/>
      <c r="F668" s="343"/>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236</v>
      </c>
      <c r="AH668" s="133"/>
      <c r="AI668" s="155"/>
      <c r="AJ668" s="155"/>
      <c r="AK668" s="155"/>
      <c r="AL668" s="153"/>
      <c r="AM668" s="155"/>
      <c r="AN668" s="155"/>
      <c r="AO668" s="155"/>
      <c r="AP668" s="153"/>
      <c r="AQ668" s="591"/>
      <c r="AR668" s="199"/>
      <c r="AS668" s="132" t="s">
        <v>236</v>
      </c>
      <c r="AT668" s="133"/>
      <c r="AU668" s="199"/>
      <c r="AV668" s="199"/>
      <c r="AW668" s="132" t="s">
        <v>181</v>
      </c>
      <c r="AX668" s="194"/>
    </row>
    <row r="669" spans="1:50" ht="23.25" hidden="1" customHeight="1" x14ac:dyDescent="0.15">
      <c r="A669" s="188"/>
      <c r="B669" s="185"/>
      <c r="C669" s="179"/>
      <c r="D669" s="185"/>
      <c r="E669" s="342"/>
      <c r="F669" s="343"/>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40"/>
      <c r="AF669" s="206"/>
      <c r="AG669" s="206"/>
      <c r="AH669" s="206"/>
      <c r="AI669" s="340"/>
      <c r="AJ669" s="206"/>
      <c r="AK669" s="206"/>
      <c r="AL669" s="206"/>
      <c r="AM669" s="340"/>
      <c r="AN669" s="206"/>
      <c r="AO669" s="206"/>
      <c r="AP669" s="341"/>
      <c r="AQ669" s="340"/>
      <c r="AR669" s="206"/>
      <c r="AS669" s="206"/>
      <c r="AT669" s="341"/>
      <c r="AU669" s="206"/>
      <c r="AV669" s="206"/>
      <c r="AW669" s="206"/>
      <c r="AX669" s="207"/>
    </row>
    <row r="670" spans="1:50" ht="23.25" hidden="1" customHeight="1" x14ac:dyDescent="0.15">
      <c r="A670" s="188"/>
      <c r="B670" s="185"/>
      <c r="C670" s="179"/>
      <c r="D670" s="185"/>
      <c r="E670" s="342"/>
      <c r="F670" s="343"/>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40"/>
      <c r="AF670" s="206"/>
      <c r="AG670" s="206"/>
      <c r="AH670" s="341"/>
      <c r="AI670" s="340"/>
      <c r="AJ670" s="206"/>
      <c r="AK670" s="206"/>
      <c r="AL670" s="206"/>
      <c r="AM670" s="340"/>
      <c r="AN670" s="206"/>
      <c r="AO670" s="206"/>
      <c r="AP670" s="341"/>
      <c r="AQ670" s="340"/>
      <c r="AR670" s="206"/>
      <c r="AS670" s="206"/>
      <c r="AT670" s="341"/>
      <c r="AU670" s="206"/>
      <c r="AV670" s="206"/>
      <c r="AW670" s="206"/>
      <c r="AX670" s="207"/>
    </row>
    <row r="671" spans="1:50" ht="23.25" hidden="1" customHeight="1" x14ac:dyDescent="0.15">
      <c r="A671" s="188"/>
      <c r="B671" s="185"/>
      <c r="C671" s="179"/>
      <c r="D671" s="185"/>
      <c r="E671" s="342"/>
      <c r="F671" s="343"/>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80" t="s">
        <v>182</v>
      </c>
      <c r="AC671" s="580"/>
      <c r="AD671" s="580"/>
      <c r="AE671" s="340"/>
      <c r="AF671" s="206"/>
      <c r="AG671" s="206"/>
      <c r="AH671" s="341"/>
      <c r="AI671" s="340"/>
      <c r="AJ671" s="206"/>
      <c r="AK671" s="206"/>
      <c r="AL671" s="206"/>
      <c r="AM671" s="340"/>
      <c r="AN671" s="206"/>
      <c r="AO671" s="206"/>
      <c r="AP671" s="341"/>
      <c r="AQ671" s="340"/>
      <c r="AR671" s="206"/>
      <c r="AS671" s="206"/>
      <c r="AT671" s="341"/>
      <c r="AU671" s="206"/>
      <c r="AV671" s="206"/>
      <c r="AW671" s="206"/>
      <c r="AX671" s="207"/>
    </row>
    <row r="672" spans="1:50" ht="18.75" hidden="1" customHeight="1" x14ac:dyDescent="0.15">
      <c r="A672" s="188"/>
      <c r="B672" s="185"/>
      <c r="C672" s="179"/>
      <c r="D672" s="185"/>
      <c r="E672" s="342" t="s">
        <v>245</v>
      </c>
      <c r="F672" s="343"/>
      <c r="G672" s="344" t="s">
        <v>242</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6" t="s">
        <v>243</v>
      </c>
      <c r="AF672" s="337"/>
      <c r="AG672" s="337"/>
      <c r="AH672" s="338"/>
      <c r="AI672" s="339" t="s">
        <v>419</v>
      </c>
      <c r="AJ672" s="339"/>
      <c r="AK672" s="339"/>
      <c r="AL672" s="158"/>
      <c r="AM672" s="339" t="s">
        <v>432</v>
      </c>
      <c r="AN672" s="339"/>
      <c r="AO672" s="339"/>
      <c r="AP672" s="158"/>
      <c r="AQ672" s="158" t="s">
        <v>235</v>
      </c>
      <c r="AR672" s="129"/>
      <c r="AS672" s="129"/>
      <c r="AT672" s="130"/>
      <c r="AU672" s="135" t="s">
        <v>134</v>
      </c>
      <c r="AV672" s="135"/>
      <c r="AW672" s="135"/>
      <c r="AX672" s="136"/>
    </row>
    <row r="673" spans="1:50" ht="18.75" hidden="1" customHeight="1" x14ac:dyDescent="0.15">
      <c r="A673" s="188"/>
      <c r="B673" s="185"/>
      <c r="C673" s="179"/>
      <c r="D673" s="185"/>
      <c r="E673" s="342"/>
      <c r="F673" s="343"/>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236</v>
      </c>
      <c r="AH673" s="133"/>
      <c r="AI673" s="155"/>
      <c r="AJ673" s="155"/>
      <c r="AK673" s="155"/>
      <c r="AL673" s="153"/>
      <c r="AM673" s="155"/>
      <c r="AN673" s="155"/>
      <c r="AO673" s="155"/>
      <c r="AP673" s="153"/>
      <c r="AQ673" s="591"/>
      <c r="AR673" s="199"/>
      <c r="AS673" s="132" t="s">
        <v>236</v>
      </c>
      <c r="AT673" s="133"/>
      <c r="AU673" s="199"/>
      <c r="AV673" s="199"/>
      <c r="AW673" s="132" t="s">
        <v>181</v>
      </c>
      <c r="AX673" s="194"/>
    </row>
    <row r="674" spans="1:50" ht="23.25" hidden="1" customHeight="1" x14ac:dyDescent="0.15">
      <c r="A674" s="188"/>
      <c r="B674" s="185"/>
      <c r="C674" s="179"/>
      <c r="D674" s="185"/>
      <c r="E674" s="342"/>
      <c r="F674" s="343"/>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40"/>
      <c r="AF674" s="206"/>
      <c r="AG674" s="206"/>
      <c r="AH674" s="206"/>
      <c r="AI674" s="340"/>
      <c r="AJ674" s="206"/>
      <c r="AK674" s="206"/>
      <c r="AL674" s="206"/>
      <c r="AM674" s="340"/>
      <c r="AN674" s="206"/>
      <c r="AO674" s="206"/>
      <c r="AP674" s="341"/>
      <c r="AQ674" s="340"/>
      <c r="AR674" s="206"/>
      <c r="AS674" s="206"/>
      <c r="AT674" s="341"/>
      <c r="AU674" s="206"/>
      <c r="AV674" s="206"/>
      <c r="AW674" s="206"/>
      <c r="AX674" s="207"/>
    </row>
    <row r="675" spans="1:50" ht="23.25" hidden="1" customHeight="1" x14ac:dyDescent="0.15">
      <c r="A675" s="188"/>
      <c r="B675" s="185"/>
      <c r="C675" s="179"/>
      <c r="D675" s="185"/>
      <c r="E675" s="342"/>
      <c r="F675" s="343"/>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40"/>
      <c r="AF675" s="206"/>
      <c r="AG675" s="206"/>
      <c r="AH675" s="341"/>
      <c r="AI675" s="340"/>
      <c r="AJ675" s="206"/>
      <c r="AK675" s="206"/>
      <c r="AL675" s="206"/>
      <c r="AM675" s="340"/>
      <c r="AN675" s="206"/>
      <c r="AO675" s="206"/>
      <c r="AP675" s="341"/>
      <c r="AQ675" s="340"/>
      <c r="AR675" s="206"/>
      <c r="AS675" s="206"/>
      <c r="AT675" s="341"/>
      <c r="AU675" s="206"/>
      <c r="AV675" s="206"/>
      <c r="AW675" s="206"/>
      <c r="AX675" s="207"/>
    </row>
    <row r="676" spans="1:50" ht="23.25" hidden="1" customHeight="1" x14ac:dyDescent="0.15">
      <c r="A676" s="188"/>
      <c r="B676" s="185"/>
      <c r="C676" s="179"/>
      <c r="D676" s="185"/>
      <c r="E676" s="342"/>
      <c r="F676" s="343"/>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80" t="s">
        <v>14</v>
      </c>
      <c r="AC676" s="580"/>
      <c r="AD676" s="580"/>
      <c r="AE676" s="340"/>
      <c r="AF676" s="206"/>
      <c r="AG676" s="206"/>
      <c r="AH676" s="341"/>
      <c r="AI676" s="340"/>
      <c r="AJ676" s="206"/>
      <c r="AK676" s="206"/>
      <c r="AL676" s="206"/>
      <c r="AM676" s="340"/>
      <c r="AN676" s="206"/>
      <c r="AO676" s="206"/>
      <c r="AP676" s="341"/>
      <c r="AQ676" s="340"/>
      <c r="AR676" s="206"/>
      <c r="AS676" s="206"/>
      <c r="AT676" s="341"/>
      <c r="AU676" s="206"/>
      <c r="AV676" s="206"/>
      <c r="AW676" s="206"/>
      <c r="AX676" s="207"/>
    </row>
    <row r="677" spans="1:50" ht="18.75" hidden="1" customHeight="1" x14ac:dyDescent="0.15">
      <c r="A677" s="188"/>
      <c r="B677" s="185"/>
      <c r="C677" s="179"/>
      <c r="D677" s="185"/>
      <c r="E677" s="342" t="s">
        <v>245</v>
      </c>
      <c r="F677" s="343"/>
      <c r="G677" s="344" t="s">
        <v>242</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6" t="s">
        <v>243</v>
      </c>
      <c r="AF677" s="337"/>
      <c r="AG677" s="337"/>
      <c r="AH677" s="338"/>
      <c r="AI677" s="339" t="s">
        <v>419</v>
      </c>
      <c r="AJ677" s="339"/>
      <c r="AK677" s="339"/>
      <c r="AL677" s="158"/>
      <c r="AM677" s="339" t="s">
        <v>432</v>
      </c>
      <c r="AN677" s="339"/>
      <c r="AO677" s="339"/>
      <c r="AP677" s="158"/>
      <c r="AQ677" s="158" t="s">
        <v>235</v>
      </c>
      <c r="AR677" s="129"/>
      <c r="AS677" s="129"/>
      <c r="AT677" s="130"/>
      <c r="AU677" s="135" t="s">
        <v>134</v>
      </c>
      <c r="AV677" s="135"/>
      <c r="AW677" s="135"/>
      <c r="AX677" s="136"/>
    </row>
    <row r="678" spans="1:50" ht="18.75" hidden="1" customHeight="1" x14ac:dyDescent="0.15">
      <c r="A678" s="188"/>
      <c r="B678" s="185"/>
      <c r="C678" s="179"/>
      <c r="D678" s="185"/>
      <c r="E678" s="342"/>
      <c r="F678" s="343"/>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236</v>
      </c>
      <c r="AH678" s="133"/>
      <c r="AI678" s="155"/>
      <c r="AJ678" s="155"/>
      <c r="AK678" s="155"/>
      <c r="AL678" s="153"/>
      <c r="AM678" s="155"/>
      <c r="AN678" s="155"/>
      <c r="AO678" s="155"/>
      <c r="AP678" s="153"/>
      <c r="AQ678" s="591"/>
      <c r="AR678" s="199"/>
      <c r="AS678" s="132" t="s">
        <v>236</v>
      </c>
      <c r="AT678" s="133"/>
      <c r="AU678" s="199"/>
      <c r="AV678" s="199"/>
      <c r="AW678" s="132" t="s">
        <v>181</v>
      </c>
      <c r="AX678" s="194"/>
    </row>
    <row r="679" spans="1:50" ht="23.25" hidden="1" customHeight="1" x14ac:dyDescent="0.15">
      <c r="A679" s="188"/>
      <c r="B679" s="185"/>
      <c r="C679" s="179"/>
      <c r="D679" s="185"/>
      <c r="E679" s="342"/>
      <c r="F679" s="343"/>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40"/>
      <c r="AF679" s="206"/>
      <c r="AG679" s="206"/>
      <c r="AH679" s="206"/>
      <c r="AI679" s="340"/>
      <c r="AJ679" s="206"/>
      <c r="AK679" s="206"/>
      <c r="AL679" s="206"/>
      <c r="AM679" s="340"/>
      <c r="AN679" s="206"/>
      <c r="AO679" s="206"/>
      <c r="AP679" s="341"/>
      <c r="AQ679" s="340"/>
      <c r="AR679" s="206"/>
      <c r="AS679" s="206"/>
      <c r="AT679" s="341"/>
      <c r="AU679" s="206"/>
      <c r="AV679" s="206"/>
      <c r="AW679" s="206"/>
      <c r="AX679" s="207"/>
    </row>
    <row r="680" spans="1:50" ht="23.25" hidden="1" customHeight="1" x14ac:dyDescent="0.15">
      <c r="A680" s="188"/>
      <c r="B680" s="185"/>
      <c r="C680" s="179"/>
      <c r="D680" s="185"/>
      <c r="E680" s="342"/>
      <c r="F680" s="343"/>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40"/>
      <c r="AF680" s="206"/>
      <c r="AG680" s="206"/>
      <c r="AH680" s="341"/>
      <c r="AI680" s="340"/>
      <c r="AJ680" s="206"/>
      <c r="AK680" s="206"/>
      <c r="AL680" s="206"/>
      <c r="AM680" s="340"/>
      <c r="AN680" s="206"/>
      <c r="AO680" s="206"/>
      <c r="AP680" s="341"/>
      <c r="AQ680" s="340"/>
      <c r="AR680" s="206"/>
      <c r="AS680" s="206"/>
      <c r="AT680" s="341"/>
      <c r="AU680" s="206"/>
      <c r="AV680" s="206"/>
      <c r="AW680" s="206"/>
      <c r="AX680" s="207"/>
    </row>
    <row r="681" spans="1:50" ht="23.25" hidden="1" customHeight="1" x14ac:dyDescent="0.15">
      <c r="A681" s="188"/>
      <c r="B681" s="185"/>
      <c r="C681" s="179"/>
      <c r="D681" s="185"/>
      <c r="E681" s="342"/>
      <c r="F681" s="343"/>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80" t="s">
        <v>14</v>
      </c>
      <c r="AC681" s="580"/>
      <c r="AD681" s="580"/>
      <c r="AE681" s="340"/>
      <c r="AF681" s="206"/>
      <c r="AG681" s="206"/>
      <c r="AH681" s="341"/>
      <c r="AI681" s="340"/>
      <c r="AJ681" s="206"/>
      <c r="AK681" s="206"/>
      <c r="AL681" s="206"/>
      <c r="AM681" s="340"/>
      <c r="AN681" s="206"/>
      <c r="AO681" s="206"/>
      <c r="AP681" s="341"/>
      <c r="AQ681" s="340"/>
      <c r="AR681" s="206"/>
      <c r="AS681" s="206"/>
      <c r="AT681" s="341"/>
      <c r="AU681" s="206"/>
      <c r="AV681" s="206"/>
      <c r="AW681" s="206"/>
      <c r="AX681" s="207"/>
    </row>
    <row r="682" spans="1:50" ht="18.75" hidden="1" customHeight="1" x14ac:dyDescent="0.15">
      <c r="A682" s="188"/>
      <c r="B682" s="185"/>
      <c r="C682" s="179"/>
      <c r="D682" s="185"/>
      <c r="E682" s="342" t="s">
        <v>245</v>
      </c>
      <c r="F682" s="343"/>
      <c r="G682" s="344" t="s">
        <v>242</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6" t="s">
        <v>243</v>
      </c>
      <c r="AF682" s="337"/>
      <c r="AG682" s="337"/>
      <c r="AH682" s="338"/>
      <c r="AI682" s="339" t="s">
        <v>419</v>
      </c>
      <c r="AJ682" s="339"/>
      <c r="AK682" s="339"/>
      <c r="AL682" s="158"/>
      <c r="AM682" s="339" t="s">
        <v>432</v>
      </c>
      <c r="AN682" s="339"/>
      <c r="AO682" s="339"/>
      <c r="AP682" s="158"/>
      <c r="AQ682" s="158" t="s">
        <v>235</v>
      </c>
      <c r="AR682" s="129"/>
      <c r="AS682" s="129"/>
      <c r="AT682" s="130"/>
      <c r="AU682" s="135" t="s">
        <v>134</v>
      </c>
      <c r="AV682" s="135"/>
      <c r="AW682" s="135"/>
      <c r="AX682" s="136"/>
    </row>
    <row r="683" spans="1:50" ht="18.75" hidden="1" customHeight="1" x14ac:dyDescent="0.15">
      <c r="A683" s="188"/>
      <c r="B683" s="185"/>
      <c r="C683" s="179"/>
      <c r="D683" s="185"/>
      <c r="E683" s="342"/>
      <c r="F683" s="343"/>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236</v>
      </c>
      <c r="AH683" s="133"/>
      <c r="AI683" s="155"/>
      <c r="AJ683" s="155"/>
      <c r="AK683" s="155"/>
      <c r="AL683" s="153"/>
      <c r="AM683" s="155"/>
      <c r="AN683" s="155"/>
      <c r="AO683" s="155"/>
      <c r="AP683" s="153"/>
      <c r="AQ683" s="591"/>
      <c r="AR683" s="199"/>
      <c r="AS683" s="132" t="s">
        <v>236</v>
      </c>
      <c r="AT683" s="133"/>
      <c r="AU683" s="199"/>
      <c r="AV683" s="199"/>
      <c r="AW683" s="132" t="s">
        <v>181</v>
      </c>
      <c r="AX683" s="194"/>
    </row>
    <row r="684" spans="1:50" ht="23.25" hidden="1" customHeight="1" x14ac:dyDescent="0.15">
      <c r="A684" s="188"/>
      <c r="B684" s="185"/>
      <c r="C684" s="179"/>
      <c r="D684" s="185"/>
      <c r="E684" s="342"/>
      <c r="F684" s="343"/>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40"/>
      <c r="AF684" s="206"/>
      <c r="AG684" s="206"/>
      <c r="AH684" s="206"/>
      <c r="AI684" s="340"/>
      <c r="AJ684" s="206"/>
      <c r="AK684" s="206"/>
      <c r="AL684" s="206"/>
      <c r="AM684" s="340"/>
      <c r="AN684" s="206"/>
      <c r="AO684" s="206"/>
      <c r="AP684" s="341"/>
      <c r="AQ684" s="340"/>
      <c r="AR684" s="206"/>
      <c r="AS684" s="206"/>
      <c r="AT684" s="341"/>
      <c r="AU684" s="206"/>
      <c r="AV684" s="206"/>
      <c r="AW684" s="206"/>
      <c r="AX684" s="207"/>
    </row>
    <row r="685" spans="1:50" ht="23.25" hidden="1" customHeight="1" x14ac:dyDescent="0.15">
      <c r="A685" s="188"/>
      <c r="B685" s="185"/>
      <c r="C685" s="179"/>
      <c r="D685" s="185"/>
      <c r="E685" s="342"/>
      <c r="F685" s="343"/>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40"/>
      <c r="AF685" s="206"/>
      <c r="AG685" s="206"/>
      <c r="AH685" s="341"/>
      <c r="AI685" s="340"/>
      <c r="AJ685" s="206"/>
      <c r="AK685" s="206"/>
      <c r="AL685" s="206"/>
      <c r="AM685" s="340"/>
      <c r="AN685" s="206"/>
      <c r="AO685" s="206"/>
      <c r="AP685" s="341"/>
      <c r="AQ685" s="340"/>
      <c r="AR685" s="206"/>
      <c r="AS685" s="206"/>
      <c r="AT685" s="341"/>
      <c r="AU685" s="206"/>
      <c r="AV685" s="206"/>
      <c r="AW685" s="206"/>
      <c r="AX685" s="207"/>
    </row>
    <row r="686" spans="1:50" ht="23.25" hidden="1" customHeight="1" x14ac:dyDescent="0.15">
      <c r="A686" s="188"/>
      <c r="B686" s="185"/>
      <c r="C686" s="179"/>
      <c r="D686" s="185"/>
      <c r="E686" s="342"/>
      <c r="F686" s="343"/>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80" t="s">
        <v>14</v>
      </c>
      <c r="AC686" s="580"/>
      <c r="AD686" s="580"/>
      <c r="AE686" s="340"/>
      <c r="AF686" s="206"/>
      <c r="AG686" s="206"/>
      <c r="AH686" s="341"/>
      <c r="AI686" s="340"/>
      <c r="AJ686" s="206"/>
      <c r="AK686" s="206"/>
      <c r="AL686" s="206"/>
      <c r="AM686" s="340"/>
      <c r="AN686" s="206"/>
      <c r="AO686" s="206"/>
      <c r="AP686" s="341"/>
      <c r="AQ686" s="340"/>
      <c r="AR686" s="206"/>
      <c r="AS686" s="206"/>
      <c r="AT686" s="341"/>
      <c r="AU686" s="206"/>
      <c r="AV686" s="206"/>
      <c r="AW686" s="206"/>
      <c r="AX686" s="207"/>
    </row>
    <row r="687" spans="1:50" ht="18.75" hidden="1" customHeight="1" x14ac:dyDescent="0.15">
      <c r="A687" s="188"/>
      <c r="B687" s="185"/>
      <c r="C687" s="179"/>
      <c r="D687" s="185"/>
      <c r="E687" s="342" t="s">
        <v>245</v>
      </c>
      <c r="F687" s="343"/>
      <c r="G687" s="344" t="s">
        <v>242</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6" t="s">
        <v>243</v>
      </c>
      <c r="AF687" s="337"/>
      <c r="AG687" s="337"/>
      <c r="AH687" s="338"/>
      <c r="AI687" s="339" t="s">
        <v>419</v>
      </c>
      <c r="AJ687" s="339"/>
      <c r="AK687" s="339"/>
      <c r="AL687" s="158"/>
      <c r="AM687" s="339" t="s">
        <v>432</v>
      </c>
      <c r="AN687" s="339"/>
      <c r="AO687" s="339"/>
      <c r="AP687" s="158"/>
      <c r="AQ687" s="158" t="s">
        <v>235</v>
      </c>
      <c r="AR687" s="129"/>
      <c r="AS687" s="129"/>
      <c r="AT687" s="130"/>
      <c r="AU687" s="135" t="s">
        <v>134</v>
      </c>
      <c r="AV687" s="135"/>
      <c r="AW687" s="135"/>
      <c r="AX687" s="136"/>
    </row>
    <row r="688" spans="1:50" ht="18.75" hidden="1" customHeight="1" x14ac:dyDescent="0.15">
      <c r="A688" s="188"/>
      <c r="B688" s="185"/>
      <c r="C688" s="179"/>
      <c r="D688" s="185"/>
      <c r="E688" s="342"/>
      <c r="F688" s="343"/>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236</v>
      </c>
      <c r="AH688" s="133"/>
      <c r="AI688" s="155"/>
      <c r="AJ688" s="155"/>
      <c r="AK688" s="155"/>
      <c r="AL688" s="153"/>
      <c r="AM688" s="155"/>
      <c r="AN688" s="155"/>
      <c r="AO688" s="155"/>
      <c r="AP688" s="153"/>
      <c r="AQ688" s="591"/>
      <c r="AR688" s="199"/>
      <c r="AS688" s="132" t="s">
        <v>236</v>
      </c>
      <c r="AT688" s="133"/>
      <c r="AU688" s="199"/>
      <c r="AV688" s="199"/>
      <c r="AW688" s="132" t="s">
        <v>181</v>
      </c>
      <c r="AX688" s="194"/>
    </row>
    <row r="689" spans="1:50" ht="23.25" hidden="1" customHeight="1" x14ac:dyDescent="0.15">
      <c r="A689" s="188"/>
      <c r="B689" s="185"/>
      <c r="C689" s="179"/>
      <c r="D689" s="185"/>
      <c r="E689" s="342"/>
      <c r="F689" s="343"/>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40"/>
      <c r="AF689" s="206"/>
      <c r="AG689" s="206"/>
      <c r="AH689" s="206"/>
      <c r="AI689" s="340"/>
      <c r="AJ689" s="206"/>
      <c r="AK689" s="206"/>
      <c r="AL689" s="206"/>
      <c r="AM689" s="340"/>
      <c r="AN689" s="206"/>
      <c r="AO689" s="206"/>
      <c r="AP689" s="341"/>
      <c r="AQ689" s="340"/>
      <c r="AR689" s="206"/>
      <c r="AS689" s="206"/>
      <c r="AT689" s="341"/>
      <c r="AU689" s="206"/>
      <c r="AV689" s="206"/>
      <c r="AW689" s="206"/>
      <c r="AX689" s="207"/>
    </row>
    <row r="690" spans="1:50" ht="23.25" hidden="1" customHeight="1" x14ac:dyDescent="0.15">
      <c r="A690" s="188"/>
      <c r="B690" s="185"/>
      <c r="C690" s="179"/>
      <c r="D690" s="185"/>
      <c r="E690" s="342"/>
      <c r="F690" s="343"/>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40"/>
      <c r="AF690" s="206"/>
      <c r="AG690" s="206"/>
      <c r="AH690" s="341"/>
      <c r="AI690" s="340"/>
      <c r="AJ690" s="206"/>
      <c r="AK690" s="206"/>
      <c r="AL690" s="206"/>
      <c r="AM690" s="340"/>
      <c r="AN690" s="206"/>
      <c r="AO690" s="206"/>
      <c r="AP690" s="341"/>
      <c r="AQ690" s="340"/>
      <c r="AR690" s="206"/>
      <c r="AS690" s="206"/>
      <c r="AT690" s="341"/>
      <c r="AU690" s="206"/>
      <c r="AV690" s="206"/>
      <c r="AW690" s="206"/>
      <c r="AX690" s="207"/>
    </row>
    <row r="691" spans="1:50" ht="23.25" hidden="1" customHeight="1" x14ac:dyDescent="0.15">
      <c r="A691" s="188"/>
      <c r="B691" s="185"/>
      <c r="C691" s="179"/>
      <c r="D691" s="185"/>
      <c r="E691" s="342"/>
      <c r="F691" s="343"/>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80" t="s">
        <v>14</v>
      </c>
      <c r="AC691" s="580"/>
      <c r="AD691" s="580"/>
      <c r="AE691" s="340"/>
      <c r="AF691" s="206"/>
      <c r="AG691" s="206"/>
      <c r="AH691" s="341"/>
      <c r="AI691" s="340"/>
      <c r="AJ691" s="206"/>
      <c r="AK691" s="206"/>
      <c r="AL691" s="206"/>
      <c r="AM691" s="340"/>
      <c r="AN691" s="206"/>
      <c r="AO691" s="206"/>
      <c r="AP691" s="341"/>
      <c r="AQ691" s="340"/>
      <c r="AR691" s="206"/>
      <c r="AS691" s="206"/>
      <c r="AT691" s="341"/>
      <c r="AU691" s="206"/>
      <c r="AV691" s="206"/>
      <c r="AW691" s="206"/>
      <c r="AX691" s="207"/>
    </row>
    <row r="692" spans="1:50" ht="18.75" hidden="1" customHeight="1" x14ac:dyDescent="0.15">
      <c r="A692" s="188"/>
      <c r="B692" s="185"/>
      <c r="C692" s="179"/>
      <c r="D692" s="185"/>
      <c r="E692" s="342" t="s">
        <v>245</v>
      </c>
      <c r="F692" s="343"/>
      <c r="G692" s="344" t="s">
        <v>242</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6" t="s">
        <v>243</v>
      </c>
      <c r="AF692" s="337"/>
      <c r="AG692" s="337"/>
      <c r="AH692" s="338"/>
      <c r="AI692" s="339" t="s">
        <v>419</v>
      </c>
      <c r="AJ692" s="339"/>
      <c r="AK692" s="339"/>
      <c r="AL692" s="158"/>
      <c r="AM692" s="339" t="s">
        <v>432</v>
      </c>
      <c r="AN692" s="339"/>
      <c r="AO692" s="339"/>
      <c r="AP692" s="158"/>
      <c r="AQ692" s="158" t="s">
        <v>235</v>
      </c>
      <c r="AR692" s="129"/>
      <c r="AS692" s="129"/>
      <c r="AT692" s="130"/>
      <c r="AU692" s="135" t="s">
        <v>134</v>
      </c>
      <c r="AV692" s="135"/>
      <c r="AW692" s="135"/>
      <c r="AX692" s="136"/>
    </row>
    <row r="693" spans="1:50" ht="18.75" hidden="1" customHeight="1" x14ac:dyDescent="0.15">
      <c r="A693" s="188"/>
      <c r="B693" s="185"/>
      <c r="C693" s="179"/>
      <c r="D693" s="185"/>
      <c r="E693" s="342"/>
      <c r="F693" s="343"/>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236</v>
      </c>
      <c r="AH693" s="133"/>
      <c r="AI693" s="155"/>
      <c r="AJ693" s="155"/>
      <c r="AK693" s="155"/>
      <c r="AL693" s="153"/>
      <c r="AM693" s="155"/>
      <c r="AN693" s="155"/>
      <c r="AO693" s="155"/>
      <c r="AP693" s="153"/>
      <c r="AQ693" s="591"/>
      <c r="AR693" s="199"/>
      <c r="AS693" s="132" t="s">
        <v>236</v>
      </c>
      <c r="AT693" s="133"/>
      <c r="AU693" s="199"/>
      <c r="AV693" s="199"/>
      <c r="AW693" s="132" t="s">
        <v>181</v>
      </c>
      <c r="AX693" s="194"/>
    </row>
    <row r="694" spans="1:50" ht="23.25" hidden="1" customHeight="1" x14ac:dyDescent="0.15">
      <c r="A694" s="188"/>
      <c r="B694" s="185"/>
      <c r="C694" s="179"/>
      <c r="D694" s="185"/>
      <c r="E694" s="342"/>
      <c r="F694" s="343"/>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40"/>
      <c r="AF694" s="206"/>
      <c r="AG694" s="206"/>
      <c r="AH694" s="206"/>
      <c r="AI694" s="340"/>
      <c r="AJ694" s="206"/>
      <c r="AK694" s="206"/>
      <c r="AL694" s="206"/>
      <c r="AM694" s="340"/>
      <c r="AN694" s="206"/>
      <c r="AO694" s="206"/>
      <c r="AP694" s="341"/>
      <c r="AQ694" s="340"/>
      <c r="AR694" s="206"/>
      <c r="AS694" s="206"/>
      <c r="AT694" s="341"/>
      <c r="AU694" s="206"/>
      <c r="AV694" s="206"/>
      <c r="AW694" s="206"/>
      <c r="AX694" s="207"/>
    </row>
    <row r="695" spans="1:50" ht="23.25" hidden="1" customHeight="1" x14ac:dyDescent="0.15">
      <c r="A695" s="188"/>
      <c r="B695" s="185"/>
      <c r="C695" s="179"/>
      <c r="D695" s="185"/>
      <c r="E695" s="342"/>
      <c r="F695" s="343"/>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40"/>
      <c r="AF695" s="206"/>
      <c r="AG695" s="206"/>
      <c r="AH695" s="341"/>
      <c r="AI695" s="340"/>
      <c r="AJ695" s="206"/>
      <c r="AK695" s="206"/>
      <c r="AL695" s="206"/>
      <c r="AM695" s="340"/>
      <c r="AN695" s="206"/>
      <c r="AO695" s="206"/>
      <c r="AP695" s="341"/>
      <c r="AQ695" s="340"/>
      <c r="AR695" s="206"/>
      <c r="AS695" s="206"/>
      <c r="AT695" s="341"/>
      <c r="AU695" s="206"/>
      <c r="AV695" s="206"/>
      <c r="AW695" s="206"/>
      <c r="AX695" s="207"/>
    </row>
    <row r="696" spans="1:50" ht="23.25" hidden="1" customHeight="1" x14ac:dyDescent="0.15">
      <c r="A696" s="188"/>
      <c r="B696" s="185"/>
      <c r="C696" s="179"/>
      <c r="D696" s="185"/>
      <c r="E696" s="342"/>
      <c r="F696" s="343"/>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80" t="s">
        <v>14</v>
      </c>
      <c r="AC696" s="580"/>
      <c r="AD696" s="580"/>
      <c r="AE696" s="340"/>
      <c r="AF696" s="206"/>
      <c r="AG696" s="206"/>
      <c r="AH696" s="341"/>
      <c r="AI696" s="340"/>
      <c r="AJ696" s="206"/>
      <c r="AK696" s="206"/>
      <c r="AL696" s="206"/>
      <c r="AM696" s="340"/>
      <c r="AN696" s="206"/>
      <c r="AO696" s="206"/>
      <c r="AP696" s="341"/>
      <c r="AQ696" s="340"/>
      <c r="AR696" s="206"/>
      <c r="AS696" s="206"/>
      <c r="AT696" s="341"/>
      <c r="AU696" s="206"/>
      <c r="AV696" s="206"/>
      <c r="AW696" s="206"/>
      <c r="AX696" s="207"/>
    </row>
    <row r="697" spans="1:50" ht="23.25" hidden="1" customHeight="1" x14ac:dyDescent="0.15">
      <c r="A697" s="188"/>
      <c r="B697" s="185"/>
      <c r="C697" s="179"/>
      <c r="D697" s="185"/>
      <c r="E697" s="121" t="s">
        <v>416</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89"/>
      <c r="B699" s="190"/>
      <c r="C699" s="935"/>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10" t="s">
        <v>47</v>
      </c>
      <c r="B700" s="911"/>
      <c r="C700" s="911"/>
      <c r="D700" s="911"/>
      <c r="E700" s="911"/>
      <c r="F700" s="911"/>
      <c r="G700" s="911"/>
      <c r="H700" s="911"/>
      <c r="I700" s="911"/>
      <c r="J700" s="911"/>
      <c r="K700" s="911"/>
      <c r="L700" s="911"/>
      <c r="M700" s="911"/>
      <c r="N700" s="911"/>
      <c r="O700" s="911"/>
      <c r="P700" s="911"/>
      <c r="Q700" s="911"/>
      <c r="R700" s="911"/>
      <c r="S700" s="911"/>
      <c r="T700" s="911"/>
      <c r="U700" s="911"/>
      <c r="V700" s="911"/>
      <c r="W700" s="911"/>
      <c r="X700" s="911"/>
      <c r="Y700" s="911"/>
      <c r="Z700" s="911"/>
      <c r="AA700" s="911"/>
      <c r="AB700" s="911"/>
      <c r="AC700" s="911"/>
      <c r="AD700" s="911"/>
      <c r="AE700" s="911"/>
      <c r="AF700" s="911"/>
      <c r="AG700" s="911"/>
      <c r="AH700" s="911"/>
      <c r="AI700" s="911"/>
      <c r="AJ700" s="911"/>
      <c r="AK700" s="911"/>
      <c r="AL700" s="911"/>
      <c r="AM700" s="911"/>
      <c r="AN700" s="911"/>
      <c r="AO700" s="911"/>
      <c r="AP700" s="911"/>
      <c r="AQ700" s="911"/>
      <c r="AR700" s="911"/>
      <c r="AS700" s="911"/>
      <c r="AT700" s="911"/>
      <c r="AU700" s="911"/>
      <c r="AV700" s="911"/>
      <c r="AW700" s="911"/>
      <c r="AX700" s="912"/>
    </row>
    <row r="701" spans="1:50" ht="27" customHeight="1" x14ac:dyDescent="0.15">
      <c r="A701" s="5"/>
      <c r="B701" s="6"/>
      <c r="C701" s="384" t="s">
        <v>32</v>
      </c>
      <c r="D701" s="383"/>
      <c r="E701" s="383"/>
      <c r="F701" s="383"/>
      <c r="G701" s="383"/>
      <c r="H701" s="383"/>
      <c r="I701" s="383"/>
      <c r="J701" s="383"/>
      <c r="K701" s="383"/>
      <c r="L701" s="383"/>
      <c r="M701" s="383"/>
      <c r="N701" s="383"/>
      <c r="O701" s="383"/>
      <c r="P701" s="383"/>
      <c r="Q701" s="383"/>
      <c r="R701" s="383"/>
      <c r="S701" s="383"/>
      <c r="T701" s="383"/>
      <c r="U701" s="383"/>
      <c r="V701" s="383"/>
      <c r="W701" s="383"/>
      <c r="X701" s="383"/>
      <c r="Y701" s="383"/>
      <c r="Z701" s="383"/>
      <c r="AA701" s="383"/>
      <c r="AB701" s="383"/>
      <c r="AC701" s="385"/>
      <c r="AD701" s="383" t="s">
        <v>36</v>
      </c>
      <c r="AE701" s="383"/>
      <c r="AF701" s="383"/>
      <c r="AG701" s="827" t="s">
        <v>31</v>
      </c>
      <c r="AH701" s="383"/>
      <c r="AI701" s="383"/>
      <c r="AJ701" s="383"/>
      <c r="AK701" s="383"/>
      <c r="AL701" s="383"/>
      <c r="AM701" s="383"/>
      <c r="AN701" s="383"/>
      <c r="AO701" s="383"/>
      <c r="AP701" s="383"/>
      <c r="AQ701" s="383"/>
      <c r="AR701" s="383"/>
      <c r="AS701" s="383"/>
      <c r="AT701" s="383"/>
      <c r="AU701" s="383"/>
      <c r="AV701" s="383"/>
      <c r="AW701" s="383"/>
      <c r="AX701" s="828"/>
    </row>
    <row r="702" spans="1:50" ht="51.75" customHeight="1" x14ac:dyDescent="0.15">
      <c r="A702" s="873" t="s">
        <v>140</v>
      </c>
      <c r="B702" s="874"/>
      <c r="C702" s="709" t="s">
        <v>141</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45" t="s">
        <v>595</v>
      </c>
      <c r="AE702" s="346"/>
      <c r="AF702" s="346"/>
      <c r="AG702" s="386" t="s">
        <v>599</v>
      </c>
      <c r="AH702" s="387"/>
      <c r="AI702" s="387"/>
      <c r="AJ702" s="387"/>
      <c r="AK702" s="387"/>
      <c r="AL702" s="387"/>
      <c r="AM702" s="387"/>
      <c r="AN702" s="387"/>
      <c r="AO702" s="387"/>
      <c r="AP702" s="387"/>
      <c r="AQ702" s="387"/>
      <c r="AR702" s="387"/>
      <c r="AS702" s="387"/>
      <c r="AT702" s="387"/>
      <c r="AU702" s="387"/>
      <c r="AV702" s="387"/>
      <c r="AW702" s="387"/>
      <c r="AX702" s="388"/>
    </row>
    <row r="703" spans="1:50" ht="62.25" customHeight="1" x14ac:dyDescent="0.15">
      <c r="A703" s="875"/>
      <c r="B703" s="876"/>
      <c r="C703" s="819" t="s">
        <v>37</v>
      </c>
      <c r="D703" s="820"/>
      <c r="E703" s="820"/>
      <c r="F703" s="820"/>
      <c r="G703" s="820"/>
      <c r="H703" s="820"/>
      <c r="I703" s="820"/>
      <c r="J703" s="820"/>
      <c r="K703" s="820"/>
      <c r="L703" s="820"/>
      <c r="M703" s="820"/>
      <c r="N703" s="820"/>
      <c r="O703" s="820"/>
      <c r="P703" s="820"/>
      <c r="Q703" s="820"/>
      <c r="R703" s="820"/>
      <c r="S703" s="820"/>
      <c r="T703" s="820"/>
      <c r="U703" s="820"/>
      <c r="V703" s="820"/>
      <c r="W703" s="820"/>
      <c r="X703" s="820"/>
      <c r="Y703" s="820"/>
      <c r="Z703" s="820"/>
      <c r="AA703" s="820"/>
      <c r="AB703" s="820"/>
      <c r="AC703" s="393"/>
      <c r="AD703" s="326" t="s">
        <v>595</v>
      </c>
      <c r="AE703" s="327"/>
      <c r="AF703" s="327"/>
      <c r="AG703" s="100" t="s">
        <v>646</v>
      </c>
      <c r="AH703" s="101"/>
      <c r="AI703" s="101"/>
      <c r="AJ703" s="101"/>
      <c r="AK703" s="101"/>
      <c r="AL703" s="101"/>
      <c r="AM703" s="101"/>
      <c r="AN703" s="101"/>
      <c r="AO703" s="101"/>
      <c r="AP703" s="101"/>
      <c r="AQ703" s="101"/>
      <c r="AR703" s="101"/>
      <c r="AS703" s="101"/>
      <c r="AT703" s="101"/>
      <c r="AU703" s="101"/>
      <c r="AV703" s="101"/>
      <c r="AW703" s="101"/>
      <c r="AX703" s="102"/>
    </row>
    <row r="704" spans="1:50" ht="63.75" customHeight="1" x14ac:dyDescent="0.15">
      <c r="A704" s="877"/>
      <c r="B704" s="878"/>
      <c r="C704" s="821" t="s">
        <v>142</v>
      </c>
      <c r="D704" s="822"/>
      <c r="E704" s="822"/>
      <c r="F704" s="822"/>
      <c r="G704" s="822"/>
      <c r="H704" s="822"/>
      <c r="I704" s="822"/>
      <c r="J704" s="822"/>
      <c r="K704" s="822"/>
      <c r="L704" s="822"/>
      <c r="M704" s="822"/>
      <c r="N704" s="822"/>
      <c r="O704" s="822"/>
      <c r="P704" s="822"/>
      <c r="Q704" s="822"/>
      <c r="R704" s="822"/>
      <c r="S704" s="822"/>
      <c r="T704" s="822"/>
      <c r="U704" s="822"/>
      <c r="V704" s="822"/>
      <c r="W704" s="822"/>
      <c r="X704" s="822"/>
      <c r="Y704" s="822"/>
      <c r="Z704" s="822"/>
      <c r="AA704" s="822"/>
      <c r="AB704" s="822"/>
      <c r="AC704" s="823"/>
      <c r="AD704" s="783" t="s">
        <v>595</v>
      </c>
      <c r="AE704" s="784"/>
      <c r="AF704" s="784"/>
      <c r="AG704" s="166" t="s">
        <v>647</v>
      </c>
      <c r="AH704" s="107"/>
      <c r="AI704" s="107"/>
      <c r="AJ704" s="107"/>
      <c r="AK704" s="107"/>
      <c r="AL704" s="107"/>
      <c r="AM704" s="107"/>
      <c r="AN704" s="107"/>
      <c r="AO704" s="107"/>
      <c r="AP704" s="107"/>
      <c r="AQ704" s="107"/>
      <c r="AR704" s="107"/>
      <c r="AS704" s="107"/>
      <c r="AT704" s="107"/>
      <c r="AU704" s="107"/>
      <c r="AV704" s="107"/>
      <c r="AW704" s="107"/>
      <c r="AX704" s="167"/>
    </row>
    <row r="705" spans="1:50" ht="27" customHeight="1" x14ac:dyDescent="0.15">
      <c r="A705" s="641" t="s">
        <v>39</v>
      </c>
      <c r="B705" s="642"/>
      <c r="C705" s="824" t="s">
        <v>41</v>
      </c>
      <c r="D705" s="825"/>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26"/>
      <c r="AD705" s="715" t="s">
        <v>596</v>
      </c>
      <c r="AE705" s="716"/>
      <c r="AF705" s="716"/>
      <c r="AG705" s="124" t="s">
        <v>570</v>
      </c>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15">
      <c r="A706" s="643"/>
      <c r="B706" s="644"/>
      <c r="C706" s="797"/>
      <c r="D706" s="798"/>
      <c r="E706" s="731" t="s">
        <v>387</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6" t="s">
        <v>597</v>
      </c>
      <c r="AE706" s="327"/>
      <c r="AF706" s="664"/>
      <c r="AG706" s="166"/>
      <c r="AH706" s="107"/>
      <c r="AI706" s="107"/>
      <c r="AJ706" s="107"/>
      <c r="AK706" s="107"/>
      <c r="AL706" s="107"/>
      <c r="AM706" s="107"/>
      <c r="AN706" s="107"/>
      <c r="AO706" s="107"/>
      <c r="AP706" s="107"/>
      <c r="AQ706" s="107"/>
      <c r="AR706" s="107"/>
      <c r="AS706" s="107"/>
      <c r="AT706" s="107"/>
      <c r="AU706" s="107"/>
      <c r="AV706" s="107"/>
      <c r="AW706" s="107"/>
      <c r="AX706" s="167"/>
    </row>
    <row r="707" spans="1:50" ht="26.25" customHeight="1" x14ac:dyDescent="0.15">
      <c r="A707" s="643"/>
      <c r="B707" s="644"/>
      <c r="C707" s="799"/>
      <c r="D707" s="800"/>
      <c r="E707" s="734" t="s">
        <v>319</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8" t="s">
        <v>597</v>
      </c>
      <c r="AE707" s="839"/>
      <c r="AF707" s="839"/>
      <c r="AG707" s="166"/>
      <c r="AH707" s="107"/>
      <c r="AI707" s="107"/>
      <c r="AJ707" s="107"/>
      <c r="AK707" s="107"/>
      <c r="AL707" s="107"/>
      <c r="AM707" s="107"/>
      <c r="AN707" s="107"/>
      <c r="AO707" s="107"/>
      <c r="AP707" s="107"/>
      <c r="AQ707" s="107"/>
      <c r="AR707" s="107"/>
      <c r="AS707" s="107"/>
      <c r="AT707" s="107"/>
      <c r="AU707" s="107"/>
      <c r="AV707" s="107"/>
      <c r="AW707" s="107"/>
      <c r="AX707" s="167"/>
    </row>
    <row r="708" spans="1:50" ht="30" customHeight="1" x14ac:dyDescent="0.15">
      <c r="A708" s="643"/>
      <c r="B708" s="645"/>
      <c r="C708" s="816" t="s">
        <v>42</v>
      </c>
      <c r="D708" s="817"/>
      <c r="E708" s="817"/>
      <c r="F708" s="817"/>
      <c r="G708" s="817"/>
      <c r="H708" s="817"/>
      <c r="I708" s="817"/>
      <c r="J708" s="817"/>
      <c r="K708" s="817"/>
      <c r="L708" s="817"/>
      <c r="M708" s="817"/>
      <c r="N708" s="817"/>
      <c r="O708" s="817"/>
      <c r="P708" s="817"/>
      <c r="Q708" s="817"/>
      <c r="R708" s="817"/>
      <c r="S708" s="817"/>
      <c r="T708" s="817"/>
      <c r="U708" s="817"/>
      <c r="V708" s="817"/>
      <c r="W708" s="817"/>
      <c r="X708" s="817"/>
      <c r="Y708" s="817"/>
      <c r="Z708" s="817"/>
      <c r="AA708" s="817"/>
      <c r="AB708" s="817"/>
      <c r="AC708" s="817"/>
      <c r="AD708" s="605" t="s">
        <v>595</v>
      </c>
      <c r="AE708" s="606"/>
      <c r="AF708" s="606"/>
      <c r="AG708" s="743" t="s">
        <v>600</v>
      </c>
      <c r="AH708" s="744"/>
      <c r="AI708" s="744"/>
      <c r="AJ708" s="744"/>
      <c r="AK708" s="744"/>
      <c r="AL708" s="744"/>
      <c r="AM708" s="744"/>
      <c r="AN708" s="744"/>
      <c r="AO708" s="744"/>
      <c r="AP708" s="744"/>
      <c r="AQ708" s="744"/>
      <c r="AR708" s="744"/>
      <c r="AS708" s="744"/>
      <c r="AT708" s="744"/>
      <c r="AU708" s="744"/>
      <c r="AV708" s="744"/>
      <c r="AW708" s="744"/>
      <c r="AX708" s="745"/>
    </row>
    <row r="709" spans="1:50" ht="61.5" customHeight="1" x14ac:dyDescent="0.15">
      <c r="A709" s="643"/>
      <c r="B709" s="645"/>
      <c r="C709" s="392" t="s">
        <v>143</v>
      </c>
      <c r="D709" s="393"/>
      <c r="E709" s="393"/>
      <c r="F709" s="393"/>
      <c r="G709" s="393"/>
      <c r="H709" s="393"/>
      <c r="I709" s="393"/>
      <c r="J709" s="393"/>
      <c r="K709" s="393"/>
      <c r="L709" s="393"/>
      <c r="M709" s="393"/>
      <c r="N709" s="393"/>
      <c r="O709" s="393"/>
      <c r="P709" s="393"/>
      <c r="Q709" s="393"/>
      <c r="R709" s="393"/>
      <c r="S709" s="393"/>
      <c r="T709" s="393"/>
      <c r="U709" s="393"/>
      <c r="V709" s="393"/>
      <c r="W709" s="393"/>
      <c r="X709" s="393"/>
      <c r="Y709" s="393"/>
      <c r="Z709" s="393"/>
      <c r="AA709" s="393"/>
      <c r="AB709" s="393"/>
      <c r="AC709" s="393"/>
      <c r="AD709" s="326" t="s">
        <v>595</v>
      </c>
      <c r="AE709" s="327"/>
      <c r="AF709" s="327"/>
      <c r="AG709" s="100" t="s">
        <v>601</v>
      </c>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x14ac:dyDescent="0.15">
      <c r="A710" s="643"/>
      <c r="B710" s="645"/>
      <c r="C710" s="392" t="s">
        <v>38</v>
      </c>
      <c r="D710" s="393"/>
      <c r="E710" s="393"/>
      <c r="F710" s="393"/>
      <c r="G710" s="393"/>
      <c r="H710" s="393"/>
      <c r="I710" s="393"/>
      <c r="J710" s="393"/>
      <c r="K710" s="393"/>
      <c r="L710" s="393"/>
      <c r="M710" s="393"/>
      <c r="N710" s="393"/>
      <c r="O710" s="393"/>
      <c r="P710" s="393"/>
      <c r="Q710" s="393"/>
      <c r="R710" s="393"/>
      <c r="S710" s="393"/>
      <c r="T710" s="393"/>
      <c r="U710" s="393"/>
      <c r="V710" s="393"/>
      <c r="W710" s="393"/>
      <c r="X710" s="393"/>
      <c r="Y710" s="393"/>
      <c r="Z710" s="393"/>
      <c r="AA710" s="393"/>
      <c r="AB710" s="393"/>
      <c r="AC710" s="393"/>
      <c r="AD710" s="326" t="s">
        <v>596</v>
      </c>
      <c r="AE710" s="327"/>
      <c r="AF710" s="327"/>
      <c r="AG710" s="100" t="s">
        <v>569</v>
      </c>
      <c r="AH710" s="101"/>
      <c r="AI710" s="101"/>
      <c r="AJ710" s="101"/>
      <c r="AK710" s="101"/>
      <c r="AL710" s="101"/>
      <c r="AM710" s="101"/>
      <c r="AN710" s="101"/>
      <c r="AO710" s="101"/>
      <c r="AP710" s="101"/>
      <c r="AQ710" s="101"/>
      <c r="AR710" s="101"/>
      <c r="AS710" s="101"/>
      <c r="AT710" s="101"/>
      <c r="AU710" s="101"/>
      <c r="AV710" s="101"/>
      <c r="AW710" s="101"/>
      <c r="AX710" s="102"/>
    </row>
    <row r="711" spans="1:50" ht="26.25" customHeight="1" x14ac:dyDescent="0.15">
      <c r="A711" s="643"/>
      <c r="B711" s="645"/>
      <c r="C711" s="392" t="s">
        <v>43</v>
      </c>
      <c r="D711" s="393"/>
      <c r="E711" s="393"/>
      <c r="F711" s="393"/>
      <c r="G711" s="393"/>
      <c r="H711" s="393"/>
      <c r="I711" s="393"/>
      <c r="J711" s="393"/>
      <c r="K711" s="393"/>
      <c r="L711" s="393"/>
      <c r="M711" s="393"/>
      <c r="N711" s="393"/>
      <c r="O711" s="393"/>
      <c r="P711" s="393"/>
      <c r="Q711" s="393"/>
      <c r="R711" s="393"/>
      <c r="S711" s="393"/>
      <c r="T711" s="393"/>
      <c r="U711" s="393"/>
      <c r="V711" s="393"/>
      <c r="W711" s="393"/>
      <c r="X711" s="393"/>
      <c r="Y711" s="393"/>
      <c r="Z711" s="393"/>
      <c r="AA711" s="393"/>
      <c r="AB711" s="393"/>
      <c r="AC711" s="614"/>
      <c r="AD711" s="326" t="s">
        <v>595</v>
      </c>
      <c r="AE711" s="327"/>
      <c r="AF711" s="327"/>
      <c r="AG711" s="100" t="s">
        <v>602</v>
      </c>
      <c r="AH711" s="101"/>
      <c r="AI711" s="101"/>
      <c r="AJ711" s="101"/>
      <c r="AK711" s="101"/>
      <c r="AL711" s="101"/>
      <c r="AM711" s="101"/>
      <c r="AN711" s="101"/>
      <c r="AO711" s="101"/>
      <c r="AP711" s="101"/>
      <c r="AQ711" s="101"/>
      <c r="AR711" s="101"/>
      <c r="AS711" s="101"/>
      <c r="AT711" s="101"/>
      <c r="AU711" s="101"/>
      <c r="AV711" s="101"/>
      <c r="AW711" s="101"/>
      <c r="AX711" s="102"/>
    </row>
    <row r="712" spans="1:50" ht="55.5" customHeight="1" x14ac:dyDescent="0.15">
      <c r="A712" s="643"/>
      <c r="B712" s="645"/>
      <c r="C712" s="392" t="s">
        <v>350</v>
      </c>
      <c r="D712" s="393"/>
      <c r="E712" s="393"/>
      <c r="F712" s="393"/>
      <c r="G712" s="393"/>
      <c r="H712" s="393"/>
      <c r="I712" s="393"/>
      <c r="J712" s="393"/>
      <c r="K712" s="393"/>
      <c r="L712" s="393"/>
      <c r="M712" s="393"/>
      <c r="N712" s="393"/>
      <c r="O712" s="393"/>
      <c r="P712" s="393"/>
      <c r="Q712" s="393"/>
      <c r="R712" s="393"/>
      <c r="S712" s="393"/>
      <c r="T712" s="393"/>
      <c r="U712" s="393"/>
      <c r="V712" s="393"/>
      <c r="W712" s="393"/>
      <c r="X712" s="393"/>
      <c r="Y712" s="393"/>
      <c r="Z712" s="393"/>
      <c r="AA712" s="393"/>
      <c r="AB712" s="393"/>
      <c r="AC712" s="614"/>
      <c r="AD712" s="783" t="s">
        <v>595</v>
      </c>
      <c r="AE712" s="784"/>
      <c r="AF712" s="784"/>
      <c r="AG712" s="813" t="s">
        <v>603</v>
      </c>
      <c r="AH712" s="814"/>
      <c r="AI712" s="814"/>
      <c r="AJ712" s="814"/>
      <c r="AK712" s="814"/>
      <c r="AL712" s="814"/>
      <c r="AM712" s="814"/>
      <c r="AN712" s="814"/>
      <c r="AO712" s="814"/>
      <c r="AP712" s="814"/>
      <c r="AQ712" s="814"/>
      <c r="AR712" s="814"/>
      <c r="AS712" s="814"/>
      <c r="AT712" s="814"/>
      <c r="AU712" s="814"/>
      <c r="AV712" s="814"/>
      <c r="AW712" s="814"/>
      <c r="AX712" s="815"/>
    </row>
    <row r="713" spans="1:50" ht="26.25" customHeight="1" x14ac:dyDescent="0.15">
      <c r="A713" s="643"/>
      <c r="B713" s="645"/>
      <c r="C713" s="984" t="s">
        <v>351</v>
      </c>
      <c r="D713" s="985"/>
      <c r="E713" s="985"/>
      <c r="F713" s="985"/>
      <c r="G713" s="985"/>
      <c r="H713" s="985"/>
      <c r="I713" s="985"/>
      <c r="J713" s="985"/>
      <c r="K713" s="985"/>
      <c r="L713" s="985"/>
      <c r="M713" s="985"/>
      <c r="N713" s="985"/>
      <c r="O713" s="985"/>
      <c r="P713" s="985"/>
      <c r="Q713" s="985"/>
      <c r="R713" s="985"/>
      <c r="S713" s="985"/>
      <c r="T713" s="985"/>
      <c r="U713" s="985"/>
      <c r="V713" s="985"/>
      <c r="W713" s="985"/>
      <c r="X713" s="985"/>
      <c r="Y713" s="985"/>
      <c r="Z713" s="985"/>
      <c r="AA713" s="985"/>
      <c r="AB713" s="985"/>
      <c r="AC713" s="986"/>
      <c r="AD713" s="326" t="s">
        <v>596</v>
      </c>
      <c r="AE713" s="327"/>
      <c r="AF713" s="664"/>
      <c r="AG713" s="100" t="s">
        <v>569</v>
      </c>
      <c r="AH713" s="101"/>
      <c r="AI713" s="101"/>
      <c r="AJ713" s="101"/>
      <c r="AK713" s="101"/>
      <c r="AL713" s="101"/>
      <c r="AM713" s="101"/>
      <c r="AN713" s="101"/>
      <c r="AO713" s="101"/>
      <c r="AP713" s="101"/>
      <c r="AQ713" s="101"/>
      <c r="AR713" s="101"/>
      <c r="AS713" s="101"/>
      <c r="AT713" s="101"/>
      <c r="AU713" s="101"/>
      <c r="AV713" s="101"/>
      <c r="AW713" s="101"/>
      <c r="AX713" s="102"/>
    </row>
    <row r="714" spans="1:50" ht="26.25" customHeight="1" x14ac:dyDescent="0.15">
      <c r="A714" s="646"/>
      <c r="B714" s="647"/>
      <c r="C714" s="648" t="s">
        <v>328</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10" t="s">
        <v>595</v>
      </c>
      <c r="AE714" s="811"/>
      <c r="AF714" s="812"/>
      <c r="AG714" s="737" t="s">
        <v>604</v>
      </c>
      <c r="AH714" s="738"/>
      <c r="AI714" s="738"/>
      <c r="AJ714" s="738"/>
      <c r="AK714" s="738"/>
      <c r="AL714" s="738"/>
      <c r="AM714" s="738"/>
      <c r="AN714" s="738"/>
      <c r="AO714" s="738"/>
      <c r="AP714" s="738"/>
      <c r="AQ714" s="738"/>
      <c r="AR714" s="738"/>
      <c r="AS714" s="738"/>
      <c r="AT714" s="738"/>
      <c r="AU714" s="738"/>
      <c r="AV714" s="738"/>
      <c r="AW714" s="738"/>
      <c r="AX714" s="739"/>
    </row>
    <row r="715" spans="1:50" ht="48" customHeight="1" x14ac:dyDescent="0.15">
      <c r="A715" s="641" t="s">
        <v>40</v>
      </c>
      <c r="B715" s="785"/>
      <c r="C715" s="786" t="s">
        <v>329</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5" t="s">
        <v>598</v>
      </c>
      <c r="AE715" s="606"/>
      <c r="AF715" s="657"/>
      <c r="AG715" s="743" t="s">
        <v>605</v>
      </c>
      <c r="AH715" s="744"/>
      <c r="AI715" s="744"/>
      <c r="AJ715" s="744"/>
      <c r="AK715" s="744"/>
      <c r="AL715" s="744"/>
      <c r="AM715" s="744"/>
      <c r="AN715" s="744"/>
      <c r="AO715" s="744"/>
      <c r="AP715" s="744"/>
      <c r="AQ715" s="744"/>
      <c r="AR715" s="744"/>
      <c r="AS715" s="744"/>
      <c r="AT715" s="744"/>
      <c r="AU715" s="744"/>
      <c r="AV715" s="744"/>
      <c r="AW715" s="744"/>
      <c r="AX715" s="745"/>
    </row>
    <row r="716" spans="1:50" ht="35.25" customHeight="1" x14ac:dyDescent="0.15">
      <c r="A716" s="643"/>
      <c r="B716" s="645"/>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596</v>
      </c>
      <c r="AE716" s="628"/>
      <c r="AF716" s="628"/>
      <c r="AG716" s="100" t="s">
        <v>569</v>
      </c>
      <c r="AH716" s="101"/>
      <c r="AI716" s="101"/>
      <c r="AJ716" s="101"/>
      <c r="AK716" s="101"/>
      <c r="AL716" s="101"/>
      <c r="AM716" s="101"/>
      <c r="AN716" s="101"/>
      <c r="AO716" s="101"/>
      <c r="AP716" s="101"/>
      <c r="AQ716" s="101"/>
      <c r="AR716" s="101"/>
      <c r="AS716" s="101"/>
      <c r="AT716" s="101"/>
      <c r="AU716" s="101"/>
      <c r="AV716" s="101"/>
      <c r="AW716" s="101"/>
      <c r="AX716" s="102"/>
    </row>
    <row r="717" spans="1:50" ht="50.25" customHeight="1" x14ac:dyDescent="0.15">
      <c r="A717" s="643"/>
      <c r="B717" s="645"/>
      <c r="C717" s="392" t="s">
        <v>246</v>
      </c>
      <c r="D717" s="393"/>
      <c r="E717" s="393"/>
      <c r="F717" s="393"/>
      <c r="G717" s="393"/>
      <c r="H717" s="393"/>
      <c r="I717" s="393"/>
      <c r="J717" s="393"/>
      <c r="K717" s="393"/>
      <c r="L717" s="393"/>
      <c r="M717" s="393"/>
      <c r="N717" s="393"/>
      <c r="O717" s="393"/>
      <c r="P717" s="393"/>
      <c r="Q717" s="393"/>
      <c r="R717" s="393"/>
      <c r="S717" s="393"/>
      <c r="T717" s="393"/>
      <c r="U717" s="393"/>
      <c r="V717" s="393"/>
      <c r="W717" s="393"/>
      <c r="X717" s="393"/>
      <c r="Y717" s="393"/>
      <c r="Z717" s="393"/>
      <c r="AA717" s="393"/>
      <c r="AB717" s="393"/>
      <c r="AC717" s="393"/>
      <c r="AD717" s="326" t="s">
        <v>598</v>
      </c>
      <c r="AE717" s="327"/>
      <c r="AF717" s="327"/>
      <c r="AG717" s="100" t="s">
        <v>639</v>
      </c>
      <c r="AH717" s="101"/>
      <c r="AI717" s="101"/>
      <c r="AJ717" s="101"/>
      <c r="AK717" s="101"/>
      <c r="AL717" s="101"/>
      <c r="AM717" s="101"/>
      <c r="AN717" s="101"/>
      <c r="AO717" s="101"/>
      <c r="AP717" s="101"/>
      <c r="AQ717" s="101"/>
      <c r="AR717" s="101"/>
      <c r="AS717" s="101"/>
      <c r="AT717" s="101"/>
      <c r="AU717" s="101"/>
      <c r="AV717" s="101"/>
      <c r="AW717" s="101"/>
      <c r="AX717" s="102"/>
    </row>
    <row r="718" spans="1:50" ht="35.25" customHeight="1" x14ac:dyDescent="0.15">
      <c r="A718" s="646"/>
      <c r="B718" s="647"/>
      <c r="C718" s="392" t="s">
        <v>44</v>
      </c>
      <c r="D718" s="393"/>
      <c r="E718" s="393"/>
      <c r="F718" s="393"/>
      <c r="G718" s="393"/>
      <c r="H718" s="393"/>
      <c r="I718" s="393"/>
      <c r="J718" s="393"/>
      <c r="K718" s="393"/>
      <c r="L718" s="393"/>
      <c r="M718" s="393"/>
      <c r="N718" s="393"/>
      <c r="O718" s="393"/>
      <c r="P718" s="393"/>
      <c r="Q718" s="393"/>
      <c r="R718" s="393"/>
      <c r="S718" s="393"/>
      <c r="T718" s="393"/>
      <c r="U718" s="393"/>
      <c r="V718" s="393"/>
      <c r="W718" s="393"/>
      <c r="X718" s="393"/>
      <c r="Y718" s="393"/>
      <c r="Z718" s="393"/>
      <c r="AA718" s="393"/>
      <c r="AB718" s="393"/>
      <c r="AC718" s="393"/>
      <c r="AD718" s="326" t="s">
        <v>598</v>
      </c>
      <c r="AE718" s="327"/>
      <c r="AF718" s="327"/>
      <c r="AG718" s="126" t="s">
        <v>606</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77" t="s">
        <v>58</v>
      </c>
      <c r="B719" s="778"/>
      <c r="C719" s="624" t="s">
        <v>144</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t="s">
        <v>595</v>
      </c>
      <c r="AE719" s="606"/>
      <c r="AF719" s="606"/>
      <c r="AG719" s="124" t="s">
        <v>607</v>
      </c>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79"/>
      <c r="B720" s="780"/>
      <c r="C720" s="300" t="s">
        <v>343</v>
      </c>
      <c r="D720" s="298"/>
      <c r="E720" s="298"/>
      <c r="F720" s="301"/>
      <c r="G720" s="297" t="s">
        <v>344</v>
      </c>
      <c r="H720" s="298"/>
      <c r="I720" s="298"/>
      <c r="J720" s="298"/>
      <c r="K720" s="298"/>
      <c r="L720" s="298"/>
      <c r="M720" s="298"/>
      <c r="N720" s="297" t="s">
        <v>347</v>
      </c>
      <c r="O720" s="298"/>
      <c r="P720" s="298"/>
      <c r="Q720" s="298"/>
      <c r="R720" s="298"/>
      <c r="S720" s="298"/>
      <c r="T720" s="298"/>
      <c r="U720" s="298"/>
      <c r="V720" s="298"/>
      <c r="W720" s="298"/>
      <c r="X720" s="298"/>
      <c r="Y720" s="298"/>
      <c r="Z720" s="298"/>
      <c r="AA720" s="298"/>
      <c r="AB720" s="298"/>
      <c r="AC720" s="298"/>
      <c r="AD720" s="298"/>
      <c r="AE720" s="298"/>
      <c r="AF720" s="299"/>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customHeight="1" x14ac:dyDescent="0.15">
      <c r="A721" s="779"/>
      <c r="B721" s="780"/>
      <c r="C721" s="294" t="s">
        <v>563</v>
      </c>
      <c r="D721" s="295"/>
      <c r="E721" s="295"/>
      <c r="F721" s="296"/>
      <c r="G721" s="285"/>
      <c r="H721" s="286"/>
      <c r="I721" s="82" t="str">
        <f>IF(OR(G721="　", G721=""), "", "-")</f>
        <v/>
      </c>
      <c r="J721" s="289">
        <v>682</v>
      </c>
      <c r="K721" s="289"/>
      <c r="L721" s="82" t="str">
        <f>IF(M721="","","-")</f>
        <v/>
      </c>
      <c r="M721" s="83"/>
      <c r="N721" s="302" t="s">
        <v>608</v>
      </c>
      <c r="O721" s="303"/>
      <c r="P721" s="303"/>
      <c r="Q721" s="303"/>
      <c r="R721" s="303"/>
      <c r="S721" s="303"/>
      <c r="T721" s="303"/>
      <c r="U721" s="303"/>
      <c r="V721" s="303"/>
      <c r="W721" s="303"/>
      <c r="X721" s="303"/>
      <c r="Y721" s="303"/>
      <c r="Z721" s="303"/>
      <c r="AA721" s="303"/>
      <c r="AB721" s="303"/>
      <c r="AC721" s="303"/>
      <c r="AD721" s="303"/>
      <c r="AE721" s="303"/>
      <c r="AF721" s="304"/>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customHeight="1" x14ac:dyDescent="0.15">
      <c r="A722" s="779"/>
      <c r="B722" s="780"/>
      <c r="C722" s="294" t="s">
        <v>563</v>
      </c>
      <c r="D722" s="295"/>
      <c r="E722" s="295"/>
      <c r="F722" s="296"/>
      <c r="G722" s="285"/>
      <c r="H722" s="286"/>
      <c r="I722" s="82" t="str">
        <f t="shared" ref="I722:I725" si="4">IF(OR(G722="　", G722=""), "", "-")</f>
        <v/>
      </c>
      <c r="J722" s="289">
        <v>683</v>
      </c>
      <c r="K722" s="289"/>
      <c r="L722" s="82" t="str">
        <f t="shared" ref="L722:L725" si="5">IF(M722="","","-")</f>
        <v/>
      </c>
      <c r="M722" s="83"/>
      <c r="N722" s="302" t="s">
        <v>609</v>
      </c>
      <c r="O722" s="303"/>
      <c r="P722" s="303"/>
      <c r="Q722" s="303"/>
      <c r="R722" s="303"/>
      <c r="S722" s="303"/>
      <c r="T722" s="303"/>
      <c r="U722" s="303"/>
      <c r="V722" s="303"/>
      <c r="W722" s="303"/>
      <c r="X722" s="303"/>
      <c r="Y722" s="303"/>
      <c r="Z722" s="303"/>
      <c r="AA722" s="303"/>
      <c r="AB722" s="303"/>
      <c r="AC722" s="303"/>
      <c r="AD722" s="303"/>
      <c r="AE722" s="303"/>
      <c r="AF722" s="304"/>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customHeight="1" x14ac:dyDescent="0.15">
      <c r="A723" s="779"/>
      <c r="B723" s="780"/>
      <c r="C723" s="294" t="s">
        <v>563</v>
      </c>
      <c r="D723" s="295"/>
      <c r="E723" s="295"/>
      <c r="F723" s="296"/>
      <c r="G723" s="285"/>
      <c r="H723" s="286"/>
      <c r="I723" s="82" t="str">
        <f t="shared" si="4"/>
        <v/>
      </c>
      <c r="J723" s="289">
        <v>684</v>
      </c>
      <c r="K723" s="289"/>
      <c r="L723" s="82" t="str">
        <f t="shared" si="5"/>
        <v/>
      </c>
      <c r="M723" s="83"/>
      <c r="N723" s="302" t="s">
        <v>610</v>
      </c>
      <c r="O723" s="303"/>
      <c r="P723" s="303"/>
      <c r="Q723" s="303"/>
      <c r="R723" s="303"/>
      <c r="S723" s="303"/>
      <c r="T723" s="303"/>
      <c r="U723" s="303"/>
      <c r="V723" s="303"/>
      <c r="W723" s="303"/>
      <c r="X723" s="303"/>
      <c r="Y723" s="303"/>
      <c r="Z723" s="303"/>
      <c r="AA723" s="303"/>
      <c r="AB723" s="303"/>
      <c r="AC723" s="303"/>
      <c r="AD723" s="303"/>
      <c r="AE723" s="303"/>
      <c r="AF723" s="304"/>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customHeight="1" x14ac:dyDescent="0.15">
      <c r="A724" s="779"/>
      <c r="B724" s="780"/>
      <c r="C724" s="294" t="s">
        <v>563</v>
      </c>
      <c r="D724" s="295"/>
      <c r="E724" s="295"/>
      <c r="F724" s="296"/>
      <c r="G724" s="285"/>
      <c r="H724" s="286"/>
      <c r="I724" s="82" t="str">
        <f t="shared" si="4"/>
        <v/>
      </c>
      <c r="J724" s="289">
        <v>690</v>
      </c>
      <c r="K724" s="289"/>
      <c r="L724" s="82" t="str">
        <f t="shared" si="5"/>
        <v/>
      </c>
      <c r="M724" s="83"/>
      <c r="N724" s="302" t="s">
        <v>611</v>
      </c>
      <c r="O724" s="303"/>
      <c r="P724" s="303"/>
      <c r="Q724" s="303"/>
      <c r="R724" s="303"/>
      <c r="S724" s="303"/>
      <c r="T724" s="303"/>
      <c r="U724" s="303"/>
      <c r="V724" s="303"/>
      <c r="W724" s="303"/>
      <c r="X724" s="303"/>
      <c r="Y724" s="303"/>
      <c r="Z724" s="303"/>
      <c r="AA724" s="303"/>
      <c r="AB724" s="303"/>
      <c r="AC724" s="303"/>
      <c r="AD724" s="303"/>
      <c r="AE724" s="303"/>
      <c r="AF724" s="304"/>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customHeight="1" x14ac:dyDescent="0.15">
      <c r="A725" s="781"/>
      <c r="B725" s="782"/>
      <c r="C725" s="323" t="s">
        <v>563</v>
      </c>
      <c r="D725" s="324"/>
      <c r="E725" s="324"/>
      <c r="F725" s="325"/>
      <c r="G725" s="287"/>
      <c r="H725" s="288"/>
      <c r="I725" s="84" t="str">
        <f t="shared" si="4"/>
        <v/>
      </c>
      <c r="J725" s="290">
        <v>155</v>
      </c>
      <c r="K725" s="290"/>
      <c r="L725" s="84" t="str">
        <f t="shared" si="5"/>
        <v/>
      </c>
      <c r="M725" s="85"/>
      <c r="N725" s="273" t="s">
        <v>612</v>
      </c>
      <c r="O725" s="274"/>
      <c r="P725" s="274"/>
      <c r="Q725" s="274"/>
      <c r="R725" s="274"/>
      <c r="S725" s="274"/>
      <c r="T725" s="274"/>
      <c r="U725" s="274"/>
      <c r="V725" s="274"/>
      <c r="W725" s="274"/>
      <c r="X725" s="274"/>
      <c r="Y725" s="274"/>
      <c r="Z725" s="274"/>
      <c r="AA725" s="274"/>
      <c r="AB725" s="274"/>
      <c r="AC725" s="274"/>
      <c r="AD725" s="274"/>
      <c r="AE725" s="274"/>
      <c r="AF725" s="275"/>
      <c r="AG725" s="126"/>
      <c r="AH725" s="110"/>
      <c r="AI725" s="110"/>
      <c r="AJ725" s="110"/>
      <c r="AK725" s="110"/>
      <c r="AL725" s="110"/>
      <c r="AM725" s="110"/>
      <c r="AN725" s="110"/>
      <c r="AO725" s="110"/>
      <c r="AP725" s="110"/>
      <c r="AQ725" s="110"/>
      <c r="AR725" s="110"/>
      <c r="AS725" s="110"/>
      <c r="AT725" s="110"/>
      <c r="AU725" s="110"/>
      <c r="AV725" s="110"/>
      <c r="AW725" s="110"/>
      <c r="AX725" s="127"/>
    </row>
    <row r="726" spans="1:50" ht="99" customHeight="1" x14ac:dyDescent="0.15">
      <c r="A726" s="641" t="s">
        <v>48</v>
      </c>
      <c r="B726" s="805"/>
      <c r="C726" s="818" t="s">
        <v>53</v>
      </c>
      <c r="D726" s="840"/>
      <c r="E726" s="840"/>
      <c r="F726" s="841"/>
      <c r="G726" s="578" t="s">
        <v>648</v>
      </c>
      <c r="H726" s="578"/>
      <c r="I726" s="578"/>
      <c r="J726" s="578"/>
      <c r="K726" s="578"/>
      <c r="L726" s="578"/>
      <c r="M726" s="578"/>
      <c r="N726" s="578"/>
      <c r="O726" s="578"/>
      <c r="P726" s="578"/>
      <c r="Q726" s="578"/>
      <c r="R726" s="578"/>
      <c r="S726" s="578"/>
      <c r="T726" s="578"/>
      <c r="U726" s="578"/>
      <c r="V726" s="578"/>
      <c r="W726" s="578"/>
      <c r="X726" s="578"/>
      <c r="Y726" s="578"/>
      <c r="Z726" s="578"/>
      <c r="AA726" s="578"/>
      <c r="AB726" s="578"/>
      <c r="AC726" s="578"/>
      <c r="AD726" s="578"/>
      <c r="AE726" s="578"/>
      <c r="AF726" s="578"/>
      <c r="AG726" s="578"/>
      <c r="AH726" s="578"/>
      <c r="AI726" s="578"/>
      <c r="AJ726" s="578"/>
      <c r="AK726" s="578"/>
      <c r="AL726" s="578"/>
      <c r="AM726" s="578"/>
      <c r="AN726" s="578"/>
      <c r="AO726" s="578"/>
      <c r="AP726" s="578"/>
      <c r="AQ726" s="578"/>
      <c r="AR726" s="578"/>
      <c r="AS726" s="578"/>
      <c r="AT726" s="578"/>
      <c r="AU726" s="578"/>
      <c r="AV726" s="578"/>
      <c r="AW726" s="578"/>
      <c r="AX726" s="579"/>
    </row>
    <row r="727" spans="1:50" ht="72.75" customHeight="1" thickBot="1" x14ac:dyDescent="0.2">
      <c r="A727" s="806"/>
      <c r="B727" s="807"/>
      <c r="C727" s="749" t="s">
        <v>57</v>
      </c>
      <c r="D727" s="750"/>
      <c r="E727" s="750"/>
      <c r="F727" s="751"/>
      <c r="G727" s="576" t="s">
        <v>649</v>
      </c>
      <c r="H727" s="576"/>
      <c r="I727" s="576"/>
      <c r="J727" s="576"/>
      <c r="K727" s="576"/>
      <c r="L727" s="576"/>
      <c r="M727" s="576"/>
      <c r="N727" s="576"/>
      <c r="O727" s="576"/>
      <c r="P727" s="576"/>
      <c r="Q727" s="576"/>
      <c r="R727" s="576"/>
      <c r="S727" s="576"/>
      <c r="T727" s="576"/>
      <c r="U727" s="576"/>
      <c r="V727" s="576"/>
      <c r="W727" s="576"/>
      <c r="X727" s="576"/>
      <c r="Y727" s="576"/>
      <c r="Z727" s="576"/>
      <c r="AA727" s="576"/>
      <c r="AB727" s="576"/>
      <c r="AC727" s="576"/>
      <c r="AD727" s="576"/>
      <c r="AE727" s="576"/>
      <c r="AF727" s="576"/>
      <c r="AG727" s="576"/>
      <c r="AH727" s="576"/>
      <c r="AI727" s="576"/>
      <c r="AJ727" s="576"/>
      <c r="AK727" s="576"/>
      <c r="AL727" s="576"/>
      <c r="AM727" s="576"/>
      <c r="AN727" s="576"/>
      <c r="AO727" s="576"/>
      <c r="AP727" s="576"/>
      <c r="AQ727" s="576"/>
      <c r="AR727" s="576"/>
      <c r="AS727" s="576"/>
      <c r="AT727" s="576"/>
      <c r="AU727" s="576"/>
      <c r="AV727" s="576"/>
      <c r="AW727" s="576"/>
      <c r="AX727" s="577"/>
    </row>
    <row r="728" spans="1:50"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0" ht="67.5" customHeight="1" thickBot="1" x14ac:dyDescent="0.2">
      <c r="A729" s="635" t="s">
        <v>653</v>
      </c>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0"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0" ht="67.5" customHeight="1" thickBot="1" x14ac:dyDescent="0.2">
      <c r="A731" s="802" t="s">
        <v>138</v>
      </c>
      <c r="B731" s="803"/>
      <c r="C731" s="803"/>
      <c r="D731" s="803"/>
      <c r="E731" s="804"/>
      <c r="F731" s="730" t="s">
        <v>654</v>
      </c>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0"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0" ht="66" customHeight="1" thickBot="1" x14ac:dyDescent="0.2">
      <c r="A733" s="674" t="s">
        <v>138</v>
      </c>
      <c r="B733" s="675"/>
      <c r="C733" s="675"/>
      <c r="D733" s="675"/>
      <c r="E733" s="676"/>
      <c r="F733" s="638" t="s">
        <v>655</v>
      </c>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0"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0" ht="67.5" customHeight="1" thickBot="1" x14ac:dyDescent="0.2">
      <c r="A735" s="791"/>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0" ht="24.75" customHeight="1" x14ac:dyDescent="0.15">
      <c r="A736" s="651" t="s">
        <v>356</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row>
    <row r="737" spans="1:52" ht="24.75" customHeight="1" x14ac:dyDescent="0.15">
      <c r="A737" s="991" t="s">
        <v>409</v>
      </c>
      <c r="B737" s="209"/>
      <c r="C737" s="209"/>
      <c r="D737" s="210"/>
      <c r="E737" s="992" t="s">
        <v>613</v>
      </c>
      <c r="F737" s="992"/>
      <c r="G737" s="992"/>
      <c r="H737" s="992"/>
      <c r="I737" s="992"/>
      <c r="J737" s="992"/>
      <c r="K737" s="992"/>
      <c r="L737" s="992"/>
      <c r="M737" s="992"/>
      <c r="N737" s="365" t="s">
        <v>404</v>
      </c>
      <c r="O737" s="365"/>
      <c r="P737" s="365"/>
      <c r="Q737" s="365"/>
      <c r="R737" s="992" t="s">
        <v>616</v>
      </c>
      <c r="S737" s="992"/>
      <c r="T737" s="992"/>
      <c r="U737" s="992"/>
      <c r="V737" s="992"/>
      <c r="W737" s="992"/>
      <c r="X737" s="992"/>
      <c r="Y737" s="992"/>
      <c r="Z737" s="992"/>
      <c r="AA737" s="365" t="s">
        <v>403</v>
      </c>
      <c r="AB737" s="365"/>
      <c r="AC737" s="365"/>
      <c r="AD737" s="365"/>
      <c r="AE737" s="992" t="s">
        <v>618</v>
      </c>
      <c r="AF737" s="992"/>
      <c r="AG737" s="992"/>
      <c r="AH737" s="992"/>
      <c r="AI737" s="992"/>
      <c r="AJ737" s="992"/>
      <c r="AK737" s="992"/>
      <c r="AL737" s="992"/>
      <c r="AM737" s="992"/>
      <c r="AN737" s="365" t="s">
        <v>402</v>
      </c>
      <c r="AO737" s="365"/>
      <c r="AP737" s="365"/>
      <c r="AQ737" s="365"/>
      <c r="AR737" s="998" t="s">
        <v>620</v>
      </c>
      <c r="AS737" s="999"/>
      <c r="AT737" s="999"/>
      <c r="AU737" s="999"/>
      <c r="AV737" s="999"/>
      <c r="AW737" s="999"/>
      <c r="AX737" s="1000"/>
      <c r="AY737" s="88"/>
      <c r="AZ737" s="88"/>
    </row>
    <row r="738" spans="1:52" ht="24.75" customHeight="1" x14ac:dyDescent="0.15">
      <c r="A738" s="991" t="s">
        <v>401</v>
      </c>
      <c r="B738" s="209"/>
      <c r="C738" s="209"/>
      <c r="D738" s="210"/>
      <c r="E738" s="992" t="s">
        <v>614</v>
      </c>
      <c r="F738" s="992"/>
      <c r="G738" s="992"/>
      <c r="H738" s="992"/>
      <c r="I738" s="992"/>
      <c r="J738" s="992"/>
      <c r="K738" s="992"/>
      <c r="L738" s="992"/>
      <c r="M738" s="992"/>
      <c r="N738" s="365" t="s">
        <v>400</v>
      </c>
      <c r="O738" s="365"/>
      <c r="P738" s="365"/>
      <c r="Q738" s="365"/>
      <c r="R738" s="992" t="s">
        <v>617</v>
      </c>
      <c r="S738" s="992"/>
      <c r="T738" s="992"/>
      <c r="U738" s="992"/>
      <c r="V738" s="992"/>
      <c r="W738" s="992"/>
      <c r="X738" s="992"/>
      <c r="Y738" s="992"/>
      <c r="Z738" s="992"/>
      <c r="AA738" s="365" t="s">
        <v>399</v>
      </c>
      <c r="AB738" s="365"/>
      <c r="AC738" s="365"/>
      <c r="AD738" s="365"/>
      <c r="AE738" s="992" t="s">
        <v>619</v>
      </c>
      <c r="AF738" s="992"/>
      <c r="AG738" s="992"/>
      <c r="AH738" s="992"/>
      <c r="AI738" s="992"/>
      <c r="AJ738" s="992"/>
      <c r="AK738" s="992"/>
      <c r="AL738" s="992"/>
      <c r="AM738" s="992"/>
      <c r="AN738" s="365" t="s">
        <v>398</v>
      </c>
      <c r="AO738" s="365"/>
      <c r="AP738" s="365"/>
      <c r="AQ738" s="365"/>
      <c r="AR738" s="998" t="s">
        <v>621</v>
      </c>
      <c r="AS738" s="999"/>
      <c r="AT738" s="999"/>
      <c r="AU738" s="999"/>
      <c r="AV738" s="999"/>
      <c r="AW738" s="999"/>
      <c r="AX738" s="1000"/>
    </row>
    <row r="739" spans="1:52" ht="24.75" customHeight="1" x14ac:dyDescent="0.15">
      <c r="A739" s="991" t="s">
        <v>397</v>
      </c>
      <c r="B739" s="209"/>
      <c r="C739" s="209"/>
      <c r="D739" s="210"/>
      <c r="E739" s="992" t="s">
        <v>615</v>
      </c>
      <c r="F739" s="992"/>
      <c r="G739" s="992"/>
      <c r="H739" s="992"/>
      <c r="I739" s="992"/>
      <c r="J739" s="992"/>
      <c r="K739" s="992"/>
      <c r="L739" s="992"/>
      <c r="M739" s="992"/>
      <c r="N739" s="993"/>
      <c r="O739" s="993"/>
      <c r="P739" s="993"/>
      <c r="Q739" s="993"/>
      <c r="R739" s="994"/>
      <c r="S739" s="994"/>
      <c r="T739" s="994"/>
      <c r="U739" s="994"/>
      <c r="V739" s="994"/>
      <c r="W739" s="994"/>
      <c r="X739" s="994"/>
      <c r="Y739" s="994"/>
      <c r="Z739" s="994"/>
      <c r="AA739" s="993"/>
      <c r="AB739" s="993"/>
      <c r="AC739" s="993"/>
      <c r="AD739" s="993"/>
      <c r="AE739" s="994"/>
      <c r="AF739" s="994"/>
      <c r="AG739" s="994"/>
      <c r="AH739" s="994"/>
      <c r="AI739" s="994"/>
      <c r="AJ739" s="994"/>
      <c r="AK739" s="994"/>
      <c r="AL739" s="994"/>
      <c r="AM739" s="994"/>
      <c r="AN739" s="993"/>
      <c r="AO739" s="993"/>
      <c r="AP739" s="993"/>
      <c r="AQ739" s="993"/>
      <c r="AR739" s="995"/>
      <c r="AS739" s="996"/>
      <c r="AT739" s="996"/>
      <c r="AU739" s="996"/>
      <c r="AV739" s="996"/>
      <c r="AW739" s="996"/>
      <c r="AX739" s="997"/>
    </row>
    <row r="740" spans="1:52" ht="24.75" customHeight="1" thickBot="1" x14ac:dyDescent="0.2">
      <c r="A740" s="973" t="s">
        <v>421</v>
      </c>
      <c r="B740" s="974"/>
      <c r="C740" s="974"/>
      <c r="D740" s="975"/>
      <c r="E740" s="976" t="s">
        <v>563</v>
      </c>
      <c r="F740" s="977"/>
      <c r="G740" s="977"/>
      <c r="H740" s="92" t="str">
        <f>IF(E740="", "", "(")</f>
        <v>(</v>
      </c>
      <c r="I740" s="977"/>
      <c r="J740" s="977"/>
      <c r="K740" s="92" t="str">
        <f>IF(OR(I740="　", I740=""), "", "-")</f>
        <v/>
      </c>
      <c r="L740" s="978">
        <v>671</v>
      </c>
      <c r="M740" s="978"/>
      <c r="N740" s="93" t="str">
        <f>IF(O740="", "", "-")</f>
        <v/>
      </c>
      <c r="O740" s="94"/>
      <c r="P740" s="93" t="str">
        <f>IF(E740="", "", ")")</f>
        <v>)</v>
      </c>
      <c r="Q740" s="976"/>
      <c r="R740" s="977"/>
      <c r="S740" s="977"/>
      <c r="T740" s="92" t="str">
        <f>IF(Q740="", "", "(")</f>
        <v/>
      </c>
      <c r="U740" s="977"/>
      <c r="V740" s="977"/>
      <c r="W740" s="92" t="str">
        <f>IF(OR(U740="　", U740=""), "", "-")</f>
        <v/>
      </c>
      <c r="X740" s="978"/>
      <c r="Y740" s="978"/>
      <c r="Z740" s="93" t="str">
        <f>IF(AA740="", "", "-")</f>
        <v/>
      </c>
      <c r="AA740" s="94"/>
      <c r="AB740" s="93" t="str">
        <f>IF(Q740="", "", ")")</f>
        <v/>
      </c>
      <c r="AC740" s="976"/>
      <c r="AD740" s="977"/>
      <c r="AE740" s="977"/>
      <c r="AF740" s="92" t="str">
        <f>IF(AC740="", "", "(")</f>
        <v/>
      </c>
      <c r="AG740" s="977"/>
      <c r="AH740" s="977"/>
      <c r="AI740" s="92" t="str">
        <f>IF(OR(AG740="　", AG740=""), "", "-")</f>
        <v/>
      </c>
      <c r="AJ740" s="978"/>
      <c r="AK740" s="978"/>
      <c r="AL740" s="93" t="str">
        <f>IF(AM740="", "", "-")</f>
        <v/>
      </c>
      <c r="AM740" s="94"/>
      <c r="AN740" s="93" t="str">
        <f>IF(AC740="", "", ")")</f>
        <v/>
      </c>
      <c r="AO740" s="1001"/>
      <c r="AP740" s="1002"/>
      <c r="AQ740" s="1002"/>
      <c r="AR740" s="1002"/>
      <c r="AS740" s="1002"/>
      <c r="AT740" s="1002"/>
      <c r="AU740" s="1002"/>
      <c r="AV740" s="1002"/>
      <c r="AW740" s="1002"/>
      <c r="AX740" s="1003"/>
    </row>
    <row r="741" spans="1:52" ht="28.35" customHeight="1" x14ac:dyDescent="0.15">
      <c r="A741" s="615" t="s">
        <v>390</v>
      </c>
      <c r="B741" s="616"/>
      <c r="C741" s="616"/>
      <c r="D741" s="616"/>
      <c r="E741" s="616"/>
      <c r="F741" s="617"/>
      <c r="G741" s="89" t="s">
        <v>422</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15"/>
      <c r="B742" s="616"/>
      <c r="C742" s="616"/>
      <c r="D742" s="616"/>
      <c r="E742" s="616"/>
      <c r="F742" s="617"/>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15"/>
      <c r="B743" s="616"/>
      <c r="C743" s="616"/>
      <c r="D743" s="616"/>
      <c r="E743" s="616"/>
      <c r="F743" s="617"/>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15"/>
      <c r="B744" s="616"/>
      <c r="C744" s="616"/>
      <c r="D744" s="616"/>
      <c r="E744" s="616"/>
      <c r="F744" s="617"/>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15"/>
      <c r="B745" s="616"/>
      <c r="C745" s="616"/>
      <c r="D745" s="616"/>
      <c r="E745" s="616"/>
      <c r="F745" s="617"/>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15"/>
      <c r="B746" s="616"/>
      <c r="C746" s="616"/>
      <c r="D746" s="616"/>
      <c r="E746" s="616"/>
      <c r="F746" s="617"/>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15"/>
      <c r="B747" s="616"/>
      <c r="C747" s="616"/>
      <c r="D747" s="616"/>
      <c r="E747" s="616"/>
      <c r="F747" s="617"/>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15"/>
      <c r="B748" s="616"/>
      <c r="C748" s="616"/>
      <c r="D748" s="616"/>
      <c r="E748" s="616"/>
      <c r="F748" s="617"/>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15"/>
      <c r="B749" s="616"/>
      <c r="C749" s="616"/>
      <c r="D749" s="616"/>
      <c r="E749" s="616"/>
      <c r="F749" s="617"/>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15"/>
      <c r="B750" s="616"/>
      <c r="C750" s="616"/>
      <c r="D750" s="616"/>
      <c r="E750" s="616"/>
      <c r="F750" s="617"/>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15"/>
      <c r="B751" s="616"/>
      <c r="C751" s="616"/>
      <c r="D751" s="616"/>
      <c r="E751" s="616"/>
      <c r="F751" s="617"/>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15"/>
      <c r="B752" s="616"/>
      <c r="C752" s="616"/>
      <c r="D752" s="616"/>
      <c r="E752" s="616"/>
      <c r="F752" s="617"/>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hidden="1" customHeight="1" x14ac:dyDescent="0.15">
      <c r="A753" s="615"/>
      <c r="B753" s="616"/>
      <c r="C753" s="616"/>
      <c r="D753" s="616"/>
      <c r="E753" s="616"/>
      <c r="F753" s="617"/>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hidden="1" customHeight="1" x14ac:dyDescent="0.15">
      <c r="A754" s="615"/>
      <c r="B754" s="616"/>
      <c r="C754" s="616"/>
      <c r="D754" s="616"/>
      <c r="E754" s="616"/>
      <c r="F754" s="617"/>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hidden="1" customHeight="1" x14ac:dyDescent="0.15">
      <c r="A755" s="615"/>
      <c r="B755" s="616"/>
      <c r="C755" s="616"/>
      <c r="D755" s="616"/>
      <c r="E755" s="616"/>
      <c r="F755" s="617"/>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hidden="1" customHeight="1" x14ac:dyDescent="0.15">
      <c r="A756" s="615"/>
      <c r="B756" s="616"/>
      <c r="C756" s="616"/>
      <c r="D756" s="616"/>
      <c r="E756" s="616"/>
      <c r="F756" s="617"/>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hidden="1" customHeight="1" x14ac:dyDescent="0.15">
      <c r="A757" s="615"/>
      <c r="B757" s="616"/>
      <c r="C757" s="616"/>
      <c r="D757" s="616"/>
      <c r="E757" s="616"/>
      <c r="F757" s="617"/>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615"/>
      <c r="B758" s="616"/>
      <c r="C758" s="616"/>
      <c r="D758" s="616"/>
      <c r="E758" s="616"/>
      <c r="F758" s="617"/>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615"/>
      <c r="B759" s="616"/>
      <c r="C759" s="616"/>
      <c r="D759" s="616"/>
      <c r="E759" s="616"/>
      <c r="F759" s="617"/>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615"/>
      <c r="B760" s="616"/>
      <c r="C760" s="616"/>
      <c r="D760" s="616"/>
      <c r="E760" s="616"/>
      <c r="F760" s="617"/>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615"/>
      <c r="B761" s="616"/>
      <c r="C761" s="616"/>
      <c r="D761" s="616"/>
      <c r="E761" s="616"/>
      <c r="F761" s="617"/>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615"/>
      <c r="B762" s="616"/>
      <c r="C762" s="616"/>
      <c r="D762" s="616"/>
      <c r="E762" s="616"/>
      <c r="F762" s="617"/>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615"/>
      <c r="B763" s="616"/>
      <c r="C763" s="616"/>
      <c r="D763" s="616"/>
      <c r="E763" s="616"/>
      <c r="F763" s="617"/>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615"/>
      <c r="B764" s="616"/>
      <c r="C764" s="616"/>
      <c r="D764" s="616"/>
      <c r="E764" s="616"/>
      <c r="F764" s="617"/>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15"/>
      <c r="B765" s="616"/>
      <c r="C765" s="616"/>
      <c r="D765" s="616"/>
      <c r="E765" s="616"/>
      <c r="F765" s="617"/>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15"/>
      <c r="B766" s="616"/>
      <c r="C766" s="616"/>
      <c r="D766" s="616"/>
      <c r="E766" s="616"/>
      <c r="F766" s="617"/>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15"/>
      <c r="B767" s="616"/>
      <c r="C767" s="616"/>
      <c r="D767" s="616"/>
      <c r="E767" s="616"/>
      <c r="F767" s="617"/>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15"/>
      <c r="B768" s="616"/>
      <c r="C768" s="616"/>
      <c r="D768" s="616"/>
      <c r="E768" s="616"/>
      <c r="F768" s="617"/>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15"/>
      <c r="B769" s="616"/>
      <c r="C769" s="616"/>
      <c r="D769" s="616"/>
      <c r="E769" s="616"/>
      <c r="F769" s="617"/>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15"/>
      <c r="B770" s="616"/>
      <c r="C770" s="616"/>
      <c r="D770" s="616"/>
      <c r="E770" s="616"/>
      <c r="F770" s="617"/>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15"/>
      <c r="B771" s="616"/>
      <c r="C771" s="616"/>
      <c r="D771" s="616"/>
      <c r="E771" s="616"/>
      <c r="F771" s="617"/>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15"/>
      <c r="B772" s="616"/>
      <c r="C772" s="616"/>
      <c r="D772" s="616"/>
      <c r="E772" s="616"/>
      <c r="F772" s="617"/>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15"/>
      <c r="B773" s="616"/>
      <c r="C773" s="616"/>
      <c r="D773" s="616"/>
      <c r="E773" s="616"/>
      <c r="F773" s="617"/>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15"/>
      <c r="B774" s="616"/>
      <c r="C774" s="616"/>
      <c r="D774" s="616"/>
      <c r="E774" s="616"/>
      <c r="F774" s="617"/>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15"/>
      <c r="B775" s="616"/>
      <c r="C775" s="616"/>
      <c r="D775" s="616"/>
      <c r="E775" s="616"/>
      <c r="F775" s="617"/>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15"/>
      <c r="B776" s="616"/>
      <c r="C776" s="616"/>
      <c r="D776" s="616"/>
      <c r="E776" s="616"/>
      <c r="F776" s="617"/>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customHeight="1" x14ac:dyDescent="0.15">
      <c r="A777" s="615"/>
      <c r="B777" s="616"/>
      <c r="C777" s="616"/>
      <c r="D777" s="616"/>
      <c r="E777" s="616"/>
      <c r="F777" s="617"/>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customHeight="1" x14ac:dyDescent="0.15">
      <c r="A778" s="615"/>
      <c r="B778" s="616"/>
      <c r="C778" s="616"/>
      <c r="D778" s="616"/>
      <c r="E778" s="616"/>
      <c r="F778" s="617"/>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
      <c r="A779" s="618"/>
      <c r="B779" s="619"/>
      <c r="C779" s="619"/>
      <c r="D779" s="619"/>
      <c r="E779" s="619"/>
      <c r="F779" s="620"/>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29" t="s">
        <v>392</v>
      </c>
      <c r="B780" s="630"/>
      <c r="C780" s="630"/>
      <c r="D780" s="630"/>
      <c r="E780" s="630"/>
      <c r="F780" s="631"/>
      <c r="G780" s="596" t="s">
        <v>632</v>
      </c>
      <c r="H780" s="597"/>
      <c r="I780" s="597"/>
      <c r="J780" s="597"/>
      <c r="K780" s="597"/>
      <c r="L780" s="597"/>
      <c r="M780" s="597"/>
      <c r="N780" s="597"/>
      <c r="O780" s="597"/>
      <c r="P780" s="597"/>
      <c r="Q780" s="597"/>
      <c r="R780" s="597"/>
      <c r="S780" s="597"/>
      <c r="T780" s="597"/>
      <c r="U780" s="597"/>
      <c r="V780" s="597"/>
      <c r="W780" s="597"/>
      <c r="X780" s="597"/>
      <c r="Y780" s="597"/>
      <c r="Z780" s="597"/>
      <c r="AA780" s="597"/>
      <c r="AB780" s="598"/>
      <c r="AC780" s="596" t="s">
        <v>367</v>
      </c>
      <c r="AD780" s="597"/>
      <c r="AE780" s="597"/>
      <c r="AF780" s="597"/>
      <c r="AG780" s="597"/>
      <c r="AH780" s="597"/>
      <c r="AI780" s="597"/>
      <c r="AJ780" s="597"/>
      <c r="AK780" s="597"/>
      <c r="AL780" s="597"/>
      <c r="AM780" s="597"/>
      <c r="AN780" s="597"/>
      <c r="AO780" s="597"/>
      <c r="AP780" s="597"/>
      <c r="AQ780" s="597"/>
      <c r="AR780" s="597"/>
      <c r="AS780" s="597"/>
      <c r="AT780" s="597"/>
      <c r="AU780" s="597"/>
      <c r="AV780" s="597"/>
      <c r="AW780" s="597"/>
      <c r="AX780" s="796"/>
    </row>
    <row r="781" spans="1:50" ht="24.75" customHeight="1" x14ac:dyDescent="0.15">
      <c r="A781" s="632"/>
      <c r="B781" s="633"/>
      <c r="C781" s="633"/>
      <c r="D781" s="633"/>
      <c r="E781" s="633"/>
      <c r="F781" s="634"/>
      <c r="G781" s="818" t="s">
        <v>17</v>
      </c>
      <c r="H781" s="669"/>
      <c r="I781" s="669"/>
      <c r="J781" s="669"/>
      <c r="K781" s="669"/>
      <c r="L781" s="668" t="s">
        <v>18</v>
      </c>
      <c r="M781" s="669"/>
      <c r="N781" s="669"/>
      <c r="O781" s="669"/>
      <c r="P781" s="669"/>
      <c r="Q781" s="669"/>
      <c r="R781" s="669"/>
      <c r="S781" s="669"/>
      <c r="T781" s="669"/>
      <c r="U781" s="669"/>
      <c r="V781" s="669"/>
      <c r="W781" s="669"/>
      <c r="X781" s="670"/>
      <c r="Y781" s="654" t="s">
        <v>19</v>
      </c>
      <c r="Z781" s="655"/>
      <c r="AA781" s="655"/>
      <c r="AB781" s="801"/>
      <c r="AC781" s="818" t="s">
        <v>17</v>
      </c>
      <c r="AD781" s="669"/>
      <c r="AE781" s="669"/>
      <c r="AF781" s="669"/>
      <c r="AG781" s="669"/>
      <c r="AH781" s="668" t="s">
        <v>18</v>
      </c>
      <c r="AI781" s="669"/>
      <c r="AJ781" s="669"/>
      <c r="AK781" s="669"/>
      <c r="AL781" s="669"/>
      <c r="AM781" s="669"/>
      <c r="AN781" s="669"/>
      <c r="AO781" s="669"/>
      <c r="AP781" s="669"/>
      <c r="AQ781" s="669"/>
      <c r="AR781" s="669"/>
      <c r="AS781" s="669"/>
      <c r="AT781" s="670"/>
      <c r="AU781" s="654" t="s">
        <v>19</v>
      </c>
      <c r="AV781" s="655"/>
      <c r="AW781" s="655"/>
      <c r="AX781" s="656"/>
    </row>
    <row r="782" spans="1:50" ht="45" customHeight="1" x14ac:dyDescent="0.15">
      <c r="A782" s="632"/>
      <c r="B782" s="633"/>
      <c r="C782" s="633"/>
      <c r="D782" s="633"/>
      <c r="E782" s="633"/>
      <c r="F782" s="634"/>
      <c r="G782" s="671" t="s">
        <v>635</v>
      </c>
      <c r="H782" s="672"/>
      <c r="I782" s="672"/>
      <c r="J782" s="672"/>
      <c r="K782" s="673"/>
      <c r="L782" s="665" t="s">
        <v>636</v>
      </c>
      <c r="M782" s="666"/>
      <c r="N782" s="666"/>
      <c r="O782" s="666"/>
      <c r="P782" s="666"/>
      <c r="Q782" s="666"/>
      <c r="R782" s="666"/>
      <c r="S782" s="666"/>
      <c r="T782" s="666"/>
      <c r="U782" s="666"/>
      <c r="V782" s="666"/>
      <c r="W782" s="666"/>
      <c r="X782" s="667"/>
      <c r="Y782" s="389">
        <v>4.8</v>
      </c>
      <c r="Z782" s="390"/>
      <c r="AA782" s="390"/>
      <c r="AB782" s="808"/>
      <c r="AC782" s="671"/>
      <c r="AD782" s="672"/>
      <c r="AE782" s="672"/>
      <c r="AF782" s="672"/>
      <c r="AG782" s="673"/>
      <c r="AH782" s="665"/>
      <c r="AI782" s="666"/>
      <c r="AJ782" s="666"/>
      <c r="AK782" s="666"/>
      <c r="AL782" s="666"/>
      <c r="AM782" s="666"/>
      <c r="AN782" s="666"/>
      <c r="AO782" s="666"/>
      <c r="AP782" s="666"/>
      <c r="AQ782" s="666"/>
      <c r="AR782" s="666"/>
      <c r="AS782" s="666"/>
      <c r="AT782" s="667"/>
      <c r="AU782" s="389"/>
      <c r="AV782" s="390"/>
      <c r="AW782" s="390"/>
      <c r="AX782" s="391"/>
    </row>
    <row r="783" spans="1:50" ht="47.25" customHeight="1" x14ac:dyDescent="0.15">
      <c r="A783" s="632"/>
      <c r="B783" s="633"/>
      <c r="C783" s="633"/>
      <c r="D783" s="633"/>
      <c r="E783" s="633"/>
      <c r="F783" s="634"/>
      <c r="G783" s="607" t="s">
        <v>635</v>
      </c>
      <c r="H783" s="608"/>
      <c r="I783" s="608"/>
      <c r="J783" s="608"/>
      <c r="K783" s="609"/>
      <c r="L783" s="599" t="s">
        <v>637</v>
      </c>
      <c r="M783" s="600"/>
      <c r="N783" s="600"/>
      <c r="O783" s="600"/>
      <c r="P783" s="600"/>
      <c r="Q783" s="600"/>
      <c r="R783" s="600"/>
      <c r="S783" s="600"/>
      <c r="T783" s="600"/>
      <c r="U783" s="600"/>
      <c r="V783" s="600"/>
      <c r="W783" s="600"/>
      <c r="X783" s="601"/>
      <c r="Y783" s="602">
        <v>3.5</v>
      </c>
      <c r="Z783" s="603"/>
      <c r="AA783" s="603"/>
      <c r="AB783" s="613"/>
      <c r="AC783" s="607"/>
      <c r="AD783" s="608"/>
      <c r="AE783" s="608"/>
      <c r="AF783" s="608"/>
      <c r="AG783" s="609"/>
      <c r="AH783" s="599"/>
      <c r="AI783" s="600"/>
      <c r="AJ783" s="600"/>
      <c r="AK783" s="600"/>
      <c r="AL783" s="600"/>
      <c r="AM783" s="600"/>
      <c r="AN783" s="600"/>
      <c r="AO783" s="600"/>
      <c r="AP783" s="600"/>
      <c r="AQ783" s="600"/>
      <c r="AR783" s="600"/>
      <c r="AS783" s="600"/>
      <c r="AT783" s="601"/>
      <c r="AU783" s="602"/>
      <c r="AV783" s="603"/>
      <c r="AW783" s="603"/>
      <c r="AX783" s="604"/>
    </row>
    <row r="784" spans="1:50" ht="48.75" customHeight="1" x14ac:dyDescent="0.15">
      <c r="A784" s="632"/>
      <c r="B784" s="633"/>
      <c r="C784" s="633"/>
      <c r="D784" s="633"/>
      <c r="E784" s="633"/>
      <c r="F784" s="634"/>
      <c r="G784" s="607" t="s">
        <v>635</v>
      </c>
      <c r="H784" s="608"/>
      <c r="I784" s="608"/>
      <c r="J784" s="608"/>
      <c r="K784" s="609"/>
      <c r="L784" s="599" t="s">
        <v>650</v>
      </c>
      <c r="M784" s="600"/>
      <c r="N784" s="600"/>
      <c r="O784" s="600"/>
      <c r="P784" s="600"/>
      <c r="Q784" s="600"/>
      <c r="R784" s="600"/>
      <c r="S784" s="600"/>
      <c r="T784" s="600"/>
      <c r="U784" s="600"/>
      <c r="V784" s="600"/>
      <c r="W784" s="600"/>
      <c r="X784" s="601"/>
      <c r="Y784" s="602">
        <v>0.16</v>
      </c>
      <c r="Z784" s="603"/>
      <c r="AA784" s="603"/>
      <c r="AB784" s="613"/>
      <c r="AC784" s="607"/>
      <c r="AD784" s="608"/>
      <c r="AE784" s="608"/>
      <c r="AF784" s="608"/>
      <c r="AG784" s="609"/>
      <c r="AH784" s="599"/>
      <c r="AI784" s="600"/>
      <c r="AJ784" s="600"/>
      <c r="AK784" s="600"/>
      <c r="AL784" s="600"/>
      <c r="AM784" s="600"/>
      <c r="AN784" s="600"/>
      <c r="AO784" s="600"/>
      <c r="AP784" s="600"/>
      <c r="AQ784" s="600"/>
      <c r="AR784" s="600"/>
      <c r="AS784" s="600"/>
      <c r="AT784" s="601"/>
      <c r="AU784" s="602"/>
      <c r="AV784" s="603"/>
      <c r="AW784" s="603"/>
      <c r="AX784" s="604"/>
    </row>
    <row r="785" spans="1:50" ht="41.25" customHeight="1" x14ac:dyDescent="0.15">
      <c r="A785" s="632"/>
      <c r="B785" s="633"/>
      <c r="C785" s="633"/>
      <c r="D785" s="633"/>
      <c r="E785" s="633"/>
      <c r="F785" s="634"/>
      <c r="G785" s="607" t="s">
        <v>635</v>
      </c>
      <c r="H785" s="608"/>
      <c r="I785" s="608"/>
      <c r="J785" s="608"/>
      <c r="K785" s="609"/>
      <c r="L785" s="599" t="s">
        <v>651</v>
      </c>
      <c r="M785" s="794"/>
      <c r="N785" s="794"/>
      <c r="O785" s="794"/>
      <c r="P785" s="794"/>
      <c r="Q785" s="794"/>
      <c r="R785" s="794"/>
      <c r="S785" s="794"/>
      <c r="T785" s="794"/>
      <c r="U785" s="794"/>
      <c r="V785" s="794"/>
      <c r="W785" s="794"/>
      <c r="X785" s="795"/>
      <c r="Y785" s="602">
        <v>0</v>
      </c>
      <c r="Z785" s="603"/>
      <c r="AA785" s="603"/>
      <c r="AB785" s="613"/>
      <c r="AC785" s="607"/>
      <c r="AD785" s="608"/>
      <c r="AE785" s="608"/>
      <c r="AF785" s="608"/>
      <c r="AG785" s="609"/>
      <c r="AH785" s="599"/>
      <c r="AI785" s="600"/>
      <c r="AJ785" s="600"/>
      <c r="AK785" s="600"/>
      <c r="AL785" s="600"/>
      <c r="AM785" s="600"/>
      <c r="AN785" s="600"/>
      <c r="AO785" s="600"/>
      <c r="AP785" s="600"/>
      <c r="AQ785" s="600"/>
      <c r="AR785" s="600"/>
      <c r="AS785" s="600"/>
      <c r="AT785" s="601"/>
      <c r="AU785" s="602"/>
      <c r="AV785" s="603"/>
      <c r="AW785" s="603"/>
      <c r="AX785" s="604"/>
    </row>
    <row r="786" spans="1:50" ht="24.75" hidden="1" customHeight="1" x14ac:dyDescent="0.15">
      <c r="A786" s="632"/>
      <c r="B786" s="633"/>
      <c r="C786" s="633"/>
      <c r="D786" s="633"/>
      <c r="E786" s="633"/>
      <c r="F786" s="634"/>
      <c r="G786" s="607"/>
      <c r="H786" s="608"/>
      <c r="I786" s="608"/>
      <c r="J786" s="608"/>
      <c r="K786" s="609"/>
      <c r="L786" s="599"/>
      <c r="M786" s="600"/>
      <c r="N786" s="600"/>
      <c r="O786" s="600"/>
      <c r="P786" s="600"/>
      <c r="Q786" s="600"/>
      <c r="R786" s="600"/>
      <c r="S786" s="600"/>
      <c r="T786" s="600"/>
      <c r="U786" s="600"/>
      <c r="V786" s="600"/>
      <c r="W786" s="600"/>
      <c r="X786" s="601"/>
      <c r="Y786" s="602"/>
      <c r="Z786" s="603"/>
      <c r="AA786" s="603"/>
      <c r="AB786" s="613"/>
      <c r="AC786" s="607"/>
      <c r="AD786" s="608"/>
      <c r="AE786" s="608"/>
      <c r="AF786" s="608"/>
      <c r="AG786" s="609"/>
      <c r="AH786" s="599"/>
      <c r="AI786" s="600"/>
      <c r="AJ786" s="600"/>
      <c r="AK786" s="600"/>
      <c r="AL786" s="600"/>
      <c r="AM786" s="600"/>
      <c r="AN786" s="600"/>
      <c r="AO786" s="600"/>
      <c r="AP786" s="600"/>
      <c r="AQ786" s="600"/>
      <c r="AR786" s="600"/>
      <c r="AS786" s="600"/>
      <c r="AT786" s="601"/>
      <c r="AU786" s="602"/>
      <c r="AV786" s="603"/>
      <c r="AW786" s="603"/>
      <c r="AX786" s="604"/>
    </row>
    <row r="787" spans="1:50" ht="24.75" hidden="1" customHeight="1" x14ac:dyDescent="0.15">
      <c r="A787" s="632"/>
      <c r="B787" s="633"/>
      <c r="C787" s="633"/>
      <c r="D787" s="633"/>
      <c r="E787" s="633"/>
      <c r="F787" s="634"/>
      <c r="G787" s="607"/>
      <c r="H787" s="608"/>
      <c r="I787" s="608"/>
      <c r="J787" s="608"/>
      <c r="K787" s="609"/>
      <c r="L787" s="599"/>
      <c r="M787" s="600"/>
      <c r="N787" s="600"/>
      <c r="O787" s="600"/>
      <c r="P787" s="600"/>
      <c r="Q787" s="600"/>
      <c r="R787" s="600"/>
      <c r="S787" s="600"/>
      <c r="T787" s="600"/>
      <c r="U787" s="600"/>
      <c r="V787" s="600"/>
      <c r="W787" s="600"/>
      <c r="X787" s="601"/>
      <c r="Y787" s="602"/>
      <c r="Z787" s="603"/>
      <c r="AA787" s="603"/>
      <c r="AB787" s="613"/>
      <c r="AC787" s="607"/>
      <c r="AD787" s="608"/>
      <c r="AE787" s="608"/>
      <c r="AF787" s="608"/>
      <c r="AG787" s="609"/>
      <c r="AH787" s="599"/>
      <c r="AI787" s="600"/>
      <c r="AJ787" s="600"/>
      <c r="AK787" s="600"/>
      <c r="AL787" s="600"/>
      <c r="AM787" s="600"/>
      <c r="AN787" s="600"/>
      <c r="AO787" s="600"/>
      <c r="AP787" s="600"/>
      <c r="AQ787" s="600"/>
      <c r="AR787" s="600"/>
      <c r="AS787" s="600"/>
      <c r="AT787" s="601"/>
      <c r="AU787" s="602"/>
      <c r="AV787" s="603"/>
      <c r="AW787" s="603"/>
      <c r="AX787" s="604"/>
    </row>
    <row r="788" spans="1:50" ht="24.75" hidden="1" customHeight="1" x14ac:dyDescent="0.15">
      <c r="A788" s="632"/>
      <c r="B788" s="633"/>
      <c r="C788" s="633"/>
      <c r="D788" s="633"/>
      <c r="E788" s="633"/>
      <c r="F788" s="634"/>
      <c r="G788" s="607"/>
      <c r="H788" s="608"/>
      <c r="I788" s="608"/>
      <c r="J788" s="608"/>
      <c r="K788" s="609"/>
      <c r="L788" s="599"/>
      <c r="M788" s="600"/>
      <c r="N788" s="600"/>
      <c r="O788" s="600"/>
      <c r="P788" s="600"/>
      <c r="Q788" s="600"/>
      <c r="R788" s="600"/>
      <c r="S788" s="600"/>
      <c r="T788" s="600"/>
      <c r="U788" s="600"/>
      <c r="V788" s="600"/>
      <c r="W788" s="600"/>
      <c r="X788" s="601"/>
      <c r="Y788" s="602"/>
      <c r="Z788" s="603"/>
      <c r="AA788" s="603"/>
      <c r="AB788" s="613"/>
      <c r="AC788" s="607"/>
      <c r="AD788" s="608"/>
      <c r="AE788" s="608"/>
      <c r="AF788" s="608"/>
      <c r="AG788" s="609"/>
      <c r="AH788" s="599"/>
      <c r="AI788" s="600"/>
      <c r="AJ788" s="600"/>
      <c r="AK788" s="600"/>
      <c r="AL788" s="600"/>
      <c r="AM788" s="600"/>
      <c r="AN788" s="600"/>
      <c r="AO788" s="600"/>
      <c r="AP788" s="600"/>
      <c r="AQ788" s="600"/>
      <c r="AR788" s="600"/>
      <c r="AS788" s="600"/>
      <c r="AT788" s="601"/>
      <c r="AU788" s="602"/>
      <c r="AV788" s="603"/>
      <c r="AW788" s="603"/>
      <c r="AX788" s="604"/>
    </row>
    <row r="789" spans="1:50" ht="24.75" hidden="1" customHeight="1" x14ac:dyDescent="0.15">
      <c r="A789" s="632"/>
      <c r="B789" s="633"/>
      <c r="C789" s="633"/>
      <c r="D789" s="633"/>
      <c r="E789" s="633"/>
      <c r="F789" s="634"/>
      <c r="G789" s="607"/>
      <c r="H789" s="608"/>
      <c r="I789" s="608"/>
      <c r="J789" s="608"/>
      <c r="K789" s="609"/>
      <c r="L789" s="599"/>
      <c r="M789" s="600"/>
      <c r="N789" s="600"/>
      <c r="O789" s="600"/>
      <c r="P789" s="600"/>
      <c r="Q789" s="600"/>
      <c r="R789" s="600"/>
      <c r="S789" s="600"/>
      <c r="T789" s="600"/>
      <c r="U789" s="600"/>
      <c r="V789" s="600"/>
      <c r="W789" s="600"/>
      <c r="X789" s="601"/>
      <c r="Y789" s="602"/>
      <c r="Z789" s="603"/>
      <c r="AA789" s="603"/>
      <c r="AB789" s="613"/>
      <c r="AC789" s="607"/>
      <c r="AD789" s="608"/>
      <c r="AE789" s="608"/>
      <c r="AF789" s="608"/>
      <c r="AG789" s="609"/>
      <c r="AH789" s="599"/>
      <c r="AI789" s="600"/>
      <c r="AJ789" s="600"/>
      <c r="AK789" s="600"/>
      <c r="AL789" s="600"/>
      <c r="AM789" s="600"/>
      <c r="AN789" s="600"/>
      <c r="AO789" s="600"/>
      <c r="AP789" s="600"/>
      <c r="AQ789" s="600"/>
      <c r="AR789" s="600"/>
      <c r="AS789" s="600"/>
      <c r="AT789" s="601"/>
      <c r="AU789" s="602"/>
      <c r="AV789" s="603"/>
      <c r="AW789" s="603"/>
      <c r="AX789" s="604"/>
    </row>
    <row r="790" spans="1:50" ht="24.75" hidden="1" customHeight="1" x14ac:dyDescent="0.15">
      <c r="A790" s="632"/>
      <c r="B790" s="633"/>
      <c r="C790" s="633"/>
      <c r="D790" s="633"/>
      <c r="E790" s="633"/>
      <c r="F790" s="634"/>
      <c r="G790" s="607"/>
      <c r="H790" s="608"/>
      <c r="I790" s="608"/>
      <c r="J790" s="608"/>
      <c r="K790" s="609"/>
      <c r="L790" s="599"/>
      <c r="M790" s="600"/>
      <c r="N790" s="600"/>
      <c r="O790" s="600"/>
      <c r="P790" s="600"/>
      <c r="Q790" s="600"/>
      <c r="R790" s="600"/>
      <c r="S790" s="600"/>
      <c r="T790" s="600"/>
      <c r="U790" s="600"/>
      <c r="V790" s="600"/>
      <c r="W790" s="600"/>
      <c r="X790" s="601"/>
      <c r="Y790" s="602"/>
      <c r="Z790" s="603"/>
      <c r="AA790" s="603"/>
      <c r="AB790" s="613"/>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0" ht="24.75" hidden="1" customHeight="1" x14ac:dyDescent="0.15">
      <c r="A791" s="632"/>
      <c r="B791" s="633"/>
      <c r="C791" s="633"/>
      <c r="D791" s="633"/>
      <c r="E791" s="633"/>
      <c r="F791" s="634"/>
      <c r="G791" s="607"/>
      <c r="H791" s="608"/>
      <c r="I791" s="608"/>
      <c r="J791" s="608"/>
      <c r="K791" s="609"/>
      <c r="L791" s="599"/>
      <c r="M791" s="600"/>
      <c r="N791" s="600"/>
      <c r="O791" s="600"/>
      <c r="P791" s="600"/>
      <c r="Q791" s="600"/>
      <c r="R791" s="600"/>
      <c r="S791" s="600"/>
      <c r="T791" s="600"/>
      <c r="U791" s="600"/>
      <c r="V791" s="600"/>
      <c r="W791" s="600"/>
      <c r="X791" s="601"/>
      <c r="Y791" s="602"/>
      <c r="Z791" s="603"/>
      <c r="AA791" s="603"/>
      <c r="AB791" s="613"/>
      <c r="AC791" s="607"/>
      <c r="AD791" s="608"/>
      <c r="AE791" s="608"/>
      <c r="AF791" s="608"/>
      <c r="AG791" s="609"/>
      <c r="AH791" s="599"/>
      <c r="AI791" s="600"/>
      <c r="AJ791" s="600"/>
      <c r="AK791" s="600"/>
      <c r="AL791" s="600"/>
      <c r="AM791" s="600"/>
      <c r="AN791" s="600"/>
      <c r="AO791" s="600"/>
      <c r="AP791" s="600"/>
      <c r="AQ791" s="600"/>
      <c r="AR791" s="600"/>
      <c r="AS791" s="600"/>
      <c r="AT791" s="601"/>
      <c r="AU791" s="602"/>
      <c r="AV791" s="603"/>
      <c r="AW791" s="603"/>
      <c r="AX791" s="604"/>
    </row>
    <row r="792" spans="1:50" ht="24.75" customHeight="1" x14ac:dyDescent="0.15">
      <c r="A792" s="632"/>
      <c r="B792" s="633"/>
      <c r="C792" s="633"/>
      <c r="D792" s="633"/>
      <c r="E792" s="633"/>
      <c r="F792" s="634"/>
      <c r="G792" s="829" t="s">
        <v>20</v>
      </c>
      <c r="H792" s="830"/>
      <c r="I792" s="830"/>
      <c r="J792" s="830"/>
      <c r="K792" s="830"/>
      <c r="L792" s="831"/>
      <c r="M792" s="832"/>
      <c r="N792" s="832"/>
      <c r="O792" s="832"/>
      <c r="P792" s="832"/>
      <c r="Q792" s="832"/>
      <c r="R792" s="832"/>
      <c r="S792" s="832"/>
      <c r="T792" s="832"/>
      <c r="U792" s="832"/>
      <c r="V792" s="832"/>
      <c r="W792" s="832"/>
      <c r="X792" s="833"/>
      <c r="Y792" s="834">
        <f>SUM(Y782:AB791)</f>
        <v>8.4600000000000009</v>
      </c>
      <c r="Z792" s="835"/>
      <c r="AA792" s="835"/>
      <c r="AB792" s="836"/>
      <c r="AC792" s="829" t="s">
        <v>20</v>
      </c>
      <c r="AD792" s="830"/>
      <c r="AE792" s="830"/>
      <c r="AF792" s="830"/>
      <c r="AG792" s="830"/>
      <c r="AH792" s="831"/>
      <c r="AI792" s="832"/>
      <c r="AJ792" s="832"/>
      <c r="AK792" s="832"/>
      <c r="AL792" s="832"/>
      <c r="AM792" s="832"/>
      <c r="AN792" s="832"/>
      <c r="AO792" s="832"/>
      <c r="AP792" s="832"/>
      <c r="AQ792" s="832"/>
      <c r="AR792" s="832"/>
      <c r="AS792" s="832"/>
      <c r="AT792" s="833"/>
      <c r="AU792" s="834">
        <f>SUM(AU782:AX791)</f>
        <v>0</v>
      </c>
      <c r="AV792" s="835"/>
      <c r="AW792" s="835"/>
      <c r="AX792" s="837"/>
    </row>
    <row r="793" spans="1:50" ht="24.75" hidden="1" customHeight="1" x14ac:dyDescent="0.15">
      <c r="A793" s="632"/>
      <c r="B793" s="633"/>
      <c r="C793" s="633"/>
      <c r="D793" s="633"/>
      <c r="E793" s="633"/>
      <c r="F793" s="634"/>
      <c r="G793" s="596" t="s">
        <v>322</v>
      </c>
      <c r="H793" s="597"/>
      <c r="I793" s="597"/>
      <c r="J793" s="597"/>
      <c r="K793" s="597"/>
      <c r="L793" s="597"/>
      <c r="M793" s="597"/>
      <c r="N793" s="597"/>
      <c r="O793" s="597"/>
      <c r="P793" s="597"/>
      <c r="Q793" s="597"/>
      <c r="R793" s="597"/>
      <c r="S793" s="597"/>
      <c r="T793" s="597"/>
      <c r="U793" s="597"/>
      <c r="V793" s="597"/>
      <c r="W793" s="597"/>
      <c r="X793" s="597"/>
      <c r="Y793" s="597"/>
      <c r="Z793" s="597"/>
      <c r="AA793" s="597"/>
      <c r="AB793" s="598"/>
      <c r="AC793" s="596" t="s">
        <v>321</v>
      </c>
      <c r="AD793" s="597"/>
      <c r="AE793" s="597"/>
      <c r="AF793" s="597"/>
      <c r="AG793" s="597"/>
      <c r="AH793" s="597"/>
      <c r="AI793" s="597"/>
      <c r="AJ793" s="597"/>
      <c r="AK793" s="597"/>
      <c r="AL793" s="597"/>
      <c r="AM793" s="597"/>
      <c r="AN793" s="597"/>
      <c r="AO793" s="597"/>
      <c r="AP793" s="597"/>
      <c r="AQ793" s="597"/>
      <c r="AR793" s="597"/>
      <c r="AS793" s="597"/>
      <c r="AT793" s="597"/>
      <c r="AU793" s="597"/>
      <c r="AV793" s="597"/>
      <c r="AW793" s="597"/>
      <c r="AX793" s="796"/>
    </row>
    <row r="794" spans="1:50" ht="24.75" hidden="1" customHeight="1" x14ac:dyDescent="0.15">
      <c r="A794" s="632"/>
      <c r="B794" s="633"/>
      <c r="C794" s="633"/>
      <c r="D794" s="633"/>
      <c r="E794" s="633"/>
      <c r="F794" s="634"/>
      <c r="G794" s="818" t="s">
        <v>17</v>
      </c>
      <c r="H794" s="669"/>
      <c r="I794" s="669"/>
      <c r="J794" s="669"/>
      <c r="K794" s="669"/>
      <c r="L794" s="668" t="s">
        <v>18</v>
      </c>
      <c r="M794" s="669"/>
      <c r="N794" s="669"/>
      <c r="O794" s="669"/>
      <c r="P794" s="669"/>
      <c r="Q794" s="669"/>
      <c r="R794" s="669"/>
      <c r="S794" s="669"/>
      <c r="T794" s="669"/>
      <c r="U794" s="669"/>
      <c r="V794" s="669"/>
      <c r="W794" s="669"/>
      <c r="X794" s="670"/>
      <c r="Y794" s="654" t="s">
        <v>19</v>
      </c>
      <c r="Z794" s="655"/>
      <c r="AA794" s="655"/>
      <c r="AB794" s="801"/>
      <c r="AC794" s="818" t="s">
        <v>17</v>
      </c>
      <c r="AD794" s="669"/>
      <c r="AE794" s="669"/>
      <c r="AF794" s="669"/>
      <c r="AG794" s="669"/>
      <c r="AH794" s="668" t="s">
        <v>18</v>
      </c>
      <c r="AI794" s="669"/>
      <c r="AJ794" s="669"/>
      <c r="AK794" s="669"/>
      <c r="AL794" s="669"/>
      <c r="AM794" s="669"/>
      <c r="AN794" s="669"/>
      <c r="AO794" s="669"/>
      <c r="AP794" s="669"/>
      <c r="AQ794" s="669"/>
      <c r="AR794" s="669"/>
      <c r="AS794" s="669"/>
      <c r="AT794" s="670"/>
      <c r="AU794" s="654" t="s">
        <v>19</v>
      </c>
      <c r="AV794" s="655"/>
      <c r="AW794" s="655"/>
      <c r="AX794" s="656"/>
    </row>
    <row r="795" spans="1:50" ht="24.75" hidden="1" customHeight="1" x14ac:dyDescent="0.15">
      <c r="A795" s="632"/>
      <c r="B795" s="633"/>
      <c r="C795" s="633"/>
      <c r="D795" s="633"/>
      <c r="E795" s="633"/>
      <c r="F795" s="634"/>
      <c r="G795" s="671"/>
      <c r="H795" s="672"/>
      <c r="I795" s="672"/>
      <c r="J795" s="672"/>
      <c r="K795" s="673"/>
      <c r="L795" s="665"/>
      <c r="M795" s="666"/>
      <c r="N795" s="666"/>
      <c r="O795" s="666"/>
      <c r="P795" s="666"/>
      <c r="Q795" s="666"/>
      <c r="R795" s="666"/>
      <c r="S795" s="666"/>
      <c r="T795" s="666"/>
      <c r="U795" s="666"/>
      <c r="V795" s="666"/>
      <c r="W795" s="666"/>
      <c r="X795" s="667"/>
      <c r="Y795" s="389"/>
      <c r="Z795" s="390"/>
      <c r="AA795" s="390"/>
      <c r="AB795" s="808"/>
      <c r="AC795" s="671"/>
      <c r="AD795" s="672"/>
      <c r="AE795" s="672"/>
      <c r="AF795" s="672"/>
      <c r="AG795" s="673"/>
      <c r="AH795" s="665"/>
      <c r="AI795" s="666"/>
      <c r="AJ795" s="666"/>
      <c r="AK795" s="666"/>
      <c r="AL795" s="666"/>
      <c r="AM795" s="666"/>
      <c r="AN795" s="666"/>
      <c r="AO795" s="666"/>
      <c r="AP795" s="666"/>
      <c r="AQ795" s="666"/>
      <c r="AR795" s="666"/>
      <c r="AS795" s="666"/>
      <c r="AT795" s="667"/>
      <c r="AU795" s="389"/>
      <c r="AV795" s="390"/>
      <c r="AW795" s="390"/>
      <c r="AX795" s="391"/>
    </row>
    <row r="796" spans="1:50" ht="24.75" hidden="1" customHeight="1" x14ac:dyDescent="0.15">
      <c r="A796" s="632"/>
      <c r="B796" s="633"/>
      <c r="C796" s="633"/>
      <c r="D796" s="633"/>
      <c r="E796" s="633"/>
      <c r="F796" s="634"/>
      <c r="G796" s="607"/>
      <c r="H796" s="608"/>
      <c r="I796" s="608"/>
      <c r="J796" s="608"/>
      <c r="K796" s="609"/>
      <c r="L796" s="599"/>
      <c r="M796" s="600"/>
      <c r="N796" s="600"/>
      <c r="O796" s="600"/>
      <c r="P796" s="600"/>
      <c r="Q796" s="600"/>
      <c r="R796" s="600"/>
      <c r="S796" s="600"/>
      <c r="T796" s="600"/>
      <c r="U796" s="600"/>
      <c r="V796" s="600"/>
      <c r="W796" s="600"/>
      <c r="X796" s="601"/>
      <c r="Y796" s="602"/>
      <c r="Z796" s="603"/>
      <c r="AA796" s="603"/>
      <c r="AB796" s="613"/>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0" ht="24.75" hidden="1" customHeight="1" x14ac:dyDescent="0.15">
      <c r="A797" s="632"/>
      <c r="B797" s="633"/>
      <c r="C797" s="633"/>
      <c r="D797" s="633"/>
      <c r="E797" s="633"/>
      <c r="F797" s="634"/>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3"/>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0" ht="24.75" hidden="1" customHeight="1" x14ac:dyDescent="0.15">
      <c r="A798" s="632"/>
      <c r="B798" s="633"/>
      <c r="C798" s="633"/>
      <c r="D798" s="633"/>
      <c r="E798" s="633"/>
      <c r="F798" s="634"/>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0" ht="24.75" hidden="1" customHeight="1" x14ac:dyDescent="0.15">
      <c r="A799" s="632"/>
      <c r="B799" s="633"/>
      <c r="C799" s="633"/>
      <c r="D799" s="633"/>
      <c r="E799" s="633"/>
      <c r="F799" s="634"/>
      <c r="G799" s="607"/>
      <c r="H799" s="608"/>
      <c r="I799" s="608"/>
      <c r="J799" s="608"/>
      <c r="K799" s="609"/>
      <c r="L799" s="599"/>
      <c r="M799" s="600"/>
      <c r="N799" s="600"/>
      <c r="O799" s="600"/>
      <c r="P799" s="600"/>
      <c r="Q799" s="600"/>
      <c r="R799" s="600"/>
      <c r="S799" s="600"/>
      <c r="T799" s="600"/>
      <c r="U799" s="600"/>
      <c r="V799" s="600"/>
      <c r="W799" s="600"/>
      <c r="X799" s="601"/>
      <c r="Y799" s="602"/>
      <c r="Z799" s="603"/>
      <c r="AA799" s="603"/>
      <c r="AB799" s="613"/>
      <c r="AC799" s="607"/>
      <c r="AD799" s="608"/>
      <c r="AE799" s="608"/>
      <c r="AF799" s="608"/>
      <c r="AG799" s="609"/>
      <c r="AH799" s="599"/>
      <c r="AI799" s="600"/>
      <c r="AJ799" s="600"/>
      <c r="AK799" s="600"/>
      <c r="AL799" s="600"/>
      <c r="AM799" s="600"/>
      <c r="AN799" s="600"/>
      <c r="AO799" s="600"/>
      <c r="AP799" s="600"/>
      <c r="AQ799" s="600"/>
      <c r="AR799" s="600"/>
      <c r="AS799" s="600"/>
      <c r="AT799" s="601"/>
      <c r="AU799" s="602"/>
      <c r="AV799" s="603"/>
      <c r="AW799" s="603"/>
      <c r="AX799" s="604"/>
    </row>
    <row r="800" spans="1:50" ht="24.75" hidden="1" customHeight="1" x14ac:dyDescent="0.15">
      <c r="A800" s="632"/>
      <c r="B800" s="633"/>
      <c r="C800" s="633"/>
      <c r="D800" s="633"/>
      <c r="E800" s="633"/>
      <c r="F800" s="634"/>
      <c r="G800" s="607"/>
      <c r="H800" s="608"/>
      <c r="I800" s="608"/>
      <c r="J800" s="608"/>
      <c r="K800" s="609"/>
      <c r="L800" s="599"/>
      <c r="M800" s="600"/>
      <c r="N800" s="600"/>
      <c r="O800" s="600"/>
      <c r="P800" s="600"/>
      <c r="Q800" s="600"/>
      <c r="R800" s="600"/>
      <c r="S800" s="600"/>
      <c r="T800" s="600"/>
      <c r="U800" s="600"/>
      <c r="V800" s="600"/>
      <c r="W800" s="600"/>
      <c r="X800" s="601"/>
      <c r="Y800" s="602"/>
      <c r="Z800" s="603"/>
      <c r="AA800" s="603"/>
      <c r="AB800" s="613"/>
      <c r="AC800" s="607"/>
      <c r="AD800" s="608"/>
      <c r="AE800" s="608"/>
      <c r="AF800" s="608"/>
      <c r="AG800" s="609"/>
      <c r="AH800" s="599"/>
      <c r="AI800" s="600"/>
      <c r="AJ800" s="600"/>
      <c r="AK800" s="600"/>
      <c r="AL800" s="600"/>
      <c r="AM800" s="600"/>
      <c r="AN800" s="600"/>
      <c r="AO800" s="600"/>
      <c r="AP800" s="600"/>
      <c r="AQ800" s="600"/>
      <c r="AR800" s="600"/>
      <c r="AS800" s="600"/>
      <c r="AT800" s="601"/>
      <c r="AU800" s="602"/>
      <c r="AV800" s="603"/>
      <c r="AW800" s="603"/>
      <c r="AX800" s="604"/>
    </row>
    <row r="801" spans="1:50" ht="24.75" hidden="1" customHeight="1" x14ac:dyDescent="0.15">
      <c r="A801" s="632"/>
      <c r="B801" s="633"/>
      <c r="C801" s="633"/>
      <c r="D801" s="633"/>
      <c r="E801" s="633"/>
      <c r="F801" s="634"/>
      <c r="G801" s="607"/>
      <c r="H801" s="608"/>
      <c r="I801" s="608"/>
      <c r="J801" s="608"/>
      <c r="K801" s="609"/>
      <c r="L801" s="599"/>
      <c r="M801" s="600"/>
      <c r="N801" s="600"/>
      <c r="O801" s="600"/>
      <c r="P801" s="600"/>
      <c r="Q801" s="600"/>
      <c r="R801" s="600"/>
      <c r="S801" s="600"/>
      <c r="T801" s="600"/>
      <c r="U801" s="600"/>
      <c r="V801" s="600"/>
      <c r="W801" s="600"/>
      <c r="X801" s="601"/>
      <c r="Y801" s="602"/>
      <c r="Z801" s="603"/>
      <c r="AA801" s="603"/>
      <c r="AB801" s="613"/>
      <c r="AC801" s="607"/>
      <c r="AD801" s="608"/>
      <c r="AE801" s="608"/>
      <c r="AF801" s="608"/>
      <c r="AG801" s="609"/>
      <c r="AH801" s="599"/>
      <c r="AI801" s="600"/>
      <c r="AJ801" s="600"/>
      <c r="AK801" s="600"/>
      <c r="AL801" s="600"/>
      <c r="AM801" s="600"/>
      <c r="AN801" s="600"/>
      <c r="AO801" s="600"/>
      <c r="AP801" s="600"/>
      <c r="AQ801" s="600"/>
      <c r="AR801" s="600"/>
      <c r="AS801" s="600"/>
      <c r="AT801" s="601"/>
      <c r="AU801" s="602"/>
      <c r="AV801" s="603"/>
      <c r="AW801" s="603"/>
      <c r="AX801" s="604"/>
    </row>
    <row r="802" spans="1:50" ht="24.75" hidden="1" customHeight="1" x14ac:dyDescent="0.15">
      <c r="A802" s="632"/>
      <c r="B802" s="633"/>
      <c r="C802" s="633"/>
      <c r="D802" s="633"/>
      <c r="E802" s="633"/>
      <c r="F802" s="634"/>
      <c r="G802" s="607"/>
      <c r="H802" s="608"/>
      <c r="I802" s="608"/>
      <c r="J802" s="608"/>
      <c r="K802" s="609"/>
      <c r="L802" s="599"/>
      <c r="M802" s="600"/>
      <c r="N802" s="600"/>
      <c r="O802" s="600"/>
      <c r="P802" s="600"/>
      <c r="Q802" s="600"/>
      <c r="R802" s="600"/>
      <c r="S802" s="600"/>
      <c r="T802" s="600"/>
      <c r="U802" s="600"/>
      <c r="V802" s="600"/>
      <c r="W802" s="600"/>
      <c r="X802" s="601"/>
      <c r="Y802" s="602"/>
      <c r="Z802" s="603"/>
      <c r="AA802" s="603"/>
      <c r="AB802" s="613"/>
      <c r="AC802" s="607"/>
      <c r="AD802" s="608"/>
      <c r="AE802" s="608"/>
      <c r="AF802" s="608"/>
      <c r="AG802" s="609"/>
      <c r="AH802" s="599"/>
      <c r="AI802" s="600"/>
      <c r="AJ802" s="600"/>
      <c r="AK802" s="600"/>
      <c r="AL802" s="600"/>
      <c r="AM802" s="600"/>
      <c r="AN802" s="600"/>
      <c r="AO802" s="600"/>
      <c r="AP802" s="600"/>
      <c r="AQ802" s="600"/>
      <c r="AR802" s="600"/>
      <c r="AS802" s="600"/>
      <c r="AT802" s="601"/>
      <c r="AU802" s="602"/>
      <c r="AV802" s="603"/>
      <c r="AW802" s="603"/>
      <c r="AX802" s="604"/>
    </row>
    <row r="803" spans="1:50" ht="24.75" hidden="1" customHeight="1" x14ac:dyDescent="0.15">
      <c r="A803" s="632"/>
      <c r="B803" s="633"/>
      <c r="C803" s="633"/>
      <c r="D803" s="633"/>
      <c r="E803" s="633"/>
      <c r="F803" s="634"/>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row>
    <row r="804" spans="1:50" ht="24.75" hidden="1" customHeight="1" x14ac:dyDescent="0.15">
      <c r="A804" s="632"/>
      <c r="B804" s="633"/>
      <c r="C804" s="633"/>
      <c r="D804" s="633"/>
      <c r="E804" s="633"/>
      <c r="F804" s="634"/>
      <c r="G804" s="607"/>
      <c r="H804" s="608"/>
      <c r="I804" s="608"/>
      <c r="J804" s="608"/>
      <c r="K804" s="609"/>
      <c r="L804" s="599"/>
      <c r="M804" s="600"/>
      <c r="N804" s="600"/>
      <c r="O804" s="600"/>
      <c r="P804" s="600"/>
      <c r="Q804" s="600"/>
      <c r="R804" s="600"/>
      <c r="S804" s="600"/>
      <c r="T804" s="600"/>
      <c r="U804" s="600"/>
      <c r="V804" s="600"/>
      <c r="W804" s="600"/>
      <c r="X804" s="601"/>
      <c r="Y804" s="602"/>
      <c r="Z804" s="603"/>
      <c r="AA804" s="603"/>
      <c r="AB804" s="613"/>
      <c r="AC804" s="607"/>
      <c r="AD804" s="608"/>
      <c r="AE804" s="608"/>
      <c r="AF804" s="608"/>
      <c r="AG804" s="609"/>
      <c r="AH804" s="599"/>
      <c r="AI804" s="600"/>
      <c r="AJ804" s="600"/>
      <c r="AK804" s="600"/>
      <c r="AL804" s="600"/>
      <c r="AM804" s="600"/>
      <c r="AN804" s="600"/>
      <c r="AO804" s="600"/>
      <c r="AP804" s="600"/>
      <c r="AQ804" s="600"/>
      <c r="AR804" s="600"/>
      <c r="AS804" s="600"/>
      <c r="AT804" s="601"/>
      <c r="AU804" s="602"/>
      <c r="AV804" s="603"/>
      <c r="AW804" s="603"/>
      <c r="AX804" s="604"/>
    </row>
    <row r="805" spans="1:50" ht="24.75" hidden="1" customHeight="1" thickBot="1" x14ac:dyDescent="0.2">
      <c r="A805" s="632"/>
      <c r="B805" s="633"/>
      <c r="C805" s="633"/>
      <c r="D805" s="633"/>
      <c r="E805" s="633"/>
      <c r="F805" s="634"/>
      <c r="G805" s="829" t="s">
        <v>20</v>
      </c>
      <c r="H805" s="830"/>
      <c r="I805" s="830"/>
      <c r="J805" s="830"/>
      <c r="K805" s="830"/>
      <c r="L805" s="831"/>
      <c r="M805" s="832"/>
      <c r="N805" s="832"/>
      <c r="O805" s="832"/>
      <c r="P805" s="832"/>
      <c r="Q805" s="832"/>
      <c r="R805" s="832"/>
      <c r="S805" s="832"/>
      <c r="T805" s="832"/>
      <c r="U805" s="832"/>
      <c r="V805" s="832"/>
      <c r="W805" s="832"/>
      <c r="X805" s="833"/>
      <c r="Y805" s="834">
        <f>SUM(Y795:AB804)</f>
        <v>0</v>
      </c>
      <c r="Z805" s="835"/>
      <c r="AA805" s="835"/>
      <c r="AB805" s="836"/>
      <c r="AC805" s="829" t="s">
        <v>20</v>
      </c>
      <c r="AD805" s="830"/>
      <c r="AE805" s="830"/>
      <c r="AF805" s="830"/>
      <c r="AG805" s="830"/>
      <c r="AH805" s="831"/>
      <c r="AI805" s="832"/>
      <c r="AJ805" s="832"/>
      <c r="AK805" s="832"/>
      <c r="AL805" s="832"/>
      <c r="AM805" s="832"/>
      <c r="AN805" s="832"/>
      <c r="AO805" s="832"/>
      <c r="AP805" s="832"/>
      <c r="AQ805" s="832"/>
      <c r="AR805" s="832"/>
      <c r="AS805" s="832"/>
      <c r="AT805" s="833"/>
      <c r="AU805" s="834">
        <f>SUM(AU795:AX804)</f>
        <v>0</v>
      </c>
      <c r="AV805" s="835"/>
      <c r="AW805" s="835"/>
      <c r="AX805" s="837"/>
    </row>
    <row r="806" spans="1:50" ht="24.75" hidden="1" customHeight="1" x14ac:dyDescent="0.15">
      <c r="A806" s="632"/>
      <c r="B806" s="633"/>
      <c r="C806" s="633"/>
      <c r="D806" s="633"/>
      <c r="E806" s="633"/>
      <c r="F806" s="634"/>
      <c r="G806" s="596" t="s">
        <v>323</v>
      </c>
      <c r="H806" s="597"/>
      <c r="I806" s="597"/>
      <c r="J806" s="597"/>
      <c r="K806" s="597"/>
      <c r="L806" s="597"/>
      <c r="M806" s="597"/>
      <c r="N806" s="597"/>
      <c r="O806" s="597"/>
      <c r="P806" s="597"/>
      <c r="Q806" s="597"/>
      <c r="R806" s="597"/>
      <c r="S806" s="597"/>
      <c r="T806" s="597"/>
      <c r="U806" s="597"/>
      <c r="V806" s="597"/>
      <c r="W806" s="597"/>
      <c r="X806" s="597"/>
      <c r="Y806" s="597"/>
      <c r="Z806" s="597"/>
      <c r="AA806" s="597"/>
      <c r="AB806" s="598"/>
      <c r="AC806" s="596" t="s">
        <v>324</v>
      </c>
      <c r="AD806" s="597"/>
      <c r="AE806" s="597"/>
      <c r="AF806" s="597"/>
      <c r="AG806" s="597"/>
      <c r="AH806" s="597"/>
      <c r="AI806" s="597"/>
      <c r="AJ806" s="597"/>
      <c r="AK806" s="597"/>
      <c r="AL806" s="597"/>
      <c r="AM806" s="597"/>
      <c r="AN806" s="597"/>
      <c r="AO806" s="597"/>
      <c r="AP806" s="597"/>
      <c r="AQ806" s="597"/>
      <c r="AR806" s="597"/>
      <c r="AS806" s="597"/>
      <c r="AT806" s="597"/>
      <c r="AU806" s="597"/>
      <c r="AV806" s="597"/>
      <c r="AW806" s="597"/>
      <c r="AX806" s="796"/>
    </row>
    <row r="807" spans="1:50" ht="24.75" hidden="1" customHeight="1" x14ac:dyDescent="0.15">
      <c r="A807" s="632"/>
      <c r="B807" s="633"/>
      <c r="C807" s="633"/>
      <c r="D807" s="633"/>
      <c r="E807" s="633"/>
      <c r="F807" s="634"/>
      <c r="G807" s="818" t="s">
        <v>17</v>
      </c>
      <c r="H807" s="669"/>
      <c r="I807" s="669"/>
      <c r="J807" s="669"/>
      <c r="K807" s="669"/>
      <c r="L807" s="668" t="s">
        <v>18</v>
      </c>
      <c r="M807" s="669"/>
      <c r="N807" s="669"/>
      <c r="O807" s="669"/>
      <c r="P807" s="669"/>
      <c r="Q807" s="669"/>
      <c r="R807" s="669"/>
      <c r="S807" s="669"/>
      <c r="T807" s="669"/>
      <c r="U807" s="669"/>
      <c r="V807" s="669"/>
      <c r="W807" s="669"/>
      <c r="X807" s="670"/>
      <c r="Y807" s="654" t="s">
        <v>19</v>
      </c>
      <c r="Z807" s="655"/>
      <c r="AA807" s="655"/>
      <c r="AB807" s="801"/>
      <c r="AC807" s="818" t="s">
        <v>17</v>
      </c>
      <c r="AD807" s="669"/>
      <c r="AE807" s="669"/>
      <c r="AF807" s="669"/>
      <c r="AG807" s="669"/>
      <c r="AH807" s="668" t="s">
        <v>18</v>
      </c>
      <c r="AI807" s="669"/>
      <c r="AJ807" s="669"/>
      <c r="AK807" s="669"/>
      <c r="AL807" s="669"/>
      <c r="AM807" s="669"/>
      <c r="AN807" s="669"/>
      <c r="AO807" s="669"/>
      <c r="AP807" s="669"/>
      <c r="AQ807" s="669"/>
      <c r="AR807" s="669"/>
      <c r="AS807" s="669"/>
      <c r="AT807" s="670"/>
      <c r="AU807" s="654" t="s">
        <v>19</v>
      </c>
      <c r="AV807" s="655"/>
      <c r="AW807" s="655"/>
      <c r="AX807" s="656"/>
    </row>
    <row r="808" spans="1:50" ht="24.75" hidden="1" customHeight="1" x14ac:dyDescent="0.15">
      <c r="A808" s="632"/>
      <c r="B808" s="633"/>
      <c r="C808" s="633"/>
      <c r="D808" s="633"/>
      <c r="E808" s="633"/>
      <c r="F808" s="634"/>
      <c r="G808" s="671"/>
      <c r="H808" s="672"/>
      <c r="I808" s="672"/>
      <c r="J808" s="672"/>
      <c r="K808" s="673"/>
      <c r="L808" s="665"/>
      <c r="M808" s="666"/>
      <c r="N808" s="666"/>
      <c r="O808" s="666"/>
      <c r="P808" s="666"/>
      <c r="Q808" s="666"/>
      <c r="R808" s="666"/>
      <c r="S808" s="666"/>
      <c r="T808" s="666"/>
      <c r="U808" s="666"/>
      <c r="V808" s="666"/>
      <c r="W808" s="666"/>
      <c r="X808" s="667"/>
      <c r="Y808" s="389"/>
      <c r="Z808" s="390"/>
      <c r="AA808" s="390"/>
      <c r="AB808" s="808"/>
      <c r="AC808" s="671"/>
      <c r="AD808" s="672"/>
      <c r="AE808" s="672"/>
      <c r="AF808" s="672"/>
      <c r="AG808" s="673"/>
      <c r="AH808" s="665"/>
      <c r="AI808" s="666"/>
      <c r="AJ808" s="666"/>
      <c r="AK808" s="666"/>
      <c r="AL808" s="666"/>
      <c r="AM808" s="666"/>
      <c r="AN808" s="666"/>
      <c r="AO808" s="666"/>
      <c r="AP808" s="666"/>
      <c r="AQ808" s="666"/>
      <c r="AR808" s="666"/>
      <c r="AS808" s="666"/>
      <c r="AT808" s="667"/>
      <c r="AU808" s="389"/>
      <c r="AV808" s="390"/>
      <c r="AW808" s="390"/>
      <c r="AX808" s="391"/>
    </row>
    <row r="809" spans="1:50" ht="24.75" hidden="1" customHeight="1" x14ac:dyDescent="0.15">
      <c r="A809" s="632"/>
      <c r="B809" s="633"/>
      <c r="C809" s="633"/>
      <c r="D809" s="633"/>
      <c r="E809" s="633"/>
      <c r="F809" s="634"/>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row>
    <row r="810" spans="1:50" ht="24.75" hidden="1" customHeight="1" x14ac:dyDescent="0.15">
      <c r="A810" s="632"/>
      <c r="B810" s="633"/>
      <c r="C810" s="633"/>
      <c r="D810" s="633"/>
      <c r="E810" s="633"/>
      <c r="F810" s="634"/>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row>
    <row r="811" spans="1:50" ht="24.75" hidden="1" customHeight="1" x14ac:dyDescent="0.15">
      <c r="A811" s="632"/>
      <c r="B811" s="633"/>
      <c r="C811" s="633"/>
      <c r="D811" s="633"/>
      <c r="E811" s="633"/>
      <c r="F811" s="634"/>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row>
    <row r="812" spans="1:50" ht="24.75" hidden="1" customHeight="1" x14ac:dyDescent="0.15">
      <c r="A812" s="632"/>
      <c r="B812" s="633"/>
      <c r="C812" s="633"/>
      <c r="D812" s="633"/>
      <c r="E812" s="633"/>
      <c r="F812" s="634"/>
      <c r="G812" s="607"/>
      <c r="H812" s="608"/>
      <c r="I812" s="608"/>
      <c r="J812" s="608"/>
      <c r="K812" s="609"/>
      <c r="L812" s="599"/>
      <c r="M812" s="600"/>
      <c r="N812" s="600"/>
      <c r="O812" s="600"/>
      <c r="P812" s="600"/>
      <c r="Q812" s="600"/>
      <c r="R812" s="600"/>
      <c r="S812" s="600"/>
      <c r="T812" s="600"/>
      <c r="U812" s="600"/>
      <c r="V812" s="600"/>
      <c r="W812" s="600"/>
      <c r="X812" s="601"/>
      <c r="Y812" s="602"/>
      <c r="Z812" s="603"/>
      <c r="AA812" s="603"/>
      <c r="AB812" s="613"/>
      <c r="AC812" s="607"/>
      <c r="AD812" s="608"/>
      <c r="AE812" s="608"/>
      <c r="AF812" s="608"/>
      <c r="AG812" s="609"/>
      <c r="AH812" s="599"/>
      <c r="AI812" s="600"/>
      <c r="AJ812" s="600"/>
      <c r="AK812" s="600"/>
      <c r="AL812" s="600"/>
      <c r="AM812" s="600"/>
      <c r="AN812" s="600"/>
      <c r="AO812" s="600"/>
      <c r="AP812" s="600"/>
      <c r="AQ812" s="600"/>
      <c r="AR812" s="600"/>
      <c r="AS812" s="600"/>
      <c r="AT812" s="601"/>
      <c r="AU812" s="602"/>
      <c r="AV812" s="603"/>
      <c r="AW812" s="603"/>
      <c r="AX812" s="604"/>
    </row>
    <row r="813" spans="1:50" ht="24.75" hidden="1" customHeight="1" x14ac:dyDescent="0.15">
      <c r="A813" s="632"/>
      <c r="B813" s="633"/>
      <c r="C813" s="633"/>
      <c r="D813" s="633"/>
      <c r="E813" s="633"/>
      <c r="F813" s="634"/>
      <c r="G813" s="607"/>
      <c r="H813" s="608"/>
      <c r="I813" s="608"/>
      <c r="J813" s="608"/>
      <c r="K813" s="609"/>
      <c r="L813" s="599"/>
      <c r="M813" s="600"/>
      <c r="N813" s="600"/>
      <c r="O813" s="600"/>
      <c r="P813" s="600"/>
      <c r="Q813" s="600"/>
      <c r="R813" s="600"/>
      <c r="S813" s="600"/>
      <c r="T813" s="600"/>
      <c r="U813" s="600"/>
      <c r="V813" s="600"/>
      <c r="W813" s="600"/>
      <c r="X813" s="601"/>
      <c r="Y813" s="602"/>
      <c r="Z813" s="603"/>
      <c r="AA813" s="603"/>
      <c r="AB813" s="613"/>
      <c r="AC813" s="607"/>
      <c r="AD813" s="608"/>
      <c r="AE813" s="608"/>
      <c r="AF813" s="608"/>
      <c r="AG813" s="609"/>
      <c r="AH813" s="599"/>
      <c r="AI813" s="600"/>
      <c r="AJ813" s="600"/>
      <c r="AK813" s="600"/>
      <c r="AL813" s="600"/>
      <c r="AM813" s="600"/>
      <c r="AN813" s="600"/>
      <c r="AO813" s="600"/>
      <c r="AP813" s="600"/>
      <c r="AQ813" s="600"/>
      <c r="AR813" s="600"/>
      <c r="AS813" s="600"/>
      <c r="AT813" s="601"/>
      <c r="AU813" s="602"/>
      <c r="AV813" s="603"/>
      <c r="AW813" s="603"/>
      <c r="AX813" s="604"/>
    </row>
    <row r="814" spans="1:50" ht="24.75" hidden="1" customHeight="1" x14ac:dyDescent="0.15">
      <c r="A814" s="632"/>
      <c r="B814" s="633"/>
      <c r="C814" s="633"/>
      <c r="D814" s="633"/>
      <c r="E814" s="633"/>
      <c r="F814" s="634"/>
      <c r="G814" s="607"/>
      <c r="H814" s="608"/>
      <c r="I814" s="608"/>
      <c r="J814" s="608"/>
      <c r="K814" s="609"/>
      <c r="L814" s="599"/>
      <c r="M814" s="600"/>
      <c r="N814" s="600"/>
      <c r="O814" s="600"/>
      <c r="P814" s="600"/>
      <c r="Q814" s="600"/>
      <c r="R814" s="600"/>
      <c r="S814" s="600"/>
      <c r="T814" s="600"/>
      <c r="U814" s="600"/>
      <c r="V814" s="600"/>
      <c r="W814" s="600"/>
      <c r="X814" s="601"/>
      <c r="Y814" s="602"/>
      <c r="Z814" s="603"/>
      <c r="AA814" s="603"/>
      <c r="AB814" s="613"/>
      <c r="AC814" s="607"/>
      <c r="AD814" s="608"/>
      <c r="AE814" s="608"/>
      <c r="AF814" s="608"/>
      <c r="AG814" s="609"/>
      <c r="AH814" s="599"/>
      <c r="AI814" s="600"/>
      <c r="AJ814" s="600"/>
      <c r="AK814" s="600"/>
      <c r="AL814" s="600"/>
      <c r="AM814" s="600"/>
      <c r="AN814" s="600"/>
      <c r="AO814" s="600"/>
      <c r="AP814" s="600"/>
      <c r="AQ814" s="600"/>
      <c r="AR814" s="600"/>
      <c r="AS814" s="600"/>
      <c r="AT814" s="601"/>
      <c r="AU814" s="602"/>
      <c r="AV814" s="603"/>
      <c r="AW814" s="603"/>
      <c r="AX814" s="604"/>
    </row>
    <row r="815" spans="1:50" ht="24.75" hidden="1" customHeight="1" x14ac:dyDescent="0.15">
      <c r="A815" s="632"/>
      <c r="B815" s="633"/>
      <c r="C815" s="633"/>
      <c r="D815" s="633"/>
      <c r="E815" s="633"/>
      <c r="F815" s="634"/>
      <c r="G815" s="607"/>
      <c r="H815" s="608"/>
      <c r="I815" s="608"/>
      <c r="J815" s="608"/>
      <c r="K815" s="609"/>
      <c r="L815" s="599"/>
      <c r="M815" s="600"/>
      <c r="N815" s="600"/>
      <c r="O815" s="600"/>
      <c r="P815" s="600"/>
      <c r="Q815" s="600"/>
      <c r="R815" s="600"/>
      <c r="S815" s="600"/>
      <c r="T815" s="600"/>
      <c r="U815" s="600"/>
      <c r="V815" s="600"/>
      <c r="W815" s="600"/>
      <c r="X815" s="601"/>
      <c r="Y815" s="602"/>
      <c r="Z815" s="603"/>
      <c r="AA815" s="603"/>
      <c r="AB815" s="613"/>
      <c r="AC815" s="607"/>
      <c r="AD815" s="608"/>
      <c r="AE815" s="608"/>
      <c r="AF815" s="608"/>
      <c r="AG815" s="609"/>
      <c r="AH815" s="599"/>
      <c r="AI815" s="600"/>
      <c r="AJ815" s="600"/>
      <c r="AK815" s="600"/>
      <c r="AL815" s="600"/>
      <c r="AM815" s="600"/>
      <c r="AN815" s="600"/>
      <c r="AO815" s="600"/>
      <c r="AP815" s="600"/>
      <c r="AQ815" s="600"/>
      <c r="AR815" s="600"/>
      <c r="AS815" s="600"/>
      <c r="AT815" s="601"/>
      <c r="AU815" s="602"/>
      <c r="AV815" s="603"/>
      <c r="AW815" s="603"/>
      <c r="AX815" s="604"/>
    </row>
    <row r="816" spans="1:50" ht="24.75" hidden="1" customHeight="1" x14ac:dyDescent="0.15">
      <c r="A816" s="632"/>
      <c r="B816" s="633"/>
      <c r="C816" s="633"/>
      <c r="D816" s="633"/>
      <c r="E816" s="633"/>
      <c r="F816" s="634"/>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row>
    <row r="817" spans="1:50" ht="24.75" hidden="1" customHeight="1" x14ac:dyDescent="0.15">
      <c r="A817" s="632"/>
      <c r="B817" s="633"/>
      <c r="C817" s="633"/>
      <c r="D817" s="633"/>
      <c r="E817" s="633"/>
      <c r="F817" s="634"/>
      <c r="G817" s="607"/>
      <c r="H817" s="608"/>
      <c r="I817" s="608"/>
      <c r="J817" s="608"/>
      <c r="K817" s="609"/>
      <c r="L817" s="599"/>
      <c r="M817" s="600"/>
      <c r="N817" s="600"/>
      <c r="O817" s="600"/>
      <c r="P817" s="600"/>
      <c r="Q817" s="600"/>
      <c r="R817" s="600"/>
      <c r="S817" s="600"/>
      <c r="T817" s="600"/>
      <c r="U817" s="600"/>
      <c r="V817" s="600"/>
      <c r="W817" s="600"/>
      <c r="X817" s="601"/>
      <c r="Y817" s="602"/>
      <c r="Z817" s="603"/>
      <c r="AA817" s="603"/>
      <c r="AB817" s="613"/>
      <c r="AC817" s="607"/>
      <c r="AD817" s="608"/>
      <c r="AE817" s="608"/>
      <c r="AF817" s="608"/>
      <c r="AG817" s="609"/>
      <c r="AH817" s="599"/>
      <c r="AI817" s="600"/>
      <c r="AJ817" s="600"/>
      <c r="AK817" s="600"/>
      <c r="AL817" s="600"/>
      <c r="AM817" s="600"/>
      <c r="AN817" s="600"/>
      <c r="AO817" s="600"/>
      <c r="AP817" s="600"/>
      <c r="AQ817" s="600"/>
      <c r="AR817" s="600"/>
      <c r="AS817" s="600"/>
      <c r="AT817" s="601"/>
      <c r="AU817" s="602"/>
      <c r="AV817" s="603"/>
      <c r="AW817" s="603"/>
      <c r="AX817" s="604"/>
    </row>
    <row r="818" spans="1:50" ht="24.75" hidden="1" customHeight="1" thickBot="1" x14ac:dyDescent="0.2">
      <c r="A818" s="632"/>
      <c r="B818" s="633"/>
      <c r="C818" s="633"/>
      <c r="D818" s="633"/>
      <c r="E818" s="633"/>
      <c r="F818" s="634"/>
      <c r="G818" s="829" t="s">
        <v>20</v>
      </c>
      <c r="H818" s="830"/>
      <c r="I818" s="830"/>
      <c r="J818" s="830"/>
      <c r="K818" s="830"/>
      <c r="L818" s="831"/>
      <c r="M818" s="832"/>
      <c r="N818" s="832"/>
      <c r="O818" s="832"/>
      <c r="P818" s="832"/>
      <c r="Q818" s="832"/>
      <c r="R818" s="832"/>
      <c r="S818" s="832"/>
      <c r="T818" s="832"/>
      <c r="U818" s="832"/>
      <c r="V818" s="832"/>
      <c r="W818" s="832"/>
      <c r="X818" s="833"/>
      <c r="Y818" s="834">
        <f>SUM(Y808:AB817)</f>
        <v>0</v>
      </c>
      <c r="Z818" s="835"/>
      <c r="AA818" s="835"/>
      <c r="AB818" s="836"/>
      <c r="AC818" s="829" t="s">
        <v>20</v>
      </c>
      <c r="AD818" s="830"/>
      <c r="AE818" s="830"/>
      <c r="AF818" s="830"/>
      <c r="AG818" s="830"/>
      <c r="AH818" s="831"/>
      <c r="AI818" s="832"/>
      <c r="AJ818" s="832"/>
      <c r="AK818" s="832"/>
      <c r="AL818" s="832"/>
      <c r="AM818" s="832"/>
      <c r="AN818" s="832"/>
      <c r="AO818" s="832"/>
      <c r="AP818" s="832"/>
      <c r="AQ818" s="832"/>
      <c r="AR818" s="832"/>
      <c r="AS818" s="832"/>
      <c r="AT818" s="833"/>
      <c r="AU818" s="834">
        <f>SUM(AU808:AX817)</f>
        <v>0</v>
      </c>
      <c r="AV818" s="835"/>
      <c r="AW818" s="835"/>
      <c r="AX818" s="837"/>
    </row>
    <row r="819" spans="1:50" ht="24.75" hidden="1" customHeight="1" x14ac:dyDescent="0.15">
      <c r="A819" s="632"/>
      <c r="B819" s="633"/>
      <c r="C819" s="633"/>
      <c r="D819" s="633"/>
      <c r="E819" s="633"/>
      <c r="F819" s="634"/>
      <c r="G819" s="596" t="s">
        <v>269</v>
      </c>
      <c r="H819" s="597"/>
      <c r="I819" s="597"/>
      <c r="J819" s="597"/>
      <c r="K819" s="597"/>
      <c r="L819" s="597"/>
      <c r="M819" s="597"/>
      <c r="N819" s="597"/>
      <c r="O819" s="597"/>
      <c r="P819" s="597"/>
      <c r="Q819" s="597"/>
      <c r="R819" s="597"/>
      <c r="S819" s="597"/>
      <c r="T819" s="597"/>
      <c r="U819" s="597"/>
      <c r="V819" s="597"/>
      <c r="W819" s="597"/>
      <c r="X819" s="597"/>
      <c r="Y819" s="597"/>
      <c r="Z819" s="597"/>
      <c r="AA819" s="597"/>
      <c r="AB819" s="598"/>
      <c r="AC819" s="596" t="s">
        <v>183</v>
      </c>
      <c r="AD819" s="597"/>
      <c r="AE819" s="597"/>
      <c r="AF819" s="597"/>
      <c r="AG819" s="597"/>
      <c r="AH819" s="597"/>
      <c r="AI819" s="597"/>
      <c r="AJ819" s="597"/>
      <c r="AK819" s="597"/>
      <c r="AL819" s="597"/>
      <c r="AM819" s="597"/>
      <c r="AN819" s="597"/>
      <c r="AO819" s="597"/>
      <c r="AP819" s="597"/>
      <c r="AQ819" s="597"/>
      <c r="AR819" s="597"/>
      <c r="AS819" s="597"/>
      <c r="AT819" s="597"/>
      <c r="AU819" s="597"/>
      <c r="AV819" s="597"/>
      <c r="AW819" s="597"/>
      <c r="AX819" s="796"/>
    </row>
    <row r="820" spans="1:50" ht="24.75" hidden="1" customHeight="1" x14ac:dyDescent="0.15">
      <c r="A820" s="632"/>
      <c r="B820" s="633"/>
      <c r="C820" s="633"/>
      <c r="D820" s="633"/>
      <c r="E820" s="633"/>
      <c r="F820" s="634"/>
      <c r="G820" s="818" t="s">
        <v>17</v>
      </c>
      <c r="H820" s="669"/>
      <c r="I820" s="669"/>
      <c r="J820" s="669"/>
      <c r="K820" s="669"/>
      <c r="L820" s="668" t="s">
        <v>18</v>
      </c>
      <c r="M820" s="669"/>
      <c r="N820" s="669"/>
      <c r="O820" s="669"/>
      <c r="P820" s="669"/>
      <c r="Q820" s="669"/>
      <c r="R820" s="669"/>
      <c r="S820" s="669"/>
      <c r="T820" s="669"/>
      <c r="U820" s="669"/>
      <c r="V820" s="669"/>
      <c r="W820" s="669"/>
      <c r="X820" s="670"/>
      <c r="Y820" s="654" t="s">
        <v>19</v>
      </c>
      <c r="Z820" s="655"/>
      <c r="AA820" s="655"/>
      <c r="AB820" s="801"/>
      <c r="AC820" s="818" t="s">
        <v>17</v>
      </c>
      <c r="AD820" s="669"/>
      <c r="AE820" s="669"/>
      <c r="AF820" s="669"/>
      <c r="AG820" s="669"/>
      <c r="AH820" s="668" t="s">
        <v>18</v>
      </c>
      <c r="AI820" s="669"/>
      <c r="AJ820" s="669"/>
      <c r="AK820" s="669"/>
      <c r="AL820" s="669"/>
      <c r="AM820" s="669"/>
      <c r="AN820" s="669"/>
      <c r="AO820" s="669"/>
      <c r="AP820" s="669"/>
      <c r="AQ820" s="669"/>
      <c r="AR820" s="669"/>
      <c r="AS820" s="669"/>
      <c r="AT820" s="670"/>
      <c r="AU820" s="654" t="s">
        <v>19</v>
      </c>
      <c r="AV820" s="655"/>
      <c r="AW820" s="655"/>
      <c r="AX820" s="656"/>
    </row>
    <row r="821" spans="1:50" s="16" customFormat="1" ht="24.75" hidden="1" customHeight="1" x14ac:dyDescent="0.15">
      <c r="A821" s="632"/>
      <c r="B821" s="633"/>
      <c r="C821" s="633"/>
      <c r="D821" s="633"/>
      <c r="E821" s="633"/>
      <c r="F821" s="634"/>
      <c r="G821" s="671"/>
      <c r="H821" s="672"/>
      <c r="I821" s="672"/>
      <c r="J821" s="672"/>
      <c r="K821" s="673"/>
      <c r="L821" s="665"/>
      <c r="M821" s="666"/>
      <c r="N821" s="666"/>
      <c r="O821" s="666"/>
      <c r="P821" s="666"/>
      <c r="Q821" s="666"/>
      <c r="R821" s="666"/>
      <c r="S821" s="666"/>
      <c r="T821" s="666"/>
      <c r="U821" s="666"/>
      <c r="V821" s="666"/>
      <c r="W821" s="666"/>
      <c r="X821" s="667"/>
      <c r="Y821" s="389"/>
      <c r="Z821" s="390"/>
      <c r="AA821" s="390"/>
      <c r="AB821" s="808"/>
      <c r="AC821" s="671"/>
      <c r="AD821" s="672"/>
      <c r="AE821" s="672"/>
      <c r="AF821" s="672"/>
      <c r="AG821" s="673"/>
      <c r="AH821" s="665"/>
      <c r="AI821" s="666"/>
      <c r="AJ821" s="666"/>
      <c r="AK821" s="666"/>
      <c r="AL821" s="666"/>
      <c r="AM821" s="666"/>
      <c r="AN821" s="666"/>
      <c r="AO821" s="666"/>
      <c r="AP821" s="666"/>
      <c r="AQ821" s="666"/>
      <c r="AR821" s="666"/>
      <c r="AS821" s="666"/>
      <c r="AT821" s="667"/>
      <c r="AU821" s="389"/>
      <c r="AV821" s="390"/>
      <c r="AW821" s="390"/>
      <c r="AX821" s="391"/>
    </row>
    <row r="822" spans="1:50" ht="24.75" hidden="1" customHeight="1" x14ac:dyDescent="0.15">
      <c r="A822" s="632"/>
      <c r="B822" s="633"/>
      <c r="C822" s="633"/>
      <c r="D822" s="633"/>
      <c r="E822" s="633"/>
      <c r="F822" s="634"/>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row>
    <row r="823" spans="1:50" ht="24.75" hidden="1" customHeight="1" x14ac:dyDescent="0.15">
      <c r="A823" s="632"/>
      <c r="B823" s="633"/>
      <c r="C823" s="633"/>
      <c r="D823" s="633"/>
      <c r="E823" s="633"/>
      <c r="F823" s="634"/>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row>
    <row r="824" spans="1:50" ht="24.75" hidden="1" customHeight="1" x14ac:dyDescent="0.15">
      <c r="A824" s="632"/>
      <c r="B824" s="633"/>
      <c r="C824" s="633"/>
      <c r="D824" s="633"/>
      <c r="E824" s="633"/>
      <c r="F824" s="634"/>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row>
    <row r="825" spans="1:50" ht="24.75" hidden="1" customHeight="1" x14ac:dyDescent="0.15">
      <c r="A825" s="632"/>
      <c r="B825" s="633"/>
      <c r="C825" s="633"/>
      <c r="D825" s="633"/>
      <c r="E825" s="633"/>
      <c r="F825" s="634"/>
      <c r="G825" s="607"/>
      <c r="H825" s="608"/>
      <c r="I825" s="608"/>
      <c r="J825" s="608"/>
      <c r="K825" s="609"/>
      <c r="L825" s="599"/>
      <c r="M825" s="600"/>
      <c r="N825" s="600"/>
      <c r="O825" s="600"/>
      <c r="P825" s="600"/>
      <c r="Q825" s="600"/>
      <c r="R825" s="600"/>
      <c r="S825" s="600"/>
      <c r="T825" s="600"/>
      <c r="U825" s="600"/>
      <c r="V825" s="600"/>
      <c r="W825" s="600"/>
      <c r="X825" s="601"/>
      <c r="Y825" s="602"/>
      <c r="Z825" s="603"/>
      <c r="AA825" s="603"/>
      <c r="AB825" s="613"/>
      <c r="AC825" s="607"/>
      <c r="AD825" s="608"/>
      <c r="AE825" s="608"/>
      <c r="AF825" s="608"/>
      <c r="AG825" s="609"/>
      <c r="AH825" s="599"/>
      <c r="AI825" s="600"/>
      <c r="AJ825" s="600"/>
      <c r="AK825" s="600"/>
      <c r="AL825" s="600"/>
      <c r="AM825" s="600"/>
      <c r="AN825" s="600"/>
      <c r="AO825" s="600"/>
      <c r="AP825" s="600"/>
      <c r="AQ825" s="600"/>
      <c r="AR825" s="600"/>
      <c r="AS825" s="600"/>
      <c r="AT825" s="601"/>
      <c r="AU825" s="602"/>
      <c r="AV825" s="603"/>
      <c r="AW825" s="603"/>
      <c r="AX825" s="604"/>
    </row>
    <row r="826" spans="1:50" ht="24.75" hidden="1" customHeight="1" x14ac:dyDescent="0.15">
      <c r="A826" s="632"/>
      <c r="B826" s="633"/>
      <c r="C826" s="633"/>
      <c r="D826" s="633"/>
      <c r="E826" s="633"/>
      <c r="F826" s="634"/>
      <c r="G826" s="607"/>
      <c r="H826" s="608"/>
      <c r="I826" s="608"/>
      <c r="J826" s="608"/>
      <c r="K826" s="609"/>
      <c r="L826" s="599"/>
      <c r="M826" s="600"/>
      <c r="N826" s="600"/>
      <c r="O826" s="600"/>
      <c r="P826" s="600"/>
      <c r="Q826" s="600"/>
      <c r="R826" s="600"/>
      <c r="S826" s="600"/>
      <c r="T826" s="600"/>
      <c r="U826" s="600"/>
      <c r="V826" s="600"/>
      <c r="W826" s="600"/>
      <c r="X826" s="601"/>
      <c r="Y826" s="602"/>
      <c r="Z826" s="603"/>
      <c r="AA826" s="603"/>
      <c r="AB826" s="613"/>
      <c r="AC826" s="607"/>
      <c r="AD826" s="608"/>
      <c r="AE826" s="608"/>
      <c r="AF826" s="608"/>
      <c r="AG826" s="609"/>
      <c r="AH826" s="599"/>
      <c r="AI826" s="600"/>
      <c r="AJ826" s="600"/>
      <c r="AK826" s="600"/>
      <c r="AL826" s="600"/>
      <c r="AM826" s="600"/>
      <c r="AN826" s="600"/>
      <c r="AO826" s="600"/>
      <c r="AP826" s="600"/>
      <c r="AQ826" s="600"/>
      <c r="AR826" s="600"/>
      <c r="AS826" s="600"/>
      <c r="AT826" s="601"/>
      <c r="AU826" s="602"/>
      <c r="AV826" s="603"/>
      <c r="AW826" s="603"/>
      <c r="AX826" s="604"/>
    </row>
    <row r="827" spans="1:50" ht="24.75" hidden="1" customHeight="1" x14ac:dyDescent="0.15">
      <c r="A827" s="632"/>
      <c r="B827" s="633"/>
      <c r="C827" s="633"/>
      <c r="D827" s="633"/>
      <c r="E827" s="633"/>
      <c r="F827" s="634"/>
      <c r="G827" s="607"/>
      <c r="H827" s="608"/>
      <c r="I827" s="608"/>
      <c r="J827" s="608"/>
      <c r="K827" s="609"/>
      <c r="L827" s="599"/>
      <c r="M827" s="600"/>
      <c r="N827" s="600"/>
      <c r="O827" s="600"/>
      <c r="P827" s="600"/>
      <c r="Q827" s="600"/>
      <c r="R827" s="600"/>
      <c r="S827" s="600"/>
      <c r="T827" s="600"/>
      <c r="U827" s="600"/>
      <c r="V827" s="600"/>
      <c r="W827" s="600"/>
      <c r="X827" s="601"/>
      <c r="Y827" s="602"/>
      <c r="Z827" s="603"/>
      <c r="AA827" s="603"/>
      <c r="AB827" s="613"/>
      <c r="AC827" s="607"/>
      <c r="AD827" s="608"/>
      <c r="AE827" s="608"/>
      <c r="AF827" s="608"/>
      <c r="AG827" s="609"/>
      <c r="AH827" s="599"/>
      <c r="AI827" s="600"/>
      <c r="AJ827" s="600"/>
      <c r="AK827" s="600"/>
      <c r="AL827" s="600"/>
      <c r="AM827" s="600"/>
      <c r="AN827" s="600"/>
      <c r="AO827" s="600"/>
      <c r="AP827" s="600"/>
      <c r="AQ827" s="600"/>
      <c r="AR827" s="600"/>
      <c r="AS827" s="600"/>
      <c r="AT827" s="601"/>
      <c r="AU827" s="602"/>
      <c r="AV827" s="603"/>
      <c r="AW827" s="603"/>
      <c r="AX827" s="604"/>
    </row>
    <row r="828" spans="1:50" ht="24.75" hidden="1" customHeight="1" x14ac:dyDescent="0.15">
      <c r="A828" s="632"/>
      <c r="B828" s="633"/>
      <c r="C828" s="633"/>
      <c r="D828" s="633"/>
      <c r="E828" s="633"/>
      <c r="F828" s="634"/>
      <c r="G828" s="607"/>
      <c r="H828" s="608"/>
      <c r="I828" s="608"/>
      <c r="J828" s="608"/>
      <c r="K828" s="609"/>
      <c r="L828" s="599"/>
      <c r="M828" s="600"/>
      <c r="N828" s="600"/>
      <c r="O828" s="600"/>
      <c r="P828" s="600"/>
      <c r="Q828" s="600"/>
      <c r="R828" s="600"/>
      <c r="S828" s="600"/>
      <c r="T828" s="600"/>
      <c r="U828" s="600"/>
      <c r="V828" s="600"/>
      <c r="W828" s="600"/>
      <c r="X828" s="601"/>
      <c r="Y828" s="602"/>
      <c r="Z828" s="603"/>
      <c r="AA828" s="603"/>
      <c r="AB828" s="613"/>
      <c r="AC828" s="607"/>
      <c r="AD828" s="608"/>
      <c r="AE828" s="608"/>
      <c r="AF828" s="608"/>
      <c r="AG828" s="609"/>
      <c r="AH828" s="599"/>
      <c r="AI828" s="600"/>
      <c r="AJ828" s="600"/>
      <c r="AK828" s="600"/>
      <c r="AL828" s="600"/>
      <c r="AM828" s="600"/>
      <c r="AN828" s="600"/>
      <c r="AO828" s="600"/>
      <c r="AP828" s="600"/>
      <c r="AQ828" s="600"/>
      <c r="AR828" s="600"/>
      <c r="AS828" s="600"/>
      <c r="AT828" s="601"/>
      <c r="AU828" s="602"/>
      <c r="AV828" s="603"/>
      <c r="AW828" s="603"/>
      <c r="AX828" s="604"/>
    </row>
    <row r="829" spans="1:50" ht="24.75" hidden="1" customHeight="1" x14ac:dyDescent="0.15">
      <c r="A829" s="632"/>
      <c r="B829" s="633"/>
      <c r="C829" s="633"/>
      <c r="D829" s="633"/>
      <c r="E829" s="633"/>
      <c r="F829" s="634"/>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row>
    <row r="830" spans="1:50" ht="24.75" hidden="1" customHeight="1" x14ac:dyDescent="0.15">
      <c r="A830" s="632"/>
      <c r="B830" s="633"/>
      <c r="C830" s="633"/>
      <c r="D830" s="633"/>
      <c r="E830" s="633"/>
      <c r="F830" s="634"/>
      <c r="G830" s="607"/>
      <c r="H830" s="608"/>
      <c r="I830" s="608"/>
      <c r="J830" s="608"/>
      <c r="K830" s="609"/>
      <c r="L830" s="599"/>
      <c r="M830" s="600"/>
      <c r="N830" s="600"/>
      <c r="O830" s="600"/>
      <c r="P830" s="600"/>
      <c r="Q830" s="600"/>
      <c r="R830" s="600"/>
      <c r="S830" s="600"/>
      <c r="T830" s="600"/>
      <c r="U830" s="600"/>
      <c r="V830" s="600"/>
      <c r="W830" s="600"/>
      <c r="X830" s="601"/>
      <c r="Y830" s="602"/>
      <c r="Z830" s="603"/>
      <c r="AA830" s="603"/>
      <c r="AB830" s="613"/>
      <c r="AC830" s="607"/>
      <c r="AD830" s="608"/>
      <c r="AE830" s="608"/>
      <c r="AF830" s="608"/>
      <c r="AG830" s="609"/>
      <c r="AH830" s="599"/>
      <c r="AI830" s="600"/>
      <c r="AJ830" s="600"/>
      <c r="AK830" s="600"/>
      <c r="AL830" s="600"/>
      <c r="AM830" s="600"/>
      <c r="AN830" s="600"/>
      <c r="AO830" s="600"/>
      <c r="AP830" s="600"/>
      <c r="AQ830" s="600"/>
      <c r="AR830" s="600"/>
      <c r="AS830" s="600"/>
      <c r="AT830" s="601"/>
      <c r="AU830" s="602"/>
      <c r="AV830" s="603"/>
      <c r="AW830" s="603"/>
      <c r="AX830" s="604"/>
    </row>
    <row r="831" spans="1:50" ht="24.75" hidden="1" customHeight="1" x14ac:dyDescent="0.15">
      <c r="A831" s="632"/>
      <c r="B831" s="633"/>
      <c r="C831" s="633"/>
      <c r="D831" s="633"/>
      <c r="E831" s="633"/>
      <c r="F831" s="634"/>
      <c r="G831" s="829" t="s">
        <v>20</v>
      </c>
      <c r="H831" s="830"/>
      <c r="I831" s="830"/>
      <c r="J831" s="830"/>
      <c r="K831" s="830"/>
      <c r="L831" s="831"/>
      <c r="M831" s="832"/>
      <c r="N831" s="832"/>
      <c r="O831" s="832"/>
      <c r="P831" s="832"/>
      <c r="Q831" s="832"/>
      <c r="R831" s="832"/>
      <c r="S831" s="832"/>
      <c r="T831" s="832"/>
      <c r="U831" s="832"/>
      <c r="V831" s="832"/>
      <c r="W831" s="832"/>
      <c r="X831" s="833"/>
      <c r="Y831" s="834">
        <f>SUM(Y821:AB830)</f>
        <v>0</v>
      </c>
      <c r="Z831" s="835"/>
      <c r="AA831" s="835"/>
      <c r="AB831" s="836"/>
      <c r="AC831" s="829" t="s">
        <v>20</v>
      </c>
      <c r="AD831" s="830"/>
      <c r="AE831" s="830"/>
      <c r="AF831" s="830"/>
      <c r="AG831" s="830"/>
      <c r="AH831" s="831"/>
      <c r="AI831" s="832"/>
      <c r="AJ831" s="832"/>
      <c r="AK831" s="832"/>
      <c r="AL831" s="832"/>
      <c r="AM831" s="832"/>
      <c r="AN831" s="832"/>
      <c r="AO831" s="832"/>
      <c r="AP831" s="832"/>
      <c r="AQ831" s="832"/>
      <c r="AR831" s="832"/>
      <c r="AS831" s="832"/>
      <c r="AT831" s="833"/>
      <c r="AU831" s="834">
        <f>SUM(AU821:AX830)</f>
        <v>0</v>
      </c>
      <c r="AV831" s="835"/>
      <c r="AW831" s="835"/>
      <c r="AX831" s="837"/>
    </row>
    <row r="832" spans="1:50" ht="24.75" hidden="1" customHeight="1" thickBot="1" x14ac:dyDescent="0.2">
      <c r="A832" s="907" t="s">
        <v>148</v>
      </c>
      <c r="B832" s="908"/>
      <c r="C832" s="908"/>
      <c r="D832" s="908"/>
      <c r="E832" s="908"/>
      <c r="F832" s="908"/>
      <c r="G832" s="908"/>
      <c r="H832" s="908"/>
      <c r="I832" s="908"/>
      <c r="J832" s="908"/>
      <c r="K832" s="908"/>
      <c r="L832" s="908"/>
      <c r="M832" s="908"/>
      <c r="N832" s="908"/>
      <c r="O832" s="908"/>
      <c r="P832" s="908"/>
      <c r="Q832" s="908"/>
      <c r="R832" s="908"/>
      <c r="S832" s="908"/>
      <c r="T832" s="908"/>
      <c r="U832" s="908"/>
      <c r="V832" s="908"/>
      <c r="W832" s="908"/>
      <c r="X832" s="908"/>
      <c r="Y832" s="908"/>
      <c r="Z832" s="908"/>
      <c r="AA832" s="908"/>
      <c r="AB832" s="908"/>
      <c r="AC832" s="908"/>
      <c r="AD832" s="908"/>
      <c r="AE832" s="908"/>
      <c r="AF832" s="908"/>
      <c r="AG832" s="908"/>
      <c r="AH832" s="908"/>
      <c r="AI832" s="908"/>
      <c r="AJ832" s="908"/>
      <c r="AK832" s="909"/>
      <c r="AL832" s="278" t="s">
        <v>348</v>
      </c>
      <c r="AM832" s="279"/>
      <c r="AN832" s="279"/>
      <c r="AO832" s="81" t="s">
        <v>346</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4"/>
      <c r="B837" s="364"/>
      <c r="C837" s="364" t="s">
        <v>26</v>
      </c>
      <c r="D837" s="364"/>
      <c r="E837" s="364"/>
      <c r="F837" s="364"/>
      <c r="G837" s="364"/>
      <c r="H837" s="364"/>
      <c r="I837" s="364"/>
      <c r="J837" s="148" t="s">
        <v>300</v>
      </c>
      <c r="K837" s="365"/>
      <c r="L837" s="365"/>
      <c r="M837" s="365"/>
      <c r="N837" s="365"/>
      <c r="O837" s="365"/>
      <c r="P837" s="366" t="s">
        <v>247</v>
      </c>
      <c r="Q837" s="366"/>
      <c r="R837" s="366"/>
      <c r="S837" s="366"/>
      <c r="T837" s="366"/>
      <c r="U837" s="366"/>
      <c r="V837" s="366"/>
      <c r="W837" s="366"/>
      <c r="X837" s="366"/>
      <c r="Y837" s="367" t="s">
        <v>298</v>
      </c>
      <c r="Z837" s="368"/>
      <c r="AA837" s="368"/>
      <c r="AB837" s="368"/>
      <c r="AC837" s="148" t="s">
        <v>342</v>
      </c>
      <c r="AD837" s="148"/>
      <c r="AE837" s="148"/>
      <c r="AF837" s="148"/>
      <c r="AG837" s="148"/>
      <c r="AH837" s="367" t="s">
        <v>373</v>
      </c>
      <c r="AI837" s="364"/>
      <c r="AJ837" s="364"/>
      <c r="AK837" s="364"/>
      <c r="AL837" s="364" t="s">
        <v>21</v>
      </c>
      <c r="AM837" s="364"/>
      <c r="AN837" s="364"/>
      <c r="AO837" s="369"/>
      <c r="AP837" s="370" t="s">
        <v>301</v>
      </c>
      <c r="AQ837" s="370"/>
      <c r="AR837" s="370"/>
      <c r="AS837" s="370"/>
      <c r="AT837" s="370"/>
      <c r="AU837" s="370"/>
      <c r="AV837" s="370"/>
      <c r="AW837" s="370"/>
      <c r="AX837" s="370"/>
    </row>
    <row r="838" spans="1:50" ht="30" customHeight="1" x14ac:dyDescent="0.15">
      <c r="A838" s="376">
        <v>1</v>
      </c>
      <c r="B838" s="376">
        <v>1</v>
      </c>
      <c r="C838" s="361" t="s">
        <v>623</v>
      </c>
      <c r="D838" s="347"/>
      <c r="E838" s="347"/>
      <c r="F838" s="347"/>
      <c r="G838" s="347"/>
      <c r="H838" s="347"/>
      <c r="I838" s="347"/>
      <c r="J838" s="348">
        <v>1000020110001</v>
      </c>
      <c r="K838" s="349"/>
      <c r="L838" s="349"/>
      <c r="M838" s="349"/>
      <c r="N838" s="349"/>
      <c r="O838" s="349"/>
      <c r="P838" s="350" t="s">
        <v>622</v>
      </c>
      <c r="Q838" s="350"/>
      <c r="R838" s="350"/>
      <c r="S838" s="350"/>
      <c r="T838" s="350"/>
      <c r="U838" s="350"/>
      <c r="V838" s="350"/>
      <c r="W838" s="350"/>
      <c r="X838" s="350"/>
      <c r="Y838" s="351">
        <v>8.5</v>
      </c>
      <c r="Z838" s="352"/>
      <c r="AA838" s="352"/>
      <c r="AB838" s="353"/>
      <c r="AC838" s="363"/>
      <c r="AD838" s="371"/>
      <c r="AE838" s="371"/>
      <c r="AF838" s="371"/>
      <c r="AG838" s="371"/>
      <c r="AH838" s="372" t="s">
        <v>569</v>
      </c>
      <c r="AI838" s="373"/>
      <c r="AJ838" s="373"/>
      <c r="AK838" s="373"/>
      <c r="AL838" s="357" t="s">
        <v>569</v>
      </c>
      <c r="AM838" s="358"/>
      <c r="AN838" s="358"/>
      <c r="AO838" s="359"/>
      <c r="AP838" s="360" t="s">
        <v>569</v>
      </c>
      <c r="AQ838" s="360"/>
      <c r="AR838" s="360"/>
      <c r="AS838" s="360"/>
      <c r="AT838" s="360"/>
      <c r="AU838" s="360"/>
      <c r="AV838" s="360"/>
      <c r="AW838" s="360"/>
      <c r="AX838" s="360"/>
    </row>
    <row r="839" spans="1:50" ht="30" customHeight="1" x14ac:dyDescent="0.15">
      <c r="A839" s="376">
        <v>2</v>
      </c>
      <c r="B839" s="376">
        <v>1</v>
      </c>
      <c r="C839" s="361" t="s">
        <v>624</v>
      </c>
      <c r="D839" s="347"/>
      <c r="E839" s="347"/>
      <c r="F839" s="347"/>
      <c r="G839" s="347"/>
      <c r="H839" s="347"/>
      <c r="I839" s="347"/>
      <c r="J839" s="348">
        <v>8000020190004</v>
      </c>
      <c r="K839" s="349"/>
      <c r="L839" s="349"/>
      <c r="M839" s="349"/>
      <c r="N839" s="349"/>
      <c r="O839" s="349"/>
      <c r="P839" s="350" t="s">
        <v>622</v>
      </c>
      <c r="Q839" s="350"/>
      <c r="R839" s="350"/>
      <c r="S839" s="350"/>
      <c r="T839" s="350"/>
      <c r="U839" s="350"/>
      <c r="V839" s="350"/>
      <c r="W839" s="350"/>
      <c r="X839" s="350"/>
      <c r="Y839" s="351">
        <v>8</v>
      </c>
      <c r="Z839" s="352"/>
      <c r="AA839" s="352"/>
      <c r="AB839" s="353"/>
      <c r="AC839" s="363"/>
      <c r="AD839" s="363"/>
      <c r="AE839" s="363"/>
      <c r="AF839" s="363"/>
      <c r="AG839" s="363"/>
      <c r="AH839" s="372" t="s">
        <v>569</v>
      </c>
      <c r="AI839" s="373"/>
      <c r="AJ839" s="373"/>
      <c r="AK839" s="373"/>
      <c r="AL839" s="357" t="s">
        <v>569</v>
      </c>
      <c r="AM839" s="358"/>
      <c r="AN839" s="358"/>
      <c r="AO839" s="359"/>
      <c r="AP839" s="360" t="s">
        <v>569</v>
      </c>
      <c r="AQ839" s="360"/>
      <c r="AR839" s="360"/>
      <c r="AS839" s="360"/>
      <c r="AT839" s="360"/>
      <c r="AU839" s="360"/>
      <c r="AV839" s="360"/>
      <c r="AW839" s="360"/>
      <c r="AX839" s="360"/>
    </row>
    <row r="840" spans="1:50" ht="30" customHeight="1" x14ac:dyDescent="0.15">
      <c r="A840" s="376">
        <v>3</v>
      </c>
      <c r="B840" s="376">
        <v>1</v>
      </c>
      <c r="C840" s="361" t="s">
        <v>625</v>
      </c>
      <c r="D840" s="347"/>
      <c r="E840" s="347"/>
      <c r="F840" s="347"/>
      <c r="G840" s="347"/>
      <c r="H840" s="347"/>
      <c r="I840" s="347"/>
      <c r="J840" s="348">
        <v>7000020220001</v>
      </c>
      <c r="K840" s="349"/>
      <c r="L840" s="349"/>
      <c r="M840" s="349"/>
      <c r="N840" s="349"/>
      <c r="O840" s="349"/>
      <c r="P840" s="362" t="s">
        <v>622</v>
      </c>
      <c r="Q840" s="350"/>
      <c r="R840" s="350"/>
      <c r="S840" s="350"/>
      <c r="T840" s="350"/>
      <c r="U840" s="350"/>
      <c r="V840" s="350"/>
      <c r="W840" s="350"/>
      <c r="X840" s="350"/>
      <c r="Y840" s="351">
        <v>7</v>
      </c>
      <c r="Z840" s="352"/>
      <c r="AA840" s="352"/>
      <c r="AB840" s="353"/>
      <c r="AC840" s="363"/>
      <c r="AD840" s="363"/>
      <c r="AE840" s="363"/>
      <c r="AF840" s="363"/>
      <c r="AG840" s="363"/>
      <c r="AH840" s="355" t="s">
        <v>569</v>
      </c>
      <c r="AI840" s="356"/>
      <c r="AJ840" s="356"/>
      <c r="AK840" s="356"/>
      <c r="AL840" s="357" t="s">
        <v>569</v>
      </c>
      <c r="AM840" s="358"/>
      <c r="AN840" s="358"/>
      <c r="AO840" s="359"/>
      <c r="AP840" s="360" t="s">
        <v>569</v>
      </c>
      <c r="AQ840" s="360"/>
      <c r="AR840" s="360"/>
      <c r="AS840" s="360"/>
      <c r="AT840" s="360"/>
      <c r="AU840" s="360"/>
      <c r="AV840" s="360"/>
      <c r="AW840" s="360"/>
      <c r="AX840" s="360"/>
    </row>
    <row r="841" spans="1:50" ht="30" customHeight="1" x14ac:dyDescent="0.15">
      <c r="A841" s="376">
        <v>4</v>
      </c>
      <c r="B841" s="376">
        <v>1</v>
      </c>
      <c r="C841" s="361" t="s">
        <v>626</v>
      </c>
      <c r="D841" s="347"/>
      <c r="E841" s="347"/>
      <c r="F841" s="347"/>
      <c r="G841" s="347"/>
      <c r="H841" s="347"/>
      <c r="I841" s="347"/>
      <c r="J841" s="348">
        <v>4000020120006</v>
      </c>
      <c r="K841" s="349"/>
      <c r="L841" s="349"/>
      <c r="M841" s="349"/>
      <c r="N841" s="349"/>
      <c r="O841" s="349"/>
      <c r="P841" s="362" t="s">
        <v>622</v>
      </c>
      <c r="Q841" s="350"/>
      <c r="R841" s="350"/>
      <c r="S841" s="350"/>
      <c r="T841" s="350"/>
      <c r="U841" s="350"/>
      <c r="V841" s="350"/>
      <c r="W841" s="350"/>
      <c r="X841" s="350"/>
      <c r="Y841" s="351">
        <v>6</v>
      </c>
      <c r="Z841" s="352"/>
      <c r="AA841" s="352"/>
      <c r="AB841" s="353"/>
      <c r="AC841" s="363"/>
      <c r="AD841" s="363"/>
      <c r="AE841" s="363"/>
      <c r="AF841" s="363"/>
      <c r="AG841" s="363"/>
      <c r="AH841" s="355" t="s">
        <v>569</v>
      </c>
      <c r="AI841" s="356"/>
      <c r="AJ841" s="356"/>
      <c r="AK841" s="356"/>
      <c r="AL841" s="357" t="s">
        <v>569</v>
      </c>
      <c r="AM841" s="358"/>
      <c r="AN841" s="358"/>
      <c r="AO841" s="359"/>
      <c r="AP841" s="360" t="s">
        <v>569</v>
      </c>
      <c r="AQ841" s="360"/>
      <c r="AR841" s="360"/>
      <c r="AS841" s="360"/>
      <c r="AT841" s="360"/>
      <c r="AU841" s="360"/>
      <c r="AV841" s="360"/>
      <c r="AW841" s="360"/>
      <c r="AX841" s="360"/>
    </row>
    <row r="842" spans="1:50" ht="30" customHeight="1" x14ac:dyDescent="0.15">
      <c r="A842" s="376">
        <v>5</v>
      </c>
      <c r="B842" s="376">
        <v>1</v>
      </c>
      <c r="C842" s="361" t="s">
        <v>627</v>
      </c>
      <c r="D842" s="347"/>
      <c r="E842" s="347"/>
      <c r="F842" s="347"/>
      <c r="G842" s="347"/>
      <c r="H842" s="347"/>
      <c r="I842" s="347"/>
      <c r="J842" s="348">
        <v>4000020270008</v>
      </c>
      <c r="K842" s="349"/>
      <c r="L842" s="349"/>
      <c r="M842" s="349"/>
      <c r="N842" s="349"/>
      <c r="O842" s="349"/>
      <c r="P842" s="350" t="s">
        <v>622</v>
      </c>
      <c r="Q842" s="350"/>
      <c r="R842" s="350"/>
      <c r="S842" s="350"/>
      <c r="T842" s="350"/>
      <c r="U842" s="350"/>
      <c r="V842" s="350"/>
      <c r="W842" s="350"/>
      <c r="X842" s="350"/>
      <c r="Y842" s="351">
        <v>6</v>
      </c>
      <c r="Z842" s="352"/>
      <c r="AA842" s="352"/>
      <c r="AB842" s="353"/>
      <c r="AC842" s="354"/>
      <c r="AD842" s="354"/>
      <c r="AE842" s="354"/>
      <c r="AF842" s="354"/>
      <c r="AG842" s="354"/>
      <c r="AH842" s="355" t="s">
        <v>569</v>
      </c>
      <c r="AI842" s="356"/>
      <c r="AJ842" s="356"/>
      <c r="AK842" s="356"/>
      <c r="AL842" s="357" t="s">
        <v>569</v>
      </c>
      <c r="AM842" s="358"/>
      <c r="AN842" s="358"/>
      <c r="AO842" s="359"/>
      <c r="AP842" s="360" t="s">
        <v>569</v>
      </c>
      <c r="AQ842" s="360"/>
      <c r="AR842" s="360"/>
      <c r="AS842" s="360"/>
      <c r="AT842" s="360"/>
      <c r="AU842" s="360"/>
      <c r="AV842" s="360"/>
      <c r="AW842" s="360"/>
      <c r="AX842" s="360"/>
    </row>
    <row r="843" spans="1:50" ht="30" customHeight="1" x14ac:dyDescent="0.15">
      <c r="A843" s="376">
        <v>6</v>
      </c>
      <c r="B843" s="376">
        <v>1</v>
      </c>
      <c r="C843" s="361" t="s">
        <v>628</v>
      </c>
      <c r="D843" s="347"/>
      <c r="E843" s="347"/>
      <c r="F843" s="347"/>
      <c r="G843" s="347"/>
      <c r="H843" s="347"/>
      <c r="I843" s="347"/>
      <c r="J843" s="348">
        <v>8000020130001</v>
      </c>
      <c r="K843" s="349"/>
      <c r="L843" s="349"/>
      <c r="M843" s="349"/>
      <c r="N843" s="349"/>
      <c r="O843" s="349"/>
      <c r="P843" s="350" t="s">
        <v>622</v>
      </c>
      <c r="Q843" s="350"/>
      <c r="R843" s="350"/>
      <c r="S843" s="350"/>
      <c r="T843" s="350"/>
      <c r="U843" s="350"/>
      <c r="V843" s="350"/>
      <c r="W843" s="350"/>
      <c r="X843" s="350"/>
      <c r="Y843" s="351">
        <v>6</v>
      </c>
      <c r="Z843" s="352"/>
      <c r="AA843" s="352"/>
      <c r="AB843" s="353"/>
      <c r="AC843" s="354"/>
      <c r="AD843" s="354"/>
      <c r="AE843" s="354"/>
      <c r="AF843" s="354"/>
      <c r="AG843" s="354"/>
      <c r="AH843" s="355" t="s">
        <v>569</v>
      </c>
      <c r="AI843" s="356"/>
      <c r="AJ843" s="356"/>
      <c r="AK843" s="356"/>
      <c r="AL843" s="357" t="s">
        <v>569</v>
      </c>
      <c r="AM843" s="358"/>
      <c r="AN843" s="358"/>
      <c r="AO843" s="359"/>
      <c r="AP843" s="360" t="s">
        <v>569</v>
      </c>
      <c r="AQ843" s="360"/>
      <c r="AR843" s="360"/>
      <c r="AS843" s="360"/>
      <c r="AT843" s="360"/>
      <c r="AU843" s="360"/>
      <c r="AV843" s="360"/>
      <c r="AW843" s="360"/>
      <c r="AX843" s="360"/>
    </row>
    <row r="844" spans="1:50" ht="30" customHeight="1" x14ac:dyDescent="0.15">
      <c r="A844" s="376">
        <v>7</v>
      </c>
      <c r="B844" s="376">
        <v>1</v>
      </c>
      <c r="C844" s="361" t="s">
        <v>629</v>
      </c>
      <c r="D844" s="347"/>
      <c r="E844" s="347"/>
      <c r="F844" s="347"/>
      <c r="G844" s="347"/>
      <c r="H844" s="347"/>
      <c r="I844" s="347"/>
      <c r="J844" s="348">
        <v>7000020160008</v>
      </c>
      <c r="K844" s="349"/>
      <c r="L844" s="349"/>
      <c r="M844" s="349"/>
      <c r="N844" s="349"/>
      <c r="O844" s="349"/>
      <c r="P844" s="350" t="s">
        <v>622</v>
      </c>
      <c r="Q844" s="350"/>
      <c r="R844" s="350"/>
      <c r="S844" s="350"/>
      <c r="T844" s="350"/>
      <c r="U844" s="350"/>
      <c r="V844" s="350"/>
      <c r="W844" s="350"/>
      <c r="X844" s="350"/>
      <c r="Y844" s="351">
        <v>6</v>
      </c>
      <c r="Z844" s="352"/>
      <c r="AA844" s="352"/>
      <c r="AB844" s="353"/>
      <c r="AC844" s="354"/>
      <c r="AD844" s="354"/>
      <c r="AE844" s="354"/>
      <c r="AF844" s="354"/>
      <c r="AG844" s="354"/>
      <c r="AH844" s="355" t="s">
        <v>569</v>
      </c>
      <c r="AI844" s="356"/>
      <c r="AJ844" s="356"/>
      <c r="AK844" s="356"/>
      <c r="AL844" s="357" t="s">
        <v>569</v>
      </c>
      <c r="AM844" s="358"/>
      <c r="AN844" s="358"/>
      <c r="AO844" s="359"/>
      <c r="AP844" s="360" t="s">
        <v>569</v>
      </c>
      <c r="AQ844" s="360"/>
      <c r="AR844" s="360"/>
      <c r="AS844" s="360"/>
      <c r="AT844" s="360"/>
      <c r="AU844" s="360"/>
      <c r="AV844" s="360"/>
      <c r="AW844" s="360"/>
      <c r="AX844" s="360"/>
    </row>
    <row r="845" spans="1:50" ht="30" customHeight="1" x14ac:dyDescent="0.15">
      <c r="A845" s="376">
        <v>8</v>
      </c>
      <c r="B845" s="376">
        <v>1</v>
      </c>
      <c r="C845" s="361" t="s">
        <v>630</v>
      </c>
      <c r="D845" s="347"/>
      <c r="E845" s="347"/>
      <c r="F845" s="347"/>
      <c r="G845" s="347"/>
      <c r="H845" s="347"/>
      <c r="I845" s="347"/>
      <c r="J845" s="348">
        <v>4000020450006</v>
      </c>
      <c r="K845" s="349"/>
      <c r="L845" s="349"/>
      <c r="M845" s="349"/>
      <c r="N845" s="349"/>
      <c r="O845" s="349"/>
      <c r="P845" s="350" t="s">
        <v>622</v>
      </c>
      <c r="Q845" s="350"/>
      <c r="R845" s="350"/>
      <c r="S845" s="350"/>
      <c r="T845" s="350"/>
      <c r="U845" s="350"/>
      <c r="V845" s="350"/>
      <c r="W845" s="350"/>
      <c r="X845" s="350"/>
      <c r="Y845" s="351">
        <v>6</v>
      </c>
      <c r="Z845" s="352"/>
      <c r="AA845" s="352"/>
      <c r="AB845" s="353"/>
      <c r="AC845" s="354"/>
      <c r="AD845" s="354"/>
      <c r="AE845" s="354"/>
      <c r="AF845" s="354"/>
      <c r="AG845" s="354"/>
      <c r="AH845" s="355" t="s">
        <v>569</v>
      </c>
      <c r="AI845" s="356"/>
      <c r="AJ845" s="356"/>
      <c r="AK845" s="356"/>
      <c r="AL845" s="357" t="s">
        <v>569</v>
      </c>
      <c r="AM845" s="358"/>
      <c r="AN845" s="358"/>
      <c r="AO845" s="359"/>
      <c r="AP845" s="360" t="s">
        <v>569</v>
      </c>
      <c r="AQ845" s="360"/>
      <c r="AR845" s="360"/>
      <c r="AS845" s="360"/>
      <c r="AT845" s="360"/>
      <c r="AU845" s="360"/>
      <c r="AV845" s="360"/>
      <c r="AW845" s="360"/>
      <c r="AX845" s="360"/>
    </row>
    <row r="846" spans="1:50" ht="30" customHeight="1" x14ac:dyDescent="0.15">
      <c r="A846" s="376">
        <v>9</v>
      </c>
      <c r="B846" s="376">
        <v>1</v>
      </c>
      <c r="C846" s="361" t="s">
        <v>633</v>
      </c>
      <c r="D846" s="347"/>
      <c r="E846" s="347"/>
      <c r="F846" s="347"/>
      <c r="G846" s="347"/>
      <c r="H846" s="347"/>
      <c r="I846" s="347"/>
      <c r="J846" s="348">
        <v>3000020142018</v>
      </c>
      <c r="K846" s="349"/>
      <c r="L846" s="349"/>
      <c r="M846" s="349"/>
      <c r="N846" s="349"/>
      <c r="O846" s="349"/>
      <c r="P846" s="350" t="s">
        <v>622</v>
      </c>
      <c r="Q846" s="350"/>
      <c r="R846" s="350"/>
      <c r="S846" s="350"/>
      <c r="T846" s="350"/>
      <c r="U846" s="350"/>
      <c r="V846" s="350"/>
      <c r="W846" s="350"/>
      <c r="X846" s="350"/>
      <c r="Y846" s="351">
        <v>5.5</v>
      </c>
      <c r="Z846" s="352"/>
      <c r="AA846" s="352"/>
      <c r="AB846" s="353"/>
      <c r="AC846" s="354"/>
      <c r="AD846" s="354"/>
      <c r="AE846" s="354"/>
      <c r="AF846" s="354"/>
      <c r="AG846" s="354"/>
      <c r="AH846" s="355" t="s">
        <v>569</v>
      </c>
      <c r="AI846" s="356"/>
      <c r="AJ846" s="356"/>
      <c r="AK846" s="356"/>
      <c r="AL846" s="357" t="s">
        <v>569</v>
      </c>
      <c r="AM846" s="358"/>
      <c r="AN846" s="358"/>
      <c r="AO846" s="359"/>
      <c r="AP846" s="360" t="s">
        <v>569</v>
      </c>
      <c r="AQ846" s="360"/>
      <c r="AR846" s="360"/>
      <c r="AS846" s="360"/>
      <c r="AT846" s="360"/>
      <c r="AU846" s="360"/>
      <c r="AV846" s="360"/>
      <c r="AW846" s="360"/>
      <c r="AX846" s="360"/>
    </row>
    <row r="847" spans="1:50" ht="30" customHeight="1" x14ac:dyDescent="0.15">
      <c r="A847" s="376">
        <v>10</v>
      </c>
      <c r="B847" s="376">
        <v>1</v>
      </c>
      <c r="C847" s="361" t="s">
        <v>631</v>
      </c>
      <c r="D847" s="347"/>
      <c r="E847" s="347"/>
      <c r="F847" s="347"/>
      <c r="G847" s="347"/>
      <c r="H847" s="347"/>
      <c r="I847" s="347"/>
      <c r="J847" s="348">
        <v>3000020141003</v>
      </c>
      <c r="K847" s="349"/>
      <c r="L847" s="349"/>
      <c r="M847" s="349"/>
      <c r="N847" s="349"/>
      <c r="O847" s="349"/>
      <c r="P847" s="350" t="s">
        <v>622</v>
      </c>
      <c r="Q847" s="350"/>
      <c r="R847" s="350"/>
      <c r="S847" s="350"/>
      <c r="T847" s="350"/>
      <c r="U847" s="350"/>
      <c r="V847" s="350"/>
      <c r="W847" s="350"/>
      <c r="X847" s="350"/>
      <c r="Y847" s="351">
        <v>5.5</v>
      </c>
      <c r="Z847" s="352"/>
      <c r="AA847" s="352"/>
      <c r="AB847" s="353"/>
      <c r="AC847" s="354"/>
      <c r="AD847" s="354"/>
      <c r="AE847" s="354"/>
      <c r="AF847" s="354"/>
      <c r="AG847" s="354"/>
      <c r="AH847" s="355" t="s">
        <v>569</v>
      </c>
      <c r="AI847" s="356"/>
      <c r="AJ847" s="356"/>
      <c r="AK847" s="356"/>
      <c r="AL847" s="357" t="s">
        <v>569</v>
      </c>
      <c r="AM847" s="358"/>
      <c r="AN847" s="358"/>
      <c r="AO847" s="359"/>
      <c r="AP847" s="360" t="s">
        <v>569</v>
      </c>
      <c r="AQ847" s="360"/>
      <c r="AR847" s="360"/>
      <c r="AS847" s="360"/>
      <c r="AT847" s="360"/>
      <c r="AU847" s="360"/>
      <c r="AV847" s="360"/>
      <c r="AW847" s="360"/>
      <c r="AX847" s="360"/>
    </row>
    <row r="848" spans="1:50" ht="30" hidden="1" customHeight="1" x14ac:dyDescent="0.15">
      <c r="A848" s="376">
        <v>11</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12</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13</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14</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15</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30" hidden="1" customHeight="1" x14ac:dyDescent="0.15">
      <c r="A853" s="376">
        <v>16</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s="16" customFormat="1" ht="30" hidden="1" customHeight="1" x14ac:dyDescent="0.15">
      <c r="A854" s="376">
        <v>17</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18</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19</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20</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21</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22</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23</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24</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25</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26</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27</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28</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29</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30" hidden="1" customHeight="1" x14ac:dyDescent="0.15">
      <c r="A867" s="376">
        <v>30</v>
      </c>
      <c r="B867" s="37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64"/>
      <c r="B870" s="364"/>
      <c r="C870" s="364" t="s">
        <v>26</v>
      </c>
      <c r="D870" s="364"/>
      <c r="E870" s="364"/>
      <c r="F870" s="364"/>
      <c r="G870" s="364"/>
      <c r="H870" s="364"/>
      <c r="I870" s="364"/>
      <c r="J870" s="148" t="s">
        <v>300</v>
      </c>
      <c r="K870" s="365"/>
      <c r="L870" s="365"/>
      <c r="M870" s="365"/>
      <c r="N870" s="365"/>
      <c r="O870" s="365"/>
      <c r="P870" s="366" t="s">
        <v>247</v>
      </c>
      <c r="Q870" s="366"/>
      <c r="R870" s="366"/>
      <c r="S870" s="366"/>
      <c r="T870" s="366"/>
      <c r="U870" s="366"/>
      <c r="V870" s="366"/>
      <c r="W870" s="366"/>
      <c r="X870" s="366"/>
      <c r="Y870" s="367" t="s">
        <v>298</v>
      </c>
      <c r="Z870" s="368"/>
      <c r="AA870" s="368"/>
      <c r="AB870" s="368"/>
      <c r="AC870" s="148" t="s">
        <v>342</v>
      </c>
      <c r="AD870" s="148"/>
      <c r="AE870" s="148"/>
      <c r="AF870" s="148"/>
      <c r="AG870" s="148"/>
      <c r="AH870" s="367" t="s">
        <v>373</v>
      </c>
      <c r="AI870" s="364"/>
      <c r="AJ870" s="364"/>
      <c r="AK870" s="364"/>
      <c r="AL870" s="364" t="s">
        <v>21</v>
      </c>
      <c r="AM870" s="364"/>
      <c r="AN870" s="364"/>
      <c r="AO870" s="369"/>
      <c r="AP870" s="370" t="s">
        <v>301</v>
      </c>
      <c r="AQ870" s="370"/>
      <c r="AR870" s="370"/>
      <c r="AS870" s="370"/>
      <c r="AT870" s="370"/>
      <c r="AU870" s="370"/>
      <c r="AV870" s="370"/>
      <c r="AW870" s="370"/>
      <c r="AX870" s="370"/>
    </row>
    <row r="871" spans="1:50" ht="30" hidden="1" customHeight="1" x14ac:dyDescent="0.15">
      <c r="A871" s="376">
        <v>1</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71"/>
      <c r="AE871" s="371"/>
      <c r="AF871" s="371"/>
      <c r="AG871" s="371"/>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2</v>
      </c>
      <c r="B872" s="37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63"/>
      <c r="AD872" s="363"/>
      <c r="AE872" s="363"/>
      <c r="AF872" s="363"/>
      <c r="AG872" s="363"/>
      <c r="AH872" s="372"/>
      <c r="AI872" s="373"/>
      <c r="AJ872" s="373"/>
      <c r="AK872" s="373"/>
      <c r="AL872" s="357"/>
      <c r="AM872" s="358"/>
      <c r="AN872" s="358"/>
      <c r="AO872" s="359"/>
      <c r="AP872" s="360"/>
      <c r="AQ872" s="360"/>
      <c r="AR872" s="360"/>
      <c r="AS872" s="360"/>
      <c r="AT872" s="360"/>
      <c r="AU872" s="360"/>
      <c r="AV872" s="360"/>
      <c r="AW872" s="360"/>
      <c r="AX872" s="360"/>
    </row>
    <row r="873" spans="1:50" ht="30" hidden="1" customHeight="1" x14ac:dyDescent="0.15">
      <c r="A873" s="376">
        <v>3</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4</v>
      </c>
      <c r="B874" s="376">
        <v>1</v>
      </c>
      <c r="C874" s="361"/>
      <c r="D874" s="347"/>
      <c r="E874" s="347"/>
      <c r="F874" s="347"/>
      <c r="G874" s="347"/>
      <c r="H874" s="347"/>
      <c r="I874" s="347"/>
      <c r="J874" s="348"/>
      <c r="K874" s="349"/>
      <c r="L874" s="349"/>
      <c r="M874" s="349"/>
      <c r="N874" s="349"/>
      <c r="O874" s="349"/>
      <c r="P874" s="362"/>
      <c r="Q874" s="350"/>
      <c r="R874" s="350"/>
      <c r="S874" s="350"/>
      <c r="T874" s="350"/>
      <c r="U874" s="350"/>
      <c r="V874" s="350"/>
      <c r="W874" s="350"/>
      <c r="X874" s="350"/>
      <c r="Y874" s="351"/>
      <c r="Z874" s="352"/>
      <c r="AA874" s="352"/>
      <c r="AB874" s="353"/>
      <c r="AC874" s="363"/>
      <c r="AD874" s="363"/>
      <c r="AE874" s="363"/>
      <c r="AF874" s="363"/>
      <c r="AG874" s="363"/>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5</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6</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7</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8</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9</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10</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11</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12</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13</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14</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15</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30" hidden="1" customHeight="1" x14ac:dyDescent="0.15">
      <c r="A886" s="376">
        <v>16</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s="16" customFormat="1" ht="30" hidden="1" customHeight="1" x14ac:dyDescent="0.15">
      <c r="A887" s="376">
        <v>17</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18</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19</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20</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21</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22</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23</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24</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25</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26</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27</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28</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29</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30" hidden="1" customHeight="1" x14ac:dyDescent="0.15">
      <c r="A900" s="376">
        <v>30</v>
      </c>
      <c r="B900" s="37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64"/>
      <c r="B903" s="364"/>
      <c r="C903" s="364" t="s">
        <v>26</v>
      </c>
      <c r="D903" s="364"/>
      <c r="E903" s="364"/>
      <c r="F903" s="364"/>
      <c r="G903" s="364"/>
      <c r="H903" s="364"/>
      <c r="I903" s="364"/>
      <c r="J903" s="148" t="s">
        <v>300</v>
      </c>
      <c r="K903" s="365"/>
      <c r="L903" s="365"/>
      <c r="M903" s="365"/>
      <c r="N903" s="365"/>
      <c r="O903" s="365"/>
      <c r="P903" s="366" t="s">
        <v>247</v>
      </c>
      <c r="Q903" s="366"/>
      <c r="R903" s="366"/>
      <c r="S903" s="366"/>
      <c r="T903" s="366"/>
      <c r="U903" s="366"/>
      <c r="V903" s="366"/>
      <c r="W903" s="366"/>
      <c r="X903" s="366"/>
      <c r="Y903" s="367" t="s">
        <v>298</v>
      </c>
      <c r="Z903" s="368"/>
      <c r="AA903" s="368"/>
      <c r="AB903" s="368"/>
      <c r="AC903" s="148" t="s">
        <v>342</v>
      </c>
      <c r="AD903" s="148"/>
      <c r="AE903" s="148"/>
      <c r="AF903" s="148"/>
      <c r="AG903" s="148"/>
      <c r="AH903" s="367" t="s">
        <v>373</v>
      </c>
      <c r="AI903" s="364"/>
      <c r="AJ903" s="364"/>
      <c r="AK903" s="364"/>
      <c r="AL903" s="364" t="s">
        <v>21</v>
      </c>
      <c r="AM903" s="364"/>
      <c r="AN903" s="364"/>
      <c r="AO903" s="369"/>
      <c r="AP903" s="370" t="s">
        <v>301</v>
      </c>
      <c r="AQ903" s="370"/>
      <c r="AR903" s="370"/>
      <c r="AS903" s="370"/>
      <c r="AT903" s="370"/>
      <c r="AU903" s="370"/>
      <c r="AV903" s="370"/>
      <c r="AW903" s="370"/>
      <c r="AX903" s="370"/>
    </row>
    <row r="904" spans="1:50" ht="30" hidden="1" customHeight="1" x14ac:dyDescent="0.15">
      <c r="A904" s="376">
        <v>1</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71"/>
      <c r="AE904" s="371"/>
      <c r="AF904" s="371"/>
      <c r="AG904" s="371"/>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2</v>
      </c>
      <c r="B905" s="37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63"/>
      <c r="AD905" s="363"/>
      <c r="AE905" s="363"/>
      <c r="AF905" s="363"/>
      <c r="AG905" s="363"/>
      <c r="AH905" s="372"/>
      <c r="AI905" s="373"/>
      <c r="AJ905" s="373"/>
      <c r="AK905" s="373"/>
      <c r="AL905" s="357"/>
      <c r="AM905" s="358"/>
      <c r="AN905" s="358"/>
      <c r="AO905" s="359"/>
      <c r="AP905" s="360"/>
      <c r="AQ905" s="360"/>
      <c r="AR905" s="360"/>
      <c r="AS905" s="360"/>
      <c r="AT905" s="360"/>
      <c r="AU905" s="360"/>
      <c r="AV905" s="360"/>
      <c r="AW905" s="360"/>
      <c r="AX905" s="360"/>
    </row>
    <row r="906" spans="1:50" ht="30" hidden="1" customHeight="1" x14ac:dyDescent="0.15">
      <c r="A906" s="376">
        <v>3</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4</v>
      </c>
      <c r="B907" s="376">
        <v>1</v>
      </c>
      <c r="C907" s="361"/>
      <c r="D907" s="347"/>
      <c r="E907" s="347"/>
      <c r="F907" s="347"/>
      <c r="G907" s="347"/>
      <c r="H907" s="347"/>
      <c r="I907" s="347"/>
      <c r="J907" s="348"/>
      <c r="K907" s="349"/>
      <c r="L907" s="349"/>
      <c r="M907" s="349"/>
      <c r="N907" s="349"/>
      <c r="O907" s="349"/>
      <c r="P907" s="362"/>
      <c r="Q907" s="350"/>
      <c r="R907" s="350"/>
      <c r="S907" s="350"/>
      <c r="T907" s="350"/>
      <c r="U907" s="350"/>
      <c r="V907" s="350"/>
      <c r="W907" s="350"/>
      <c r="X907" s="350"/>
      <c r="Y907" s="351"/>
      <c r="Z907" s="352"/>
      <c r="AA907" s="352"/>
      <c r="AB907" s="353"/>
      <c r="AC907" s="363"/>
      <c r="AD907" s="363"/>
      <c r="AE907" s="363"/>
      <c r="AF907" s="363"/>
      <c r="AG907" s="363"/>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5</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6</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7</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8</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9</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10</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11</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12</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13</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14</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15</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30" hidden="1" customHeight="1" x14ac:dyDescent="0.15">
      <c r="A919" s="376">
        <v>16</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s="16" customFormat="1" ht="30" hidden="1" customHeight="1" x14ac:dyDescent="0.15">
      <c r="A920" s="376">
        <v>17</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18</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19</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20</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21</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22</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23</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24</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25</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26</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27</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28</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29</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30" hidden="1" customHeight="1" x14ac:dyDescent="0.15">
      <c r="A933" s="376">
        <v>30</v>
      </c>
      <c r="B933" s="37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64"/>
      <c r="B936" s="364"/>
      <c r="C936" s="364" t="s">
        <v>26</v>
      </c>
      <c r="D936" s="364"/>
      <c r="E936" s="364"/>
      <c r="F936" s="364"/>
      <c r="G936" s="364"/>
      <c r="H936" s="364"/>
      <c r="I936" s="364"/>
      <c r="J936" s="148" t="s">
        <v>300</v>
      </c>
      <c r="K936" s="365"/>
      <c r="L936" s="365"/>
      <c r="M936" s="365"/>
      <c r="N936" s="365"/>
      <c r="O936" s="365"/>
      <c r="P936" s="366" t="s">
        <v>247</v>
      </c>
      <c r="Q936" s="366"/>
      <c r="R936" s="366"/>
      <c r="S936" s="366"/>
      <c r="T936" s="366"/>
      <c r="U936" s="366"/>
      <c r="V936" s="366"/>
      <c r="W936" s="366"/>
      <c r="X936" s="366"/>
      <c r="Y936" s="367" t="s">
        <v>298</v>
      </c>
      <c r="Z936" s="368"/>
      <c r="AA936" s="368"/>
      <c r="AB936" s="368"/>
      <c r="AC936" s="148" t="s">
        <v>342</v>
      </c>
      <c r="AD936" s="148"/>
      <c r="AE936" s="148"/>
      <c r="AF936" s="148"/>
      <c r="AG936" s="148"/>
      <c r="AH936" s="367" t="s">
        <v>373</v>
      </c>
      <c r="AI936" s="364"/>
      <c r="AJ936" s="364"/>
      <c r="AK936" s="364"/>
      <c r="AL936" s="364" t="s">
        <v>21</v>
      </c>
      <c r="AM936" s="364"/>
      <c r="AN936" s="364"/>
      <c r="AO936" s="369"/>
      <c r="AP936" s="370" t="s">
        <v>301</v>
      </c>
      <c r="AQ936" s="370"/>
      <c r="AR936" s="370"/>
      <c r="AS936" s="370"/>
      <c r="AT936" s="370"/>
      <c r="AU936" s="370"/>
      <c r="AV936" s="370"/>
      <c r="AW936" s="370"/>
      <c r="AX936" s="370"/>
    </row>
    <row r="937" spans="1:50" ht="30" hidden="1" customHeight="1" x14ac:dyDescent="0.15">
      <c r="A937" s="376">
        <v>1</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71"/>
      <c r="AE937" s="371"/>
      <c r="AF937" s="371"/>
      <c r="AG937" s="371"/>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2</v>
      </c>
      <c r="B938" s="37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63"/>
      <c r="AD938" s="363"/>
      <c r="AE938" s="363"/>
      <c r="AF938" s="363"/>
      <c r="AG938" s="363"/>
      <c r="AH938" s="372"/>
      <c r="AI938" s="373"/>
      <c r="AJ938" s="373"/>
      <c r="AK938" s="373"/>
      <c r="AL938" s="357"/>
      <c r="AM938" s="358"/>
      <c r="AN938" s="358"/>
      <c r="AO938" s="359"/>
      <c r="AP938" s="360"/>
      <c r="AQ938" s="360"/>
      <c r="AR938" s="360"/>
      <c r="AS938" s="360"/>
      <c r="AT938" s="360"/>
      <c r="AU938" s="360"/>
      <c r="AV938" s="360"/>
      <c r="AW938" s="360"/>
      <c r="AX938" s="360"/>
    </row>
    <row r="939" spans="1:50" ht="30" hidden="1" customHeight="1" x14ac:dyDescent="0.15">
      <c r="A939" s="376">
        <v>3</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4</v>
      </c>
      <c r="B940" s="376">
        <v>1</v>
      </c>
      <c r="C940" s="361"/>
      <c r="D940" s="347"/>
      <c r="E940" s="347"/>
      <c r="F940" s="347"/>
      <c r="G940" s="347"/>
      <c r="H940" s="347"/>
      <c r="I940" s="347"/>
      <c r="J940" s="348"/>
      <c r="K940" s="349"/>
      <c r="L940" s="349"/>
      <c r="M940" s="349"/>
      <c r="N940" s="349"/>
      <c r="O940" s="349"/>
      <c r="P940" s="362"/>
      <c r="Q940" s="350"/>
      <c r="R940" s="350"/>
      <c r="S940" s="350"/>
      <c r="T940" s="350"/>
      <c r="U940" s="350"/>
      <c r="V940" s="350"/>
      <c r="W940" s="350"/>
      <c r="X940" s="350"/>
      <c r="Y940" s="351"/>
      <c r="Z940" s="352"/>
      <c r="AA940" s="352"/>
      <c r="AB940" s="353"/>
      <c r="AC940" s="363"/>
      <c r="AD940" s="363"/>
      <c r="AE940" s="363"/>
      <c r="AF940" s="363"/>
      <c r="AG940" s="363"/>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5</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6</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7</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8</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9</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10</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11</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12</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13</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14</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15</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30" hidden="1" customHeight="1" x14ac:dyDescent="0.15">
      <c r="A952" s="376">
        <v>16</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s="16" customFormat="1" ht="30" hidden="1" customHeight="1" x14ac:dyDescent="0.15">
      <c r="A953" s="376">
        <v>17</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18</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19</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20</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21</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22</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23</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24</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25</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26</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27</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28</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29</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30" hidden="1" customHeight="1" x14ac:dyDescent="0.15">
      <c r="A966" s="376">
        <v>30</v>
      </c>
      <c r="B966" s="37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4"/>
      <c r="B969" s="364"/>
      <c r="C969" s="364" t="s">
        <v>26</v>
      </c>
      <c r="D969" s="364"/>
      <c r="E969" s="364"/>
      <c r="F969" s="364"/>
      <c r="G969" s="364"/>
      <c r="H969" s="364"/>
      <c r="I969" s="364"/>
      <c r="J969" s="148" t="s">
        <v>300</v>
      </c>
      <c r="K969" s="365"/>
      <c r="L969" s="365"/>
      <c r="M969" s="365"/>
      <c r="N969" s="365"/>
      <c r="O969" s="365"/>
      <c r="P969" s="366" t="s">
        <v>247</v>
      </c>
      <c r="Q969" s="366"/>
      <c r="R969" s="366"/>
      <c r="S969" s="366"/>
      <c r="T969" s="366"/>
      <c r="U969" s="366"/>
      <c r="V969" s="366"/>
      <c r="W969" s="366"/>
      <c r="X969" s="366"/>
      <c r="Y969" s="367" t="s">
        <v>298</v>
      </c>
      <c r="Z969" s="368"/>
      <c r="AA969" s="368"/>
      <c r="AB969" s="368"/>
      <c r="AC969" s="148" t="s">
        <v>342</v>
      </c>
      <c r="AD969" s="148"/>
      <c r="AE969" s="148"/>
      <c r="AF969" s="148"/>
      <c r="AG969" s="148"/>
      <c r="AH969" s="367" t="s">
        <v>373</v>
      </c>
      <c r="AI969" s="364"/>
      <c r="AJ969" s="364"/>
      <c r="AK969" s="364"/>
      <c r="AL969" s="364" t="s">
        <v>21</v>
      </c>
      <c r="AM969" s="364"/>
      <c r="AN969" s="364"/>
      <c r="AO969" s="369"/>
      <c r="AP969" s="370" t="s">
        <v>301</v>
      </c>
      <c r="AQ969" s="370"/>
      <c r="AR969" s="370"/>
      <c r="AS969" s="370"/>
      <c r="AT969" s="370"/>
      <c r="AU969" s="370"/>
      <c r="AV969" s="370"/>
      <c r="AW969" s="370"/>
      <c r="AX969" s="370"/>
    </row>
    <row r="970" spans="1:50" ht="30" hidden="1" customHeight="1" x14ac:dyDescent="0.15">
      <c r="A970" s="376">
        <v>1</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71"/>
      <c r="AE970" s="371"/>
      <c r="AF970" s="371"/>
      <c r="AG970" s="371"/>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2</v>
      </c>
      <c r="B971" s="37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63"/>
      <c r="AD971" s="363"/>
      <c r="AE971" s="363"/>
      <c r="AF971" s="363"/>
      <c r="AG971" s="363"/>
      <c r="AH971" s="372"/>
      <c r="AI971" s="373"/>
      <c r="AJ971" s="373"/>
      <c r="AK971" s="373"/>
      <c r="AL971" s="357"/>
      <c r="AM971" s="358"/>
      <c r="AN971" s="358"/>
      <c r="AO971" s="359"/>
      <c r="AP971" s="360"/>
      <c r="AQ971" s="360"/>
      <c r="AR971" s="360"/>
      <c r="AS971" s="360"/>
      <c r="AT971" s="360"/>
      <c r="AU971" s="360"/>
      <c r="AV971" s="360"/>
      <c r="AW971" s="360"/>
      <c r="AX971" s="360"/>
    </row>
    <row r="972" spans="1:50" ht="30" hidden="1" customHeight="1" x14ac:dyDescent="0.15">
      <c r="A972" s="376">
        <v>3</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4</v>
      </c>
      <c r="B973" s="376">
        <v>1</v>
      </c>
      <c r="C973" s="361"/>
      <c r="D973" s="347"/>
      <c r="E973" s="347"/>
      <c r="F973" s="347"/>
      <c r="G973" s="347"/>
      <c r="H973" s="347"/>
      <c r="I973" s="347"/>
      <c r="J973" s="348"/>
      <c r="K973" s="349"/>
      <c r="L973" s="349"/>
      <c r="M973" s="349"/>
      <c r="N973" s="349"/>
      <c r="O973" s="349"/>
      <c r="P973" s="362"/>
      <c r="Q973" s="350"/>
      <c r="R973" s="350"/>
      <c r="S973" s="350"/>
      <c r="T973" s="350"/>
      <c r="U973" s="350"/>
      <c r="V973" s="350"/>
      <c r="W973" s="350"/>
      <c r="X973" s="350"/>
      <c r="Y973" s="351"/>
      <c r="Z973" s="352"/>
      <c r="AA973" s="352"/>
      <c r="AB973" s="353"/>
      <c r="AC973" s="363"/>
      <c r="AD973" s="363"/>
      <c r="AE973" s="363"/>
      <c r="AF973" s="363"/>
      <c r="AG973" s="363"/>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5</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6</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7</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8</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9</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10</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11</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12</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13</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14</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15</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30" hidden="1" customHeight="1" x14ac:dyDescent="0.15">
      <c r="A985" s="376">
        <v>16</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s="16" customFormat="1" ht="30" hidden="1" customHeight="1" x14ac:dyDescent="0.15">
      <c r="A986" s="376">
        <v>17</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18</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19</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20</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21</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22</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23</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24</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25</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26</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27</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28</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29</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30" hidden="1" customHeight="1" x14ac:dyDescent="0.15">
      <c r="A999" s="376">
        <v>30</v>
      </c>
      <c r="B999" s="37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4"/>
      <c r="B1002" s="364"/>
      <c r="C1002" s="364" t="s">
        <v>26</v>
      </c>
      <c r="D1002" s="364"/>
      <c r="E1002" s="364"/>
      <c r="F1002" s="364"/>
      <c r="G1002" s="364"/>
      <c r="H1002" s="364"/>
      <c r="I1002" s="364"/>
      <c r="J1002" s="148" t="s">
        <v>300</v>
      </c>
      <c r="K1002" s="365"/>
      <c r="L1002" s="365"/>
      <c r="M1002" s="365"/>
      <c r="N1002" s="365"/>
      <c r="O1002" s="365"/>
      <c r="P1002" s="366" t="s">
        <v>247</v>
      </c>
      <c r="Q1002" s="366"/>
      <c r="R1002" s="366"/>
      <c r="S1002" s="366"/>
      <c r="T1002" s="366"/>
      <c r="U1002" s="366"/>
      <c r="V1002" s="366"/>
      <c r="W1002" s="366"/>
      <c r="X1002" s="366"/>
      <c r="Y1002" s="367" t="s">
        <v>298</v>
      </c>
      <c r="Z1002" s="368"/>
      <c r="AA1002" s="368"/>
      <c r="AB1002" s="368"/>
      <c r="AC1002" s="148" t="s">
        <v>342</v>
      </c>
      <c r="AD1002" s="148"/>
      <c r="AE1002" s="148"/>
      <c r="AF1002" s="148"/>
      <c r="AG1002" s="148"/>
      <c r="AH1002" s="367" t="s">
        <v>373</v>
      </c>
      <c r="AI1002" s="364"/>
      <c r="AJ1002" s="364"/>
      <c r="AK1002" s="364"/>
      <c r="AL1002" s="364" t="s">
        <v>21</v>
      </c>
      <c r="AM1002" s="364"/>
      <c r="AN1002" s="364"/>
      <c r="AO1002" s="369"/>
      <c r="AP1002" s="370" t="s">
        <v>301</v>
      </c>
      <c r="AQ1002" s="370"/>
      <c r="AR1002" s="370"/>
      <c r="AS1002" s="370"/>
      <c r="AT1002" s="370"/>
      <c r="AU1002" s="370"/>
      <c r="AV1002" s="370"/>
      <c r="AW1002" s="370"/>
      <c r="AX1002" s="370"/>
    </row>
    <row r="1003" spans="1:50" ht="30" hidden="1" customHeight="1" x14ac:dyDescent="0.15">
      <c r="A1003" s="376">
        <v>1</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71"/>
      <c r="AE1003" s="371"/>
      <c r="AF1003" s="371"/>
      <c r="AG1003" s="371"/>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2</v>
      </c>
      <c r="B1004" s="37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63"/>
      <c r="AD1004" s="363"/>
      <c r="AE1004" s="363"/>
      <c r="AF1004" s="363"/>
      <c r="AG1004" s="363"/>
      <c r="AH1004" s="372"/>
      <c r="AI1004" s="373"/>
      <c r="AJ1004" s="373"/>
      <c r="AK1004" s="373"/>
      <c r="AL1004" s="357"/>
      <c r="AM1004" s="358"/>
      <c r="AN1004" s="358"/>
      <c r="AO1004" s="359"/>
      <c r="AP1004" s="360"/>
      <c r="AQ1004" s="360"/>
      <c r="AR1004" s="360"/>
      <c r="AS1004" s="360"/>
      <c r="AT1004" s="360"/>
      <c r="AU1004" s="360"/>
      <c r="AV1004" s="360"/>
      <c r="AW1004" s="360"/>
      <c r="AX1004" s="360"/>
    </row>
    <row r="1005" spans="1:50" ht="30" hidden="1" customHeight="1" x14ac:dyDescent="0.15">
      <c r="A1005" s="376">
        <v>3</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4</v>
      </c>
      <c r="B1006" s="376">
        <v>1</v>
      </c>
      <c r="C1006" s="361"/>
      <c r="D1006" s="347"/>
      <c r="E1006" s="347"/>
      <c r="F1006" s="347"/>
      <c r="G1006" s="347"/>
      <c r="H1006" s="347"/>
      <c r="I1006" s="347"/>
      <c r="J1006" s="348"/>
      <c r="K1006" s="349"/>
      <c r="L1006" s="349"/>
      <c r="M1006" s="349"/>
      <c r="N1006" s="349"/>
      <c r="O1006" s="349"/>
      <c r="P1006" s="362"/>
      <c r="Q1006" s="350"/>
      <c r="R1006" s="350"/>
      <c r="S1006" s="350"/>
      <c r="T1006" s="350"/>
      <c r="U1006" s="350"/>
      <c r="V1006" s="350"/>
      <c r="W1006" s="350"/>
      <c r="X1006" s="350"/>
      <c r="Y1006" s="351"/>
      <c r="Z1006" s="352"/>
      <c r="AA1006" s="352"/>
      <c r="AB1006" s="353"/>
      <c r="AC1006" s="363"/>
      <c r="AD1006" s="363"/>
      <c r="AE1006" s="363"/>
      <c r="AF1006" s="363"/>
      <c r="AG1006" s="363"/>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5</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6</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7</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8</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9</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10</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11</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12</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13</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14</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15</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30" hidden="1" customHeight="1" x14ac:dyDescent="0.15">
      <c r="A1018" s="376">
        <v>16</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s="16" customFormat="1" ht="30" hidden="1" customHeight="1" x14ac:dyDescent="0.15">
      <c r="A1019" s="376">
        <v>17</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18</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19</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20</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21</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22</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23</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24</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25</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26</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27</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28</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29</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30" hidden="1" customHeight="1" x14ac:dyDescent="0.15">
      <c r="A1032" s="376">
        <v>30</v>
      </c>
      <c r="B1032" s="37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4"/>
      <c r="B1035" s="364"/>
      <c r="C1035" s="364" t="s">
        <v>26</v>
      </c>
      <c r="D1035" s="364"/>
      <c r="E1035" s="364"/>
      <c r="F1035" s="364"/>
      <c r="G1035" s="364"/>
      <c r="H1035" s="364"/>
      <c r="I1035" s="364"/>
      <c r="J1035" s="148" t="s">
        <v>300</v>
      </c>
      <c r="K1035" s="365"/>
      <c r="L1035" s="365"/>
      <c r="M1035" s="365"/>
      <c r="N1035" s="365"/>
      <c r="O1035" s="365"/>
      <c r="P1035" s="366" t="s">
        <v>247</v>
      </c>
      <c r="Q1035" s="366"/>
      <c r="R1035" s="366"/>
      <c r="S1035" s="366"/>
      <c r="T1035" s="366"/>
      <c r="U1035" s="366"/>
      <c r="V1035" s="366"/>
      <c r="W1035" s="366"/>
      <c r="X1035" s="366"/>
      <c r="Y1035" s="367" t="s">
        <v>298</v>
      </c>
      <c r="Z1035" s="368"/>
      <c r="AA1035" s="368"/>
      <c r="AB1035" s="368"/>
      <c r="AC1035" s="148" t="s">
        <v>342</v>
      </c>
      <c r="AD1035" s="148"/>
      <c r="AE1035" s="148"/>
      <c r="AF1035" s="148"/>
      <c r="AG1035" s="148"/>
      <c r="AH1035" s="367" t="s">
        <v>373</v>
      </c>
      <c r="AI1035" s="364"/>
      <c r="AJ1035" s="364"/>
      <c r="AK1035" s="364"/>
      <c r="AL1035" s="364" t="s">
        <v>21</v>
      </c>
      <c r="AM1035" s="364"/>
      <c r="AN1035" s="364"/>
      <c r="AO1035" s="369"/>
      <c r="AP1035" s="370" t="s">
        <v>301</v>
      </c>
      <c r="AQ1035" s="370"/>
      <c r="AR1035" s="370"/>
      <c r="AS1035" s="370"/>
      <c r="AT1035" s="370"/>
      <c r="AU1035" s="370"/>
      <c r="AV1035" s="370"/>
      <c r="AW1035" s="370"/>
      <c r="AX1035" s="370"/>
    </row>
    <row r="1036" spans="1:50" ht="30" hidden="1" customHeight="1" x14ac:dyDescent="0.15">
      <c r="A1036" s="376">
        <v>1</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71"/>
      <c r="AE1036" s="371"/>
      <c r="AF1036" s="371"/>
      <c r="AG1036" s="371"/>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2</v>
      </c>
      <c r="B1037" s="37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63"/>
      <c r="AD1037" s="363"/>
      <c r="AE1037" s="363"/>
      <c r="AF1037" s="363"/>
      <c r="AG1037" s="363"/>
      <c r="AH1037" s="372"/>
      <c r="AI1037" s="373"/>
      <c r="AJ1037" s="373"/>
      <c r="AK1037" s="373"/>
      <c r="AL1037" s="357"/>
      <c r="AM1037" s="358"/>
      <c r="AN1037" s="358"/>
      <c r="AO1037" s="359"/>
      <c r="AP1037" s="360"/>
      <c r="AQ1037" s="360"/>
      <c r="AR1037" s="360"/>
      <c r="AS1037" s="360"/>
      <c r="AT1037" s="360"/>
      <c r="AU1037" s="360"/>
      <c r="AV1037" s="360"/>
      <c r="AW1037" s="360"/>
      <c r="AX1037" s="360"/>
    </row>
    <row r="1038" spans="1:50" ht="30" hidden="1" customHeight="1" x14ac:dyDescent="0.15">
      <c r="A1038" s="376">
        <v>3</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4</v>
      </c>
      <c r="B1039" s="376">
        <v>1</v>
      </c>
      <c r="C1039" s="361"/>
      <c r="D1039" s="347"/>
      <c r="E1039" s="347"/>
      <c r="F1039" s="347"/>
      <c r="G1039" s="347"/>
      <c r="H1039" s="347"/>
      <c r="I1039" s="347"/>
      <c r="J1039" s="348"/>
      <c r="K1039" s="349"/>
      <c r="L1039" s="349"/>
      <c r="M1039" s="349"/>
      <c r="N1039" s="349"/>
      <c r="O1039" s="349"/>
      <c r="P1039" s="362"/>
      <c r="Q1039" s="350"/>
      <c r="R1039" s="350"/>
      <c r="S1039" s="350"/>
      <c r="T1039" s="350"/>
      <c r="U1039" s="350"/>
      <c r="V1039" s="350"/>
      <c r="W1039" s="350"/>
      <c r="X1039" s="350"/>
      <c r="Y1039" s="351"/>
      <c r="Z1039" s="352"/>
      <c r="AA1039" s="352"/>
      <c r="AB1039" s="353"/>
      <c r="AC1039" s="363"/>
      <c r="AD1039" s="363"/>
      <c r="AE1039" s="363"/>
      <c r="AF1039" s="363"/>
      <c r="AG1039" s="363"/>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5</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6</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7</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8</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9</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10</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11</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12</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13</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14</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15</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30" hidden="1" customHeight="1" x14ac:dyDescent="0.15">
      <c r="A1051" s="376">
        <v>16</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s="16" customFormat="1" ht="30" hidden="1" customHeight="1" x14ac:dyDescent="0.15">
      <c r="A1052" s="376">
        <v>17</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18</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19</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20</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21</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22</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23</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24</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25</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26</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27</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28</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29</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30" hidden="1" customHeight="1" x14ac:dyDescent="0.15">
      <c r="A1065" s="376">
        <v>30</v>
      </c>
      <c r="B1065" s="37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4"/>
      <c r="B1068" s="364"/>
      <c r="C1068" s="364" t="s">
        <v>26</v>
      </c>
      <c r="D1068" s="364"/>
      <c r="E1068" s="364"/>
      <c r="F1068" s="364"/>
      <c r="G1068" s="364"/>
      <c r="H1068" s="364"/>
      <c r="I1068" s="364"/>
      <c r="J1068" s="148" t="s">
        <v>300</v>
      </c>
      <c r="K1068" s="365"/>
      <c r="L1068" s="365"/>
      <c r="M1068" s="365"/>
      <c r="N1068" s="365"/>
      <c r="O1068" s="365"/>
      <c r="P1068" s="366" t="s">
        <v>247</v>
      </c>
      <c r="Q1068" s="366"/>
      <c r="R1068" s="366"/>
      <c r="S1068" s="366"/>
      <c r="T1068" s="366"/>
      <c r="U1068" s="366"/>
      <c r="V1068" s="366"/>
      <c r="W1068" s="366"/>
      <c r="X1068" s="366"/>
      <c r="Y1068" s="367" t="s">
        <v>298</v>
      </c>
      <c r="Z1068" s="368"/>
      <c r="AA1068" s="368"/>
      <c r="AB1068" s="368"/>
      <c r="AC1068" s="148" t="s">
        <v>342</v>
      </c>
      <c r="AD1068" s="148"/>
      <c r="AE1068" s="148"/>
      <c r="AF1068" s="148"/>
      <c r="AG1068" s="148"/>
      <c r="AH1068" s="367" t="s">
        <v>373</v>
      </c>
      <c r="AI1068" s="364"/>
      <c r="AJ1068" s="364"/>
      <c r="AK1068" s="364"/>
      <c r="AL1068" s="364" t="s">
        <v>21</v>
      </c>
      <c r="AM1068" s="364"/>
      <c r="AN1068" s="364"/>
      <c r="AO1068" s="369"/>
      <c r="AP1068" s="370" t="s">
        <v>301</v>
      </c>
      <c r="AQ1068" s="370"/>
      <c r="AR1068" s="370"/>
      <c r="AS1068" s="370"/>
      <c r="AT1068" s="370"/>
      <c r="AU1068" s="370"/>
      <c r="AV1068" s="370"/>
      <c r="AW1068" s="370"/>
      <c r="AX1068" s="370"/>
    </row>
    <row r="1069" spans="1:50" ht="30" hidden="1" customHeight="1" x14ac:dyDescent="0.15">
      <c r="A1069" s="376">
        <v>1</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71"/>
      <c r="AE1069" s="371"/>
      <c r="AF1069" s="371"/>
      <c r="AG1069" s="371"/>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2</v>
      </c>
      <c r="B1070" s="37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63"/>
      <c r="AD1070" s="363"/>
      <c r="AE1070" s="363"/>
      <c r="AF1070" s="363"/>
      <c r="AG1070" s="363"/>
      <c r="AH1070" s="372"/>
      <c r="AI1070" s="373"/>
      <c r="AJ1070" s="373"/>
      <c r="AK1070" s="373"/>
      <c r="AL1070" s="357"/>
      <c r="AM1070" s="358"/>
      <c r="AN1070" s="358"/>
      <c r="AO1070" s="359"/>
      <c r="AP1070" s="360"/>
      <c r="AQ1070" s="360"/>
      <c r="AR1070" s="360"/>
      <c r="AS1070" s="360"/>
      <c r="AT1070" s="360"/>
      <c r="AU1070" s="360"/>
      <c r="AV1070" s="360"/>
      <c r="AW1070" s="360"/>
      <c r="AX1070" s="360"/>
    </row>
    <row r="1071" spans="1:50" ht="30" hidden="1" customHeight="1" x14ac:dyDescent="0.15">
      <c r="A1071" s="376">
        <v>3</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4</v>
      </c>
      <c r="B1072" s="376">
        <v>1</v>
      </c>
      <c r="C1072" s="361"/>
      <c r="D1072" s="347"/>
      <c r="E1072" s="347"/>
      <c r="F1072" s="347"/>
      <c r="G1072" s="347"/>
      <c r="H1072" s="347"/>
      <c r="I1072" s="347"/>
      <c r="J1072" s="348"/>
      <c r="K1072" s="349"/>
      <c r="L1072" s="349"/>
      <c r="M1072" s="349"/>
      <c r="N1072" s="349"/>
      <c r="O1072" s="349"/>
      <c r="P1072" s="362"/>
      <c r="Q1072" s="350"/>
      <c r="R1072" s="350"/>
      <c r="S1072" s="350"/>
      <c r="T1072" s="350"/>
      <c r="U1072" s="350"/>
      <c r="V1072" s="350"/>
      <c r="W1072" s="350"/>
      <c r="X1072" s="350"/>
      <c r="Y1072" s="351"/>
      <c r="Z1072" s="352"/>
      <c r="AA1072" s="352"/>
      <c r="AB1072" s="353"/>
      <c r="AC1072" s="363"/>
      <c r="AD1072" s="363"/>
      <c r="AE1072" s="363"/>
      <c r="AF1072" s="363"/>
      <c r="AG1072" s="363"/>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5</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6</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7</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8</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9</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10</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11</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12</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13</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14</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15</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30" hidden="1" customHeight="1" x14ac:dyDescent="0.15">
      <c r="A1084" s="376">
        <v>16</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s="16" customFormat="1" ht="30" hidden="1" customHeight="1" x14ac:dyDescent="0.15">
      <c r="A1085" s="376">
        <v>17</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18</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19</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20</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21</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22</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23</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24</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25</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26</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27</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28</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29</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30" hidden="1" customHeight="1" x14ac:dyDescent="0.15">
      <c r="A1098" s="376">
        <v>30</v>
      </c>
      <c r="B1098" s="37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4.75" hidden="1" customHeight="1" x14ac:dyDescent="0.15">
      <c r="A1099" s="378" t="s">
        <v>333</v>
      </c>
      <c r="B1099" s="379"/>
      <c r="C1099" s="379"/>
      <c r="D1099" s="379"/>
      <c r="E1099" s="379"/>
      <c r="F1099" s="379"/>
      <c r="G1099" s="379"/>
      <c r="H1099" s="379"/>
      <c r="I1099" s="379"/>
      <c r="J1099" s="379"/>
      <c r="K1099" s="379"/>
      <c r="L1099" s="379"/>
      <c r="M1099" s="379"/>
      <c r="N1099" s="379"/>
      <c r="O1099" s="379"/>
      <c r="P1099" s="379"/>
      <c r="Q1099" s="379"/>
      <c r="R1099" s="379"/>
      <c r="S1099" s="379"/>
      <c r="T1099" s="379"/>
      <c r="U1099" s="379"/>
      <c r="V1099" s="379"/>
      <c r="W1099" s="379"/>
      <c r="X1099" s="379"/>
      <c r="Y1099" s="379"/>
      <c r="Z1099" s="379"/>
      <c r="AA1099" s="379"/>
      <c r="AB1099" s="379"/>
      <c r="AC1099" s="379"/>
      <c r="AD1099" s="379"/>
      <c r="AE1099" s="379"/>
      <c r="AF1099" s="379"/>
      <c r="AG1099" s="379"/>
      <c r="AH1099" s="379"/>
      <c r="AI1099" s="379"/>
      <c r="AJ1099" s="379"/>
      <c r="AK1099" s="380"/>
      <c r="AL1099" s="280" t="s">
        <v>348</v>
      </c>
      <c r="AM1099" s="281"/>
      <c r="AN1099" s="281"/>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76"/>
      <c r="B1102" s="376"/>
      <c r="C1102" s="148" t="s">
        <v>266</v>
      </c>
      <c r="D1102" s="381"/>
      <c r="E1102" s="148" t="s">
        <v>265</v>
      </c>
      <c r="F1102" s="381"/>
      <c r="G1102" s="381"/>
      <c r="H1102" s="381"/>
      <c r="I1102" s="381"/>
      <c r="J1102" s="148" t="s">
        <v>300</v>
      </c>
      <c r="K1102" s="148"/>
      <c r="L1102" s="148"/>
      <c r="M1102" s="148"/>
      <c r="N1102" s="148"/>
      <c r="O1102" s="148"/>
      <c r="P1102" s="367" t="s">
        <v>27</v>
      </c>
      <c r="Q1102" s="367"/>
      <c r="R1102" s="367"/>
      <c r="S1102" s="367"/>
      <c r="T1102" s="367"/>
      <c r="U1102" s="367"/>
      <c r="V1102" s="367"/>
      <c r="W1102" s="367"/>
      <c r="X1102" s="367"/>
      <c r="Y1102" s="148" t="s">
        <v>302</v>
      </c>
      <c r="Z1102" s="381"/>
      <c r="AA1102" s="381"/>
      <c r="AB1102" s="381"/>
      <c r="AC1102" s="148" t="s">
        <v>248</v>
      </c>
      <c r="AD1102" s="148"/>
      <c r="AE1102" s="148"/>
      <c r="AF1102" s="148"/>
      <c r="AG1102" s="148"/>
      <c r="AH1102" s="367" t="s">
        <v>261</v>
      </c>
      <c r="AI1102" s="368"/>
      <c r="AJ1102" s="368"/>
      <c r="AK1102" s="368"/>
      <c r="AL1102" s="368" t="s">
        <v>21</v>
      </c>
      <c r="AM1102" s="368"/>
      <c r="AN1102" s="368"/>
      <c r="AO1102" s="382"/>
      <c r="AP1102" s="370" t="s">
        <v>334</v>
      </c>
      <c r="AQ1102" s="370"/>
      <c r="AR1102" s="370"/>
      <c r="AS1102" s="370"/>
      <c r="AT1102" s="370"/>
      <c r="AU1102" s="370"/>
      <c r="AV1102" s="370"/>
      <c r="AW1102" s="370"/>
      <c r="AX1102" s="370"/>
    </row>
    <row r="1103" spans="1:50" ht="30" customHeight="1" x14ac:dyDescent="0.15">
      <c r="A1103" s="376">
        <v>1</v>
      </c>
      <c r="B1103" s="376">
        <v>1</v>
      </c>
      <c r="C1103" s="374"/>
      <c r="D1103" s="374"/>
      <c r="E1103" s="146" t="s">
        <v>593</v>
      </c>
      <c r="F1103" s="375"/>
      <c r="G1103" s="375"/>
      <c r="H1103" s="375"/>
      <c r="I1103" s="375"/>
      <c r="J1103" s="348" t="s">
        <v>575</v>
      </c>
      <c r="K1103" s="349"/>
      <c r="L1103" s="349"/>
      <c r="M1103" s="349"/>
      <c r="N1103" s="349"/>
      <c r="O1103" s="349"/>
      <c r="P1103" s="362" t="s">
        <v>575</v>
      </c>
      <c r="Q1103" s="350"/>
      <c r="R1103" s="350"/>
      <c r="S1103" s="350"/>
      <c r="T1103" s="350"/>
      <c r="U1103" s="350"/>
      <c r="V1103" s="350"/>
      <c r="W1103" s="350"/>
      <c r="X1103" s="350"/>
      <c r="Y1103" s="351" t="s">
        <v>575</v>
      </c>
      <c r="Z1103" s="352"/>
      <c r="AA1103" s="352"/>
      <c r="AB1103" s="353"/>
      <c r="AC1103" s="354"/>
      <c r="AD1103" s="354"/>
      <c r="AE1103" s="354"/>
      <c r="AF1103" s="354"/>
      <c r="AG1103" s="354"/>
      <c r="AH1103" s="355" t="s">
        <v>575</v>
      </c>
      <c r="AI1103" s="356"/>
      <c r="AJ1103" s="356"/>
      <c r="AK1103" s="356"/>
      <c r="AL1103" s="357" t="s">
        <v>575</v>
      </c>
      <c r="AM1103" s="358"/>
      <c r="AN1103" s="358"/>
      <c r="AO1103" s="359"/>
      <c r="AP1103" s="360" t="s">
        <v>575</v>
      </c>
      <c r="AQ1103" s="360"/>
      <c r="AR1103" s="360"/>
      <c r="AS1103" s="360"/>
      <c r="AT1103" s="360"/>
      <c r="AU1103" s="360"/>
      <c r="AV1103" s="360"/>
      <c r="AW1103" s="360"/>
      <c r="AX1103" s="360"/>
    </row>
    <row r="1104" spans="1:50" ht="30" hidden="1" customHeight="1" x14ac:dyDescent="0.15">
      <c r="A1104" s="376">
        <v>2</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3</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4</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5</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6</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7</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8</v>
      </c>
      <c r="B1110" s="376">
        <v>1</v>
      </c>
      <c r="C1110" s="374"/>
      <c r="D1110" s="374"/>
      <c r="E1110" s="377" t="e">
        <f>-J1103</f>
        <v>#VALUE!</v>
      </c>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9</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10</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11</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12</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13</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14</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15</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16</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17</v>
      </c>
      <c r="B1119" s="376">
        <v>1</v>
      </c>
      <c r="C1119" s="374"/>
      <c r="D1119" s="374"/>
      <c r="E1119" s="375"/>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18</v>
      </c>
      <c r="B1120" s="376">
        <v>1</v>
      </c>
      <c r="C1120" s="374"/>
      <c r="D1120" s="374"/>
      <c r="E1120" s="146"/>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19</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20</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21</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22</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23</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24</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25</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26</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27</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28</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29</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30" hidden="1" customHeight="1" x14ac:dyDescent="0.15">
      <c r="A1132" s="376">
        <v>30</v>
      </c>
      <c r="B1132" s="376">
        <v>1</v>
      </c>
      <c r="C1132" s="374"/>
      <c r="D1132" s="374"/>
      <c r="E1132" s="375"/>
      <c r="F1132" s="375"/>
      <c r="G1132" s="375"/>
      <c r="H1132" s="375"/>
      <c r="I1132" s="375"/>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45" priority="14003">
      <formula>IF(RIGHT(TEXT(P14,"0.#"),1)=".",FALSE,TRUE)</formula>
    </cfRule>
    <cfRule type="expression" dxfId="2744" priority="14004">
      <formula>IF(RIGHT(TEXT(P14,"0.#"),1)=".",TRUE,FALSE)</formula>
    </cfRule>
  </conditionalFormatting>
  <conditionalFormatting sqref="AE32 AI32 AM32 AQ32 AE34 AI34 AM34 AQ34">
    <cfRule type="expression" dxfId="2743" priority="13993">
      <formula>IF(RIGHT(TEXT(AE32,"0.#"),1)=".",FALSE,TRUE)</formula>
    </cfRule>
    <cfRule type="expression" dxfId="2742" priority="13994">
      <formula>IF(RIGHT(TEXT(AE32,"0.#"),1)=".",TRUE,FALSE)</formula>
    </cfRule>
  </conditionalFormatting>
  <conditionalFormatting sqref="P18:AX18">
    <cfRule type="expression" dxfId="2741" priority="13879">
      <formula>IF(RIGHT(TEXT(P18,"0.#"),1)=".",FALSE,TRUE)</formula>
    </cfRule>
    <cfRule type="expression" dxfId="2740" priority="13880">
      <formula>IF(RIGHT(TEXT(P18,"0.#"),1)=".",TRUE,FALSE)</formula>
    </cfRule>
  </conditionalFormatting>
  <conditionalFormatting sqref="Y783">
    <cfRule type="expression" dxfId="2739" priority="13875">
      <formula>IF(RIGHT(TEXT(Y783,"0.#"),1)=".",FALSE,TRUE)</formula>
    </cfRule>
    <cfRule type="expression" dxfId="2738" priority="13876">
      <formula>IF(RIGHT(TEXT(Y783,"0.#"),1)=".",TRUE,FALSE)</formula>
    </cfRule>
  </conditionalFormatting>
  <conditionalFormatting sqref="Y792">
    <cfRule type="expression" dxfId="2737" priority="13871">
      <formula>IF(RIGHT(TEXT(Y792,"0.#"),1)=".",FALSE,TRUE)</formula>
    </cfRule>
    <cfRule type="expression" dxfId="2736" priority="13872">
      <formula>IF(RIGHT(TEXT(Y792,"0.#"),1)=".",TRUE,FALSE)</formula>
    </cfRule>
  </conditionalFormatting>
  <conditionalFormatting sqref="Y823:Y830 Y821 Y810:Y817 Y808 Y797:Y804 Y795">
    <cfRule type="expression" dxfId="2735" priority="13653">
      <formula>IF(RIGHT(TEXT(Y795,"0.#"),1)=".",FALSE,TRUE)</formula>
    </cfRule>
    <cfRule type="expression" dxfId="2734" priority="13654">
      <formula>IF(RIGHT(TEXT(Y795,"0.#"),1)=".",TRUE,FALSE)</formula>
    </cfRule>
  </conditionalFormatting>
  <conditionalFormatting sqref="P16:AQ17 P15:AX15 P13:AX13">
    <cfRule type="expression" dxfId="2733" priority="13701">
      <formula>IF(RIGHT(TEXT(P13,"0.#"),1)=".",FALSE,TRUE)</formula>
    </cfRule>
    <cfRule type="expression" dxfId="2732" priority="13702">
      <formula>IF(RIGHT(TEXT(P13,"0.#"),1)=".",TRUE,FALSE)</formula>
    </cfRule>
  </conditionalFormatting>
  <conditionalFormatting sqref="P19:AJ19">
    <cfRule type="expression" dxfId="2731" priority="13699">
      <formula>IF(RIGHT(TEXT(P19,"0.#"),1)=".",FALSE,TRUE)</formula>
    </cfRule>
    <cfRule type="expression" dxfId="2730" priority="13700">
      <formula>IF(RIGHT(TEXT(P19,"0.#"),1)=".",TRUE,FALSE)</formula>
    </cfRule>
  </conditionalFormatting>
  <conditionalFormatting sqref="AE101 AQ101">
    <cfRule type="expression" dxfId="2729" priority="13691">
      <formula>IF(RIGHT(TEXT(AE101,"0.#"),1)=".",FALSE,TRUE)</formula>
    </cfRule>
    <cfRule type="expression" dxfId="2728" priority="13692">
      <formula>IF(RIGHT(TEXT(AE101,"0.#"),1)=".",TRUE,FALSE)</formula>
    </cfRule>
  </conditionalFormatting>
  <conditionalFormatting sqref="Y784:Y791 Y782">
    <cfRule type="expression" dxfId="2727" priority="13677">
      <formula>IF(RIGHT(TEXT(Y782,"0.#"),1)=".",FALSE,TRUE)</formula>
    </cfRule>
    <cfRule type="expression" dxfId="2726" priority="13678">
      <formula>IF(RIGHT(TEXT(Y782,"0.#"),1)=".",TRUE,FALSE)</formula>
    </cfRule>
  </conditionalFormatting>
  <conditionalFormatting sqref="AU783">
    <cfRule type="expression" dxfId="2725" priority="13675">
      <formula>IF(RIGHT(TEXT(AU783,"0.#"),1)=".",FALSE,TRUE)</formula>
    </cfRule>
    <cfRule type="expression" dxfId="2724" priority="13676">
      <formula>IF(RIGHT(TEXT(AU783,"0.#"),1)=".",TRUE,FALSE)</formula>
    </cfRule>
  </conditionalFormatting>
  <conditionalFormatting sqref="AU792">
    <cfRule type="expression" dxfId="2723" priority="13673">
      <formula>IF(RIGHT(TEXT(AU792,"0.#"),1)=".",FALSE,TRUE)</formula>
    </cfRule>
    <cfRule type="expression" dxfId="2722" priority="13674">
      <formula>IF(RIGHT(TEXT(AU792,"0.#"),1)=".",TRUE,FALSE)</formula>
    </cfRule>
  </conditionalFormatting>
  <conditionalFormatting sqref="AU784:AU791 AU782">
    <cfRule type="expression" dxfId="2721" priority="13671">
      <formula>IF(RIGHT(TEXT(AU782,"0.#"),1)=".",FALSE,TRUE)</formula>
    </cfRule>
    <cfRule type="expression" dxfId="2720" priority="13672">
      <formula>IF(RIGHT(TEXT(AU782,"0.#"),1)=".",TRUE,FALSE)</formula>
    </cfRule>
  </conditionalFormatting>
  <conditionalFormatting sqref="Y822 Y809 Y796">
    <cfRule type="expression" dxfId="2719" priority="13657">
      <formula>IF(RIGHT(TEXT(Y796,"0.#"),1)=".",FALSE,TRUE)</formula>
    </cfRule>
    <cfRule type="expression" dxfId="2718" priority="13658">
      <formula>IF(RIGHT(TEXT(Y796,"0.#"),1)=".",TRUE,FALSE)</formula>
    </cfRule>
  </conditionalFormatting>
  <conditionalFormatting sqref="Y831 Y818 Y805">
    <cfRule type="expression" dxfId="2717" priority="13655">
      <formula>IF(RIGHT(TEXT(Y805,"0.#"),1)=".",FALSE,TRUE)</formula>
    </cfRule>
    <cfRule type="expression" dxfId="2716" priority="13656">
      <formula>IF(RIGHT(TEXT(Y805,"0.#"),1)=".",TRUE,FALSE)</formula>
    </cfRule>
  </conditionalFormatting>
  <conditionalFormatting sqref="AU822 AU809 AU796">
    <cfRule type="expression" dxfId="2715" priority="13651">
      <formula>IF(RIGHT(TEXT(AU796,"0.#"),1)=".",FALSE,TRUE)</formula>
    </cfRule>
    <cfRule type="expression" dxfId="2714" priority="13652">
      <formula>IF(RIGHT(TEXT(AU796,"0.#"),1)=".",TRUE,FALSE)</formula>
    </cfRule>
  </conditionalFormatting>
  <conditionalFormatting sqref="AU831 AU818 AU805">
    <cfRule type="expression" dxfId="2713" priority="13649">
      <formula>IF(RIGHT(TEXT(AU805,"0.#"),1)=".",FALSE,TRUE)</formula>
    </cfRule>
    <cfRule type="expression" dxfId="2712" priority="13650">
      <formula>IF(RIGHT(TEXT(AU805,"0.#"),1)=".",TRUE,FALSE)</formula>
    </cfRule>
  </conditionalFormatting>
  <conditionalFormatting sqref="AU823:AU830 AU821 AU810:AU817 AU808 AU797:AU804 AU795">
    <cfRule type="expression" dxfId="2711" priority="13647">
      <formula>IF(RIGHT(TEXT(AU795,"0.#"),1)=".",FALSE,TRUE)</formula>
    </cfRule>
    <cfRule type="expression" dxfId="2710" priority="13648">
      <formula>IF(RIGHT(TEXT(AU795,"0.#"),1)=".",TRUE,FALSE)</formula>
    </cfRule>
  </conditionalFormatting>
  <conditionalFormatting sqref="AM87">
    <cfRule type="expression" dxfId="2709" priority="13301">
      <formula>IF(RIGHT(TEXT(AM87,"0.#"),1)=".",FALSE,TRUE)</formula>
    </cfRule>
    <cfRule type="expression" dxfId="2708" priority="13302">
      <formula>IF(RIGHT(TEXT(AM87,"0.#"),1)=".",TRUE,FALSE)</formula>
    </cfRule>
  </conditionalFormatting>
  <conditionalFormatting sqref="AE55">
    <cfRule type="expression" dxfId="2707" priority="13369">
      <formula>IF(RIGHT(TEXT(AE55,"0.#"),1)=".",FALSE,TRUE)</formula>
    </cfRule>
    <cfRule type="expression" dxfId="2706" priority="13370">
      <formula>IF(RIGHT(TEXT(AE55,"0.#"),1)=".",TRUE,FALSE)</formula>
    </cfRule>
  </conditionalFormatting>
  <conditionalFormatting sqref="AI55">
    <cfRule type="expression" dxfId="2705" priority="13367">
      <formula>IF(RIGHT(TEXT(AI55,"0.#"),1)=".",FALSE,TRUE)</formula>
    </cfRule>
    <cfRule type="expression" dxfId="2704" priority="13368">
      <formula>IF(RIGHT(TEXT(AI55,"0.#"),1)=".",TRUE,FALSE)</formula>
    </cfRule>
  </conditionalFormatting>
  <conditionalFormatting sqref="AE33 AI33 AM33 AQ33">
    <cfRule type="expression" dxfId="2703" priority="13461">
      <formula>IF(RIGHT(TEXT(AE33,"0.#"),1)=".",FALSE,TRUE)</formula>
    </cfRule>
    <cfRule type="expression" dxfId="2702" priority="13462">
      <formula>IF(RIGHT(TEXT(AE33,"0.#"),1)=".",TRUE,FALSE)</formula>
    </cfRule>
  </conditionalFormatting>
  <conditionalFormatting sqref="AU32:AU34">
    <cfRule type="expression" dxfId="2701" priority="13439">
      <formula>IF(RIGHT(TEXT(AU32,"0.#"),1)=".",FALSE,TRUE)</formula>
    </cfRule>
    <cfRule type="expression" dxfId="2700" priority="13440">
      <formula>IF(RIGHT(TEXT(AU32,"0.#"),1)=".",TRUE,FALSE)</formula>
    </cfRule>
  </conditionalFormatting>
  <conditionalFormatting sqref="AE53">
    <cfRule type="expression" dxfId="2699" priority="13373">
      <formula>IF(RIGHT(TEXT(AE53,"0.#"),1)=".",FALSE,TRUE)</formula>
    </cfRule>
    <cfRule type="expression" dxfId="2698" priority="13374">
      <formula>IF(RIGHT(TEXT(AE53,"0.#"),1)=".",TRUE,FALSE)</formula>
    </cfRule>
  </conditionalFormatting>
  <conditionalFormatting sqref="AE54">
    <cfRule type="expression" dxfId="2697" priority="13371">
      <formula>IF(RIGHT(TEXT(AE54,"0.#"),1)=".",FALSE,TRUE)</formula>
    </cfRule>
    <cfRule type="expression" dxfId="2696" priority="13372">
      <formula>IF(RIGHT(TEXT(AE54,"0.#"),1)=".",TRUE,FALSE)</formula>
    </cfRule>
  </conditionalFormatting>
  <conditionalFormatting sqref="AI54">
    <cfRule type="expression" dxfId="2695" priority="13365">
      <formula>IF(RIGHT(TEXT(AI54,"0.#"),1)=".",FALSE,TRUE)</formula>
    </cfRule>
    <cfRule type="expression" dxfId="2694" priority="13366">
      <formula>IF(RIGHT(TEXT(AI54,"0.#"),1)=".",TRUE,FALSE)</formula>
    </cfRule>
  </conditionalFormatting>
  <conditionalFormatting sqref="AI53">
    <cfRule type="expression" dxfId="2693" priority="13363">
      <formula>IF(RIGHT(TEXT(AI53,"0.#"),1)=".",FALSE,TRUE)</formula>
    </cfRule>
    <cfRule type="expression" dxfId="2692" priority="13364">
      <formula>IF(RIGHT(TEXT(AI53,"0.#"),1)=".",TRUE,FALSE)</formula>
    </cfRule>
  </conditionalFormatting>
  <conditionalFormatting sqref="AM53">
    <cfRule type="expression" dxfId="2691" priority="13361">
      <formula>IF(RIGHT(TEXT(AM53,"0.#"),1)=".",FALSE,TRUE)</formula>
    </cfRule>
    <cfRule type="expression" dxfId="2690" priority="13362">
      <formula>IF(RIGHT(TEXT(AM53,"0.#"),1)=".",TRUE,FALSE)</formula>
    </cfRule>
  </conditionalFormatting>
  <conditionalFormatting sqref="AM54">
    <cfRule type="expression" dxfId="2689" priority="13359">
      <formula>IF(RIGHT(TEXT(AM54,"0.#"),1)=".",FALSE,TRUE)</formula>
    </cfRule>
    <cfRule type="expression" dxfId="2688" priority="13360">
      <formula>IF(RIGHT(TEXT(AM54,"0.#"),1)=".",TRUE,FALSE)</formula>
    </cfRule>
  </conditionalFormatting>
  <conditionalFormatting sqref="AM55">
    <cfRule type="expression" dxfId="2687" priority="13357">
      <formula>IF(RIGHT(TEXT(AM55,"0.#"),1)=".",FALSE,TRUE)</formula>
    </cfRule>
    <cfRule type="expression" dxfId="2686" priority="13358">
      <formula>IF(RIGHT(TEXT(AM55,"0.#"),1)=".",TRUE,FALSE)</formula>
    </cfRule>
  </conditionalFormatting>
  <conditionalFormatting sqref="AE60">
    <cfRule type="expression" dxfId="2685" priority="13343">
      <formula>IF(RIGHT(TEXT(AE60,"0.#"),1)=".",FALSE,TRUE)</formula>
    </cfRule>
    <cfRule type="expression" dxfId="2684" priority="13344">
      <formula>IF(RIGHT(TEXT(AE60,"0.#"),1)=".",TRUE,FALSE)</formula>
    </cfRule>
  </conditionalFormatting>
  <conditionalFormatting sqref="AE61">
    <cfRule type="expression" dxfId="2683" priority="13341">
      <formula>IF(RIGHT(TEXT(AE61,"0.#"),1)=".",FALSE,TRUE)</formula>
    </cfRule>
    <cfRule type="expression" dxfId="2682" priority="13342">
      <formula>IF(RIGHT(TEXT(AE61,"0.#"),1)=".",TRUE,FALSE)</formula>
    </cfRule>
  </conditionalFormatting>
  <conditionalFormatting sqref="AE62">
    <cfRule type="expression" dxfId="2681" priority="13339">
      <formula>IF(RIGHT(TEXT(AE62,"0.#"),1)=".",FALSE,TRUE)</formula>
    </cfRule>
    <cfRule type="expression" dxfId="2680" priority="13340">
      <formula>IF(RIGHT(TEXT(AE62,"0.#"),1)=".",TRUE,FALSE)</formula>
    </cfRule>
  </conditionalFormatting>
  <conditionalFormatting sqref="AI62">
    <cfRule type="expression" dxfId="2679" priority="13337">
      <formula>IF(RIGHT(TEXT(AI62,"0.#"),1)=".",FALSE,TRUE)</formula>
    </cfRule>
    <cfRule type="expression" dxfId="2678" priority="13338">
      <formula>IF(RIGHT(TEXT(AI62,"0.#"),1)=".",TRUE,FALSE)</formula>
    </cfRule>
  </conditionalFormatting>
  <conditionalFormatting sqref="AI61">
    <cfRule type="expression" dxfId="2677" priority="13335">
      <formula>IF(RIGHT(TEXT(AI61,"0.#"),1)=".",FALSE,TRUE)</formula>
    </cfRule>
    <cfRule type="expression" dxfId="2676" priority="13336">
      <formula>IF(RIGHT(TEXT(AI61,"0.#"),1)=".",TRUE,FALSE)</formula>
    </cfRule>
  </conditionalFormatting>
  <conditionalFormatting sqref="AI60">
    <cfRule type="expression" dxfId="2675" priority="13333">
      <formula>IF(RIGHT(TEXT(AI60,"0.#"),1)=".",FALSE,TRUE)</formula>
    </cfRule>
    <cfRule type="expression" dxfId="2674" priority="13334">
      <formula>IF(RIGHT(TEXT(AI60,"0.#"),1)=".",TRUE,FALSE)</formula>
    </cfRule>
  </conditionalFormatting>
  <conditionalFormatting sqref="AM60">
    <cfRule type="expression" dxfId="2673" priority="13331">
      <formula>IF(RIGHT(TEXT(AM60,"0.#"),1)=".",FALSE,TRUE)</formula>
    </cfRule>
    <cfRule type="expression" dxfId="2672" priority="13332">
      <formula>IF(RIGHT(TEXT(AM60,"0.#"),1)=".",TRUE,FALSE)</formula>
    </cfRule>
  </conditionalFormatting>
  <conditionalFormatting sqref="AM61">
    <cfRule type="expression" dxfId="2671" priority="13329">
      <formula>IF(RIGHT(TEXT(AM61,"0.#"),1)=".",FALSE,TRUE)</formula>
    </cfRule>
    <cfRule type="expression" dxfId="2670" priority="13330">
      <formula>IF(RIGHT(TEXT(AM61,"0.#"),1)=".",TRUE,FALSE)</formula>
    </cfRule>
  </conditionalFormatting>
  <conditionalFormatting sqref="AM62">
    <cfRule type="expression" dxfId="2669" priority="13327">
      <formula>IF(RIGHT(TEXT(AM62,"0.#"),1)=".",FALSE,TRUE)</formula>
    </cfRule>
    <cfRule type="expression" dxfId="2668" priority="13328">
      <formula>IF(RIGHT(TEXT(AM62,"0.#"),1)=".",TRUE,FALSE)</formula>
    </cfRule>
  </conditionalFormatting>
  <conditionalFormatting sqref="AE87">
    <cfRule type="expression" dxfId="2667" priority="13313">
      <formula>IF(RIGHT(TEXT(AE87,"0.#"),1)=".",FALSE,TRUE)</formula>
    </cfRule>
    <cfRule type="expression" dxfId="2666" priority="13314">
      <formula>IF(RIGHT(TEXT(AE87,"0.#"),1)=".",TRUE,FALSE)</formula>
    </cfRule>
  </conditionalFormatting>
  <conditionalFormatting sqref="AE88">
    <cfRule type="expression" dxfId="2665" priority="13311">
      <formula>IF(RIGHT(TEXT(AE88,"0.#"),1)=".",FALSE,TRUE)</formula>
    </cfRule>
    <cfRule type="expression" dxfId="2664" priority="13312">
      <formula>IF(RIGHT(TEXT(AE88,"0.#"),1)=".",TRUE,FALSE)</formula>
    </cfRule>
  </conditionalFormatting>
  <conditionalFormatting sqref="AE89">
    <cfRule type="expression" dxfId="2663" priority="13309">
      <formula>IF(RIGHT(TEXT(AE89,"0.#"),1)=".",FALSE,TRUE)</formula>
    </cfRule>
    <cfRule type="expression" dxfId="2662" priority="13310">
      <formula>IF(RIGHT(TEXT(AE89,"0.#"),1)=".",TRUE,FALSE)</formula>
    </cfRule>
  </conditionalFormatting>
  <conditionalFormatting sqref="AI89">
    <cfRule type="expression" dxfId="2661" priority="13307">
      <formula>IF(RIGHT(TEXT(AI89,"0.#"),1)=".",FALSE,TRUE)</formula>
    </cfRule>
    <cfRule type="expression" dxfId="2660" priority="13308">
      <formula>IF(RIGHT(TEXT(AI89,"0.#"),1)=".",TRUE,FALSE)</formula>
    </cfRule>
  </conditionalFormatting>
  <conditionalFormatting sqref="AI88">
    <cfRule type="expression" dxfId="2659" priority="13305">
      <formula>IF(RIGHT(TEXT(AI88,"0.#"),1)=".",FALSE,TRUE)</formula>
    </cfRule>
    <cfRule type="expression" dxfId="2658" priority="13306">
      <formula>IF(RIGHT(TEXT(AI88,"0.#"),1)=".",TRUE,FALSE)</formula>
    </cfRule>
  </conditionalFormatting>
  <conditionalFormatting sqref="AI87">
    <cfRule type="expression" dxfId="2657" priority="13303">
      <formula>IF(RIGHT(TEXT(AI87,"0.#"),1)=".",FALSE,TRUE)</formula>
    </cfRule>
    <cfRule type="expression" dxfId="2656" priority="13304">
      <formula>IF(RIGHT(TEXT(AI87,"0.#"),1)=".",TRUE,FALSE)</formula>
    </cfRule>
  </conditionalFormatting>
  <conditionalFormatting sqref="AM88">
    <cfRule type="expression" dxfId="2655" priority="13299">
      <formula>IF(RIGHT(TEXT(AM88,"0.#"),1)=".",FALSE,TRUE)</formula>
    </cfRule>
    <cfRule type="expression" dxfId="2654" priority="13300">
      <formula>IF(RIGHT(TEXT(AM88,"0.#"),1)=".",TRUE,FALSE)</formula>
    </cfRule>
  </conditionalFormatting>
  <conditionalFormatting sqref="AM89">
    <cfRule type="expression" dxfId="2653" priority="13297">
      <formula>IF(RIGHT(TEXT(AM89,"0.#"),1)=".",FALSE,TRUE)</formula>
    </cfRule>
    <cfRule type="expression" dxfId="2652" priority="13298">
      <formula>IF(RIGHT(TEXT(AM89,"0.#"),1)=".",TRUE,FALSE)</formula>
    </cfRule>
  </conditionalFormatting>
  <conditionalFormatting sqref="AE92">
    <cfRule type="expression" dxfId="2651" priority="13283">
      <formula>IF(RIGHT(TEXT(AE92,"0.#"),1)=".",FALSE,TRUE)</formula>
    </cfRule>
    <cfRule type="expression" dxfId="2650" priority="13284">
      <formula>IF(RIGHT(TEXT(AE92,"0.#"),1)=".",TRUE,FALSE)</formula>
    </cfRule>
  </conditionalFormatting>
  <conditionalFormatting sqref="AE93">
    <cfRule type="expression" dxfId="2649" priority="13281">
      <formula>IF(RIGHT(TEXT(AE93,"0.#"),1)=".",FALSE,TRUE)</formula>
    </cfRule>
    <cfRule type="expression" dxfId="2648" priority="13282">
      <formula>IF(RIGHT(TEXT(AE93,"0.#"),1)=".",TRUE,FALSE)</formula>
    </cfRule>
  </conditionalFormatting>
  <conditionalFormatting sqref="AE94">
    <cfRule type="expression" dxfId="2647" priority="13279">
      <formula>IF(RIGHT(TEXT(AE94,"0.#"),1)=".",FALSE,TRUE)</formula>
    </cfRule>
    <cfRule type="expression" dxfId="2646" priority="13280">
      <formula>IF(RIGHT(TEXT(AE94,"0.#"),1)=".",TRUE,FALSE)</formula>
    </cfRule>
  </conditionalFormatting>
  <conditionalFormatting sqref="AI94">
    <cfRule type="expression" dxfId="2645" priority="13277">
      <formula>IF(RIGHT(TEXT(AI94,"0.#"),1)=".",FALSE,TRUE)</formula>
    </cfRule>
    <cfRule type="expression" dxfId="2644" priority="13278">
      <formula>IF(RIGHT(TEXT(AI94,"0.#"),1)=".",TRUE,FALSE)</formula>
    </cfRule>
  </conditionalFormatting>
  <conditionalFormatting sqref="AI93">
    <cfRule type="expression" dxfId="2643" priority="13275">
      <formula>IF(RIGHT(TEXT(AI93,"0.#"),1)=".",FALSE,TRUE)</formula>
    </cfRule>
    <cfRule type="expression" dxfId="2642" priority="13276">
      <formula>IF(RIGHT(TEXT(AI93,"0.#"),1)=".",TRUE,FALSE)</formula>
    </cfRule>
  </conditionalFormatting>
  <conditionalFormatting sqref="AI92">
    <cfRule type="expression" dxfId="2641" priority="13273">
      <formula>IF(RIGHT(TEXT(AI92,"0.#"),1)=".",FALSE,TRUE)</formula>
    </cfRule>
    <cfRule type="expression" dxfId="2640" priority="13274">
      <formula>IF(RIGHT(TEXT(AI92,"0.#"),1)=".",TRUE,FALSE)</formula>
    </cfRule>
  </conditionalFormatting>
  <conditionalFormatting sqref="AM92">
    <cfRule type="expression" dxfId="2639" priority="13271">
      <formula>IF(RIGHT(TEXT(AM92,"0.#"),1)=".",FALSE,TRUE)</formula>
    </cfRule>
    <cfRule type="expression" dxfId="2638" priority="13272">
      <formula>IF(RIGHT(TEXT(AM92,"0.#"),1)=".",TRUE,FALSE)</formula>
    </cfRule>
  </conditionalFormatting>
  <conditionalFormatting sqref="AM93">
    <cfRule type="expression" dxfId="2637" priority="13269">
      <formula>IF(RIGHT(TEXT(AM93,"0.#"),1)=".",FALSE,TRUE)</formula>
    </cfRule>
    <cfRule type="expression" dxfId="2636" priority="13270">
      <formula>IF(RIGHT(TEXT(AM93,"0.#"),1)=".",TRUE,FALSE)</formula>
    </cfRule>
  </conditionalFormatting>
  <conditionalFormatting sqref="AM94">
    <cfRule type="expression" dxfId="2635" priority="13267">
      <formula>IF(RIGHT(TEXT(AM94,"0.#"),1)=".",FALSE,TRUE)</formula>
    </cfRule>
    <cfRule type="expression" dxfId="2634" priority="13268">
      <formula>IF(RIGHT(TEXT(AM94,"0.#"),1)=".",TRUE,FALSE)</formula>
    </cfRule>
  </conditionalFormatting>
  <conditionalFormatting sqref="AE97">
    <cfRule type="expression" dxfId="2633" priority="13253">
      <formula>IF(RIGHT(TEXT(AE97,"0.#"),1)=".",FALSE,TRUE)</formula>
    </cfRule>
    <cfRule type="expression" dxfId="2632" priority="13254">
      <formula>IF(RIGHT(TEXT(AE97,"0.#"),1)=".",TRUE,FALSE)</formula>
    </cfRule>
  </conditionalFormatting>
  <conditionalFormatting sqref="AE98">
    <cfRule type="expression" dxfId="2631" priority="13251">
      <formula>IF(RIGHT(TEXT(AE98,"0.#"),1)=".",FALSE,TRUE)</formula>
    </cfRule>
    <cfRule type="expression" dxfId="2630" priority="13252">
      <formula>IF(RIGHT(TEXT(AE98,"0.#"),1)=".",TRUE,FALSE)</formula>
    </cfRule>
  </conditionalFormatting>
  <conditionalFormatting sqref="AE99">
    <cfRule type="expression" dxfId="2629" priority="13249">
      <formula>IF(RIGHT(TEXT(AE99,"0.#"),1)=".",FALSE,TRUE)</formula>
    </cfRule>
    <cfRule type="expression" dxfId="2628" priority="13250">
      <formula>IF(RIGHT(TEXT(AE99,"0.#"),1)=".",TRUE,FALSE)</formula>
    </cfRule>
  </conditionalFormatting>
  <conditionalFormatting sqref="AI99">
    <cfRule type="expression" dxfId="2627" priority="13247">
      <formula>IF(RIGHT(TEXT(AI99,"0.#"),1)=".",FALSE,TRUE)</formula>
    </cfRule>
    <cfRule type="expression" dxfId="2626" priority="13248">
      <formula>IF(RIGHT(TEXT(AI99,"0.#"),1)=".",TRUE,FALSE)</formula>
    </cfRule>
  </conditionalFormatting>
  <conditionalFormatting sqref="AI98">
    <cfRule type="expression" dxfId="2625" priority="13245">
      <formula>IF(RIGHT(TEXT(AI98,"0.#"),1)=".",FALSE,TRUE)</formula>
    </cfRule>
    <cfRule type="expression" dxfId="2624" priority="13246">
      <formula>IF(RIGHT(TEXT(AI98,"0.#"),1)=".",TRUE,FALSE)</formula>
    </cfRule>
  </conditionalFormatting>
  <conditionalFormatting sqref="AI97">
    <cfRule type="expression" dxfId="2623" priority="13243">
      <formula>IF(RIGHT(TEXT(AI97,"0.#"),1)=".",FALSE,TRUE)</formula>
    </cfRule>
    <cfRule type="expression" dxfId="2622" priority="13244">
      <formula>IF(RIGHT(TEXT(AI97,"0.#"),1)=".",TRUE,FALSE)</formula>
    </cfRule>
  </conditionalFormatting>
  <conditionalFormatting sqref="AM97">
    <cfRule type="expression" dxfId="2621" priority="13241">
      <formula>IF(RIGHT(TEXT(AM97,"0.#"),1)=".",FALSE,TRUE)</formula>
    </cfRule>
    <cfRule type="expression" dxfId="2620" priority="13242">
      <formula>IF(RIGHT(TEXT(AM97,"0.#"),1)=".",TRUE,FALSE)</formula>
    </cfRule>
  </conditionalFormatting>
  <conditionalFormatting sqref="AM98">
    <cfRule type="expression" dxfId="2619" priority="13239">
      <formula>IF(RIGHT(TEXT(AM98,"0.#"),1)=".",FALSE,TRUE)</formula>
    </cfRule>
    <cfRule type="expression" dxfId="2618" priority="13240">
      <formula>IF(RIGHT(TEXT(AM98,"0.#"),1)=".",TRUE,FALSE)</formula>
    </cfRule>
  </conditionalFormatting>
  <conditionalFormatting sqref="AM99">
    <cfRule type="expression" dxfId="2617" priority="13237">
      <formula>IF(RIGHT(TEXT(AM99,"0.#"),1)=".",FALSE,TRUE)</formula>
    </cfRule>
    <cfRule type="expression" dxfId="2616" priority="13238">
      <formula>IF(RIGHT(TEXT(AM99,"0.#"),1)=".",TRUE,FALSE)</formula>
    </cfRule>
  </conditionalFormatting>
  <conditionalFormatting sqref="AI101">
    <cfRule type="expression" dxfId="2615" priority="13223">
      <formula>IF(RIGHT(TEXT(AI101,"0.#"),1)=".",FALSE,TRUE)</formula>
    </cfRule>
    <cfRule type="expression" dxfId="2614" priority="13224">
      <formula>IF(RIGHT(TEXT(AI101,"0.#"),1)=".",TRUE,FALSE)</formula>
    </cfRule>
  </conditionalFormatting>
  <conditionalFormatting sqref="AM101">
    <cfRule type="expression" dxfId="2613" priority="13221">
      <formula>IF(RIGHT(TEXT(AM101,"0.#"),1)=".",FALSE,TRUE)</formula>
    </cfRule>
    <cfRule type="expression" dxfId="2612" priority="13222">
      <formula>IF(RIGHT(TEXT(AM101,"0.#"),1)=".",TRUE,FALSE)</formula>
    </cfRule>
  </conditionalFormatting>
  <conditionalFormatting sqref="AE102">
    <cfRule type="expression" dxfId="2611" priority="13219">
      <formula>IF(RIGHT(TEXT(AE102,"0.#"),1)=".",FALSE,TRUE)</formula>
    </cfRule>
    <cfRule type="expression" dxfId="2610" priority="13220">
      <formula>IF(RIGHT(TEXT(AE102,"0.#"),1)=".",TRUE,FALSE)</formula>
    </cfRule>
  </conditionalFormatting>
  <conditionalFormatting sqref="AI102">
    <cfRule type="expression" dxfId="2609" priority="13217">
      <formula>IF(RIGHT(TEXT(AI102,"0.#"),1)=".",FALSE,TRUE)</formula>
    </cfRule>
    <cfRule type="expression" dxfId="2608" priority="13218">
      <formula>IF(RIGHT(TEXT(AI102,"0.#"),1)=".",TRUE,FALSE)</formula>
    </cfRule>
  </conditionalFormatting>
  <conditionalFormatting sqref="AM102">
    <cfRule type="expression" dxfId="2607" priority="13215">
      <formula>IF(RIGHT(TEXT(AM102,"0.#"),1)=".",FALSE,TRUE)</formula>
    </cfRule>
    <cfRule type="expression" dxfId="2606" priority="13216">
      <formula>IF(RIGHT(TEXT(AM102,"0.#"),1)=".",TRUE,FALSE)</formula>
    </cfRule>
  </conditionalFormatting>
  <conditionalFormatting sqref="AQ102">
    <cfRule type="expression" dxfId="2605" priority="13213">
      <formula>IF(RIGHT(TEXT(AQ102,"0.#"),1)=".",FALSE,TRUE)</formula>
    </cfRule>
    <cfRule type="expression" dxfId="2604" priority="13214">
      <formula>IF(RIGHT(TEXT(AQ102,"0.#"),1)=".",TRUE,FALSE)</formula>
    </cfRule>
  </conditionalFormatting>
  <conditionalFormatting sqref="AE104">
    <cfRule type="expression" dxfId="2603" priority="13211">
      <formula>IF(RIGHT(TEXT(AE104,"0.#"),1)=".",FALSE,TRUE)</formula>
    </cfRule>
    <cfRule type="expression" dxfId="2602" priority="13212">
      <formula>IF(RIGHT(TEXT(AE104,"0.#"),1)=".",TRUE,FALSE)</formula>
    </cfRule>
  </conditionalFormatting>
  <conditionalFormatting sqref="AI104">
    <cfRule type="expression" dxfId="2601" priority="13209">
      <formula>IF(RIGHT(TEXT(AI104,"0.#"),1)=".",FALSE,TRUE)</formula>
    </cfRule>
    <cfRule type="expression" dxfId="2600" priority="13210">
      <formula>IF(RIGHT(TEXT(AI104,"0.#"),1)=".",TRUE,FALSE)</formula>
    </cfRule>
  </conditionalFormatting>
  <conditionalFormatting sqref="AM104">
    <cfRule type="expression" dxfId="2599" priority="13207">
      <formula>IF(RIGHT(TEXT(AM104,"0.#"),1)=".",FALSE,TRUE)</formula>
    </cfRule>
    <cfRule type="expression" dxfId="2598" priority="13208">
      <formula>IF(RIGHT(TEXT(AM104,"0.#"),1)=".",TRUE,FALSE)</formula>
    </cfRule>
  </conditionalFormatting>
  <conditionalFormatting sqref="AE105">
    <cfRule type="expression" dxfId="2597" priority="13205">
      <formula>IF(RIGHT(TEXT(AE105,"0.#"),1)=".",FALSE,TRUE)</formula>
    </cfRule>
    <cfRule type="expression" dxfId="2596" priority="13206">
      <formula>IF(RIGHT(TEXT(AE105,"0.#"),1)=".",TRUE,FALSE)</formula>
    </cfRule>
  </conditionalFormatting>
  <conditionalFormatting sqref="AI105">
    <cfRule type="expression" dxfId="2595" priority="13203">
      <formula>IF(RIGHT(TEXT(AI105,"0.#"),1)=".",FALSE,TRUE)</formula>
    </cfRule>
    <cfRule type="expression" dxfId="2594" priority="13204">
      <formula>IF(RIGHT(TEXT(AI105,"0.#"),1)=".",TRUE,FALSE)</formula>
    </cfRule>
  </conditionalFormatting>
  <conditionalFormatting sqref="AM105">
    <cfRule type="expression" dxfId="2593" priority="13201">
      <formula>IF(RIGHT(TEXT(AM105,"0.#"),1)=".",FALSE,TRUE)</formula>
    </cfRule>
    <cfRule type="expression" dxfId="2592" priority="13202">
      <formula>IF(RIGHT(TEXT(AM105,"0.#"),1)=".",TRUE,FALSE)</formula>
    </cfRule>
  </conditionalFormatting>
  <conditionalFormatting sqref="AE107">
    <cfRule type="expression" dxfId="2591" priority="13197">
      <formula>IF(RIGHT(TEXT(AE107,"0.#"),1)=".",FALSE,TRUE)</formula>
    </cfRule>
    <cfRule type="expression" dxfId="2590" priority="13198">
      <formula>IF(RIGHT(TEXT(AE107,"0.#"),1)=".",TRUE,FALSE)</formula>
    </cfRule>
  </conditionalFormatting>
  <conditionalFormatting sqref="AI107">
    <cfRule type="expression" dxfId="2589" priority="13195">
      <formula>IF(RIGHT(TEXT(AI107,"0.#"),1)=".",FALSE,TRUE)</formula>
    </cfRule>
    <cfRule type="expression" dxfId="2588" priority="13196">
      <formula>IF(RIGHT(TEXT(AI107,"0.#"),1)=".",TRUE,FALSE)</formula>
    </cfRule>
  </conditionalFormatting>
  <conditionalFormatting sqref="AM107">
    <cfRule type="expression" dxfId="2587" priority="13193">
      <formula>IF(RIGHT(TEXT(AM107,"0.#"),1)=".",FALSE,TRUE)</formula>
    </cfRule>
    <cfRule type="expression" dxfId="2586" priority="13194">
      <formula>IF(RIGHT(TEXT(AM107,"0.#"),1)=".",TRUE,FALSE)</formula>
    </cfRule>
  </conditionalFormatting>
  <conditionalFormatting sqref="AE108">
    <cfRule type="expression" dxfId="2585" priority="13191">
      <formula>IF(RIGHT(TEXT(AE108,"0.#"),1)=".",FALSE,TRUE)</formula>
    </cfRule>
    <cfRule type="expression" dxfId="2584" priority="13192">
      <formula>IF(RIGHT(TEXT(AE108,"0.#"),1)=".",TRUE,FALSE)</formula>
    </cfRule>
  </conditionalFormatting>
  <conditionalFormatting sqref="AI108">
    <cfRule type="expression" dxfId="2583" priority="13189">
      <formula>IF(RIGHT(TEXT(AI108,"0.#"),1)=".",FALSE,TRUE)</formula>
    </cfRule>
    <cfRule type="expression" dxfId="2582" priority="13190">
      <formula>IF(RIGHT(TEXT(AI108,"0.#"),1)=".",TRUE,FALSE)</formula>
    </cfRule>
  </conditionalFormatting>
  <conditionalFormatting sqref="AM108">
    <cfRule type="expression" dxfId="2581" priority="13187">
      <formula>IF(RIGHT(TEXT(AM108,"0.#"),1)=".",FALSE,TRUE)</formula>
    </cfRule>
    <cfRule type="expression" dxfId="2580" priority="13188">
      <formula>IF(RIGHT(TEXT(AM108,"0.#"),1)=".",TRUE,FALSE)</formula>
    </cfRule>
  </conditionalFormatting>
  <conditionalFormatting sqref="AE110">
    <cfRule type="expression" dxfId="2579" priority="13183">
      <formula>IF(RIGHT(TEXT(AE110,"0.#"),1)=".",FALSE,TRUE)</formula>
    </cfRule>
    <cfRule type="expression" dxfId="2578" priority="13184">
      <formula>IF(RIGHT(TEXT(AE110,"0.#"),1)=".",TRUE,FALSE)</formula>
    </cfRule>
  </conditionalFormatting>
  <conditionalFormatting sqref="AI110">
    <cfRule type="expression" dxfId="2577" priority="13181">
      <formula>IF(RIGHT(TEXT(AI110,"0.#"),1)=".",FALSE,TRUE)</formula>
    </cfRule>
    <cfRule type="expression" dxfId="2576" priority="13182">
      <formula>IF(RIGHT(TEXT(AI110,"0.#"),1)=".",TRUE,FALSE)</formula>
    </cfRule>
  </conditionalFormatting>
  <conditionalFormatting sqref="AM110">
    <cfRule type="expression" dxfId="2575" priority="13179">
      <formula>IF(RIGHT(TEXT(AM110,"0.#"),1)=".",FALSE,TRUE)</formula>
    </cfRule>
    <cfRule type="expression" dxfId="2574" priority="13180">
      <formula>IF(RIGHT(TEXT(AM110,"0.#"),1)=".",TRUE,FALSE)</formula>
    </cfRule>
  </conditionalFormatting>
  <conditionalFormatting sqref="AE111">
    <cfRule type="expression" dxfId="2573" priority="13177">
      <formula>IF(RIGHT(TEXT(AE111,"0.#"),1)=".",FALSE,TRUE)</formula>
    </cfRule>
    <cfRule type="expression" dxfId="2572" priority="13178">
      <formula>IF(RIGHT(TEXT(AE111,"0.#"),1)=".",TRUE,FALSE)</formula>
    </cfRule>
  </conditionalFormatting>
  <conditionalFormatting sqref="AI111">
    <cfRule type="expression" dxfId="2571" priority="13175">
      <formula>IF(RIGHT(TEXT(AI111,"0.#"),1)=".",FALSE,TRUE)</formula>
    </cfRule>
    <cfRule type="expression" dxfId="2570" priority="13176">
      <formula>IF(RIGHT(TEXT(AI111,"0.#"),1)=".",TRUE,FALSE)</formula>
    </cfRule>
  </conditionalFormatting>
  <conditionalFormatting sqref="AM111">
    <cfRule type="expression" dxfId="2569" priority="13173">
      <formula>IF(RIGHT(TEXT(AM111,"0.#"),1)=".",FALSE,TRUE)</formula>
    </cfRule>
    <cfRule type="expression" dxfId="2568" priority="13174">
      <formula>IF(RIGHT(TEXT(AM111,"0.#"),1)=".",TRUE,FALSE)</formula>
    </cfRule>
  </conditionalFormatting>
  <conditionalFormatting sqref="AE113">
    <cfRule type="expression" dxfId="2567" priority="13169">
      <formula>IF(RIGHT(TEXT(AE113,"0.#"),1)=".",FALSE,TRUE)</formula>
    </cfRule>
    <cfRule type="expression" dxfId="2566" priority="13170">
      <formula>IF(RIGHT(TEXT(AE113,"0.#"),1)=".",TRUE,FALSE)</formula>
    </cfRule>
  </conditionalFormatting>
  <conditionalFormatting sqref="AI113">
    <cfRule type="expression" dxfId="2565" priority="13167">
      <formula>IF(RIGHT(TEXT(AI113,"0.#"),1)=".",FALSE,TRUE)</formula>
    </cfRule>
    <cfRule type="expression" dxfId="2564" priority="13168">
      <formula>IF(RIGHT(TEXT(AI113,"0.#"),1)=".",TRUE,FALSE)</formula>
    </cfRule>
  </conditionalFormatting>
  <conditionalFormatting sqref="AM113">
    <cfRule type="expression" dxfId="2563" priority="13165">
      <formula>IF(RIGHT(TEXT(AM113,"0.#"),1)=".",FALSE,TRUE)</formula>
    </cfRule>
    <cfRule type="expression" dxfId="2562" priority="13166">
      <formula>IF(RIGHT(TEXT(AM113,"0.#"),1)=".",TRUE,FALSE)</formula>
    </cfRule>
  </conditionalFormatting>
  <conditionalFormatting sqref="AE114">
    <cfRule type="expression" dxfId="2561" priority="13163">
      <formula>IF(RIGHT(TEXT(AE114,"0.#"),1)=".",FALSE,TRUE)</formula>
    </cfRule>
    <cfRule type="expression" dxfId="2560" priority="13164">
      <formula>IF(RIGHT(TEXT(AE114,"0.#"),1)=".",TRUE,FALSE)</formula>
    </cfRule>
  </conditionalFormatting>
  <conditionalFormatting sqref="AI114">
    <cfRule type="expression" dxfId="2559" priority="13161">
      <formula>IF(RIGHT(TEXT(AI114,"0.#"),1)=".",FALSE,TRUE)</formula>
    </cfRule>
    <cfRule type="expression" dxfId="2558" priority="13162">
      <formula>IF(RIGHT(TEXT(AI114,"0.#"),1)=".",TRUE,FALSE)</formula>
    </cfRule>
  </conditionalFormatting>
  <conditionalFormatting sqref="AM114">
    <cfRule type="expression" dxfId="2557" priority="13159">
      <formula>IF(RIGHT(TEXT(AM114,"0.#"),1)=".",FALSE,TRUE)</formula>
    </cfRule>
    <cfRule type="expression" dxfId="2556" priority="13160">
      <formula>IF(RIGHT(TEXT(AM114,"0.#"),1)=".",TRUE,FALSE)</formula>
    </cfRule>
  </conditionalFormatting>
  <conditionalFormatting sqref="AE116 AQ116">
    <cfRule type="expression" dxfId="2555" priority="13155">
      <formula>IF(RIGHT(TEXT(AE116,"0.#"),1)=".",FALSE,TRUE)</formula>
    </cfRule>
    <cfRule type="expression" dxfId="2554" priority="13156">
      <formula>IF(RIGHT(TEXT(AE116,"0.#"),1)=".",TRUE,FALSE)</formula>
    </cfRule>
  </conditionalFormatting>
  <conditionalFormatting sqref="AI116">
    <cfRule type="expression" dxfId="2553" priority="13153">
      <formula>IF(RIGHT(TEXT(AI116,"0.#"),1)=".",FALSE,TRUE)</formula>
    </cfRule>
    <cfRule type="expression" dxfId="2552" priority="13154">
      <formula>IF(RIGHT(TEXT(AI116,"0.#"),1)=".",TRUE,FALSE)</formula>
    </cfRule>
  </conditionalFormatting>
  <conditionalFormatting sqref="AM116">
    <cfRule type="expression" dxfId="2551" priority="13151">
      <formula>IF(RIGHT(TEXT(AM116,"0.#"),1)=".",FALSE,TRUE)</formula>
    </cfRule>
    <cfRule type="expression" dxfId="2550" priority="13152">
      <formula>IF(RIGHT(TEXT(AM116,"0.#"),1)=".",TRUE,FALSE)</formula>
    </cfRule>
  </conditionalFormatting>
  <conditionalFormatting sqref="AE117 AM117">
    <cfRule type="expression" dxfId="2549" priority="13149">
      <formula>IF(RIGHT(TEXT(AE117,"0.#"),1)=".",FALSE,TRUE)</formula>
    </cfRule>
    <cfRule type="expression" dxfId="2548" priority="13150">
      <formula>IF(RIGHT(TEXT(AE117,"0.#"),1)=".",TRUE,FALSE)</formula>
    </cfRule>
  </conditionalFormatting>
  <conditionalFormatting sqref="AI117">
    <cfRule type="expression" dxfId="2547" priority="13147">
      <formula>IF(RIGHT(TEXT(AI117,"0.#"),1)=".",FALSE,TRUE)</formula>
    </cfRule>
    <cfRule type="expression" dxfId="2546" priority="13148">
      <formula>IF(RIGHT(TEXT(AI117,"0.#"),1)=".",TRUE,FALSE)</formula>
    </cfRule>
  </conditionalFormatting>
  <conditionalFormatting sqref="AQ117">
    <cfRule type="expression" dxfId="2545" priority="13143">
      <formula>IF(RIGHT(TEXT(AQ117,"0.#"),1)=".",FALSE,TRUE)</formula>
    </cfRule>
    <cfRule type="expression" dxfId="2544" priority="13144">
      <formula>IF(RIGHT(TEXT(AQ117,"0.#"),1)=".",TRUE,FALSE)</formula>
    </cfRule>
  </conditionalFormatting>
  <conditionalFormatting sqref="AE119 AQ119">
    <cfRule type="expression" dxfId="2543" priority="13141">
      <formula>IF(RIGHT(TEXT(AE119,"0.#"),1)=".",FALSE,TRUE)</formula>
    </cfRule>
    <cfRule type="expression" dxfId="2542" priority="13142">
      <formula>IF(RIGHT(TEXT(AE119,"0.#"),1)=".",TRUE,FALSE)</formula>
    </cfRule>
  </conditionalFormatting>
  <conditionalFormatting sqref="AI119">
    <cfRule type="expression" dxfId="2541" priority="13139">
      <formula>IF(RIGHT(TEXT(AI119,"0.#"),1)=".",FALSE,TRUE)</formula>
    </cfRule>
    <cfRule type="expression" dxfId="2540" priority="13140">
      <formula>IF(RIGHT(TEXT(AI119,"0.#"),1)=".",TRUE,FALSE)</formula>
    </cfRule>
  </conditionalFormatting>
  <conditionalFormatting sqref="AM119">
    <cfRule type="expression" dxfId="2539" priority="13137">
      <formula>IF(RIGHT(TEXT(AM119,"0.#"),1)=".",FALSE,TRUE)</formula>
    </cfRule>
    <cfRule type="expression" dxfId="2538" priority="13138">
      <formula>IF(RIGHT(TEXT(AM119,"0.#"),1)=".",TRUE,FALSE)</formula>
    </cfRule>
  </conditionalFormatting>
  <conditionalFormatting sqref="AQ120">
    <cfRule type="expression" dxfId="2537" priority="13129">
      <formula>IF(RIGHT(TEXT(AQ120,"0.#"),1)=".",FALSE,TRUE)</formula>
    </cfRule>
    <cfRule type="expression" dxfId="2536" priority="13130">
      <formula>IF(RIGHT(TEXT(AQ120,"0.#"),1)=".",TRUE,FALSE)</formula>
    </cfRule>
  </conditionalFormatting>
  <conditionalFormatting sqref="AE122 AQ122">
    <cfRule type="expression" dxfId="2535" priority="13127">
      <formula>IF(RIGHT(TEXT(AE122,"0.#"),1)=".",FALSE,TRUE)</formula>
    </cfRule>
    <cfRule type="expression" dxfId="2534" priority="13128">
      <formula>IF(RIGHT(TEXT(AE122,"0.#"),1)=".",TRUE,FALSE)</formula>
    </cfRule>
  </conditionalFormatting>
  <conditionalFormatting sqref="AI122">
    <cfRule type="expression" dxfId="2533" priority="13125">
      <formula>IF(RIGHT(TEXT(AI122,"0.#"),1)=".",FALSE,TRUE)</formula>
    </cfRule>
    <cfRule type="expression" dxfId="2532" priority="13126">
      <formula>IF(RIGHT(TEXT(AI122,"0.#"),1)=".",TRUE,FALSE)</formula>
    </cfRule>
  </conditionalFormatting>
  <conditionalFormatting sqref="AM122">
    <cfRule type="expression" dxfId="2531" priority="13123">
      <formula>IF(RIGHT(TEXT(AM122,"0.#"),1)=".",FALSE,TRUE)</formula>
    </cfRule>
    <cfRule type="expression" dxfId="2530" priority="13124">
      <formula>IF(RIGHT(TEXT(AM122,"0.#"),1)=".",TRUE,FALSE)</formula>
    </cfRule>
  </conditionalFormatting>
  <conditionalFormatting sqref="AQ123">
    <cfRule type="expression" dxfId="2529" priority="13115">
      <formula>IF(RIGHT(TEXT(AQ123,"0.#"),1)=".",FALSE,TRUE)</formula>
    </cfRule>
    <cfRule type="expression" dxfId="2528" priority="13116">
      <formula>IF(RIGHT(TEXT(AQ123,"0.#"),1)=".",TRUE,FALSE)</formula>
    </cfRule>
  </conditionalFormatting>
  <conditionalFormatting sqref="AE125 AQ125">
    <cfRule type="expression" dxfId="2527" priority="13113">
      <formula>IF(RIGHT(TEXT(AE125,"0.#"),1)=".",FALSE,TRUE)</formula>
    </cfRule>
    <cfRule type="expression" dxfId="2526" priority="13114">
      <formula>IF(RIGHT(TEXT(AE125,"0.#"),1)=".",TRUE,FALSE)</formula>
    </cfRule>
  </conditionalFormatting>
  <conditionalFormatting sqref="AI125">
    <cfRule type="expression" dxfId="2525" priority="13111">
      <formula>IF(RIGHT(TEXT(AI125,"0.#"),1)=".",FALSE,TRUE)</formula>
    </cfRule>
    <cfRule type="expression" dxfId="2524" priority="13112">
      <formula>IF(RIGHT(TEXT(AI125,"0.#"),1)=".",TRUE,FALSE)</formula>
    </cfRule>
  </conditionalFormatting>
  <conditionalFormatting sqref="AM125">
    <cfRule type="expression" dxfId="2523" priority="13109">
      <formula>IF(RIGHT(TEXT(AM125,"0.#"),1)=".",FALSE,TRUE)</formula>
    </cfRule>
    <cfRule type="expression" dxfId="2522" priority="13110">
      <formula>IF(RIGHT(TEXT(AM125,"0.#"),1)=".",TRUE,FALSE)</formula>
    </cfRule>
  </conditionalFormatting>
  <conditionalFormatting sqref="AQ126">
    <cfRule type="expression" dxfId="2521" priority="13101">
      <formula>IF(RIGHT(TEXT(AQ126,"0.#"),1)=".",FALSE,TRUE)</formula>
    </cfRule>
    <cfRule type="expression" dxfId="2520" priority="13102">
      <formula>IF(RIGHT(TEXT(AQ126,"0.#"),1)=".",TRUE,FALSE)</formula>
    </cfRule>
  </conditionalFormatting>
  <conditionalFormatting sqref="AE128 AQ128">
    <cfRule type="expression" dxfId="2519" priority="13099">
      <formula>IF(RIGHT(TEXT(AE128,"0.#"),1)=".",FALSE,TRUE)</formula>
    </cfRule>
    <cfRule type="expression" dxfId="2518" priority="13100">
      <formula>IF(RIGHT(TEXT(AE128,"0.#"),1)=".",TRUE,FALSE)</formula>
    </cfRule>
  </conditionalFormatting>
  <conditionalFormatting sqref="AI128">
    <cfRule type="expression" dxfId="2517" priority="13097">
      <formula>IF(RIGHT(TEXT(AI128,"0.#"),1)=".",FALSE,TRUE)</formula>
    </cfRule>
    <cfRule type="expression" dxfId="2516" priority="13098">
      <formula>IF(RIGHT(TEXT(AI128,"0.#"),1)=".",TRUE,FALSE)</formula>
    </cfRule>
  </conditionalFormatting>
  <conditionalFormatting sqref="AM128">
    <cfRule type="expression" dxfId="2515" priority="13095">
      <formula>IF(RIGHT(TEXT(AM128,"0.#"),1)=".",FALSE,TRUE)</formula>
    </cfRule>
    <cfRule type="expression" dxfId="2514" priority="13096">
      <formula>IF(RIGHT(TEXT(AM128,"0.#"),1)=".",TRUE,FALSE)</formula>
    </cfRule>
  </conditionalFormatting>
  <conditionalFormatting sqref="AQ129">
    <cfRule type="expression" dxfId="2513" priority="13087">
      <formula>IF(RIGHT(TEXT(AQ129,"0.#"),1)=".",FALSE,TRUE)</formula>
    </cfRule>
    <cfRule type="expression" dxfId="2512" priority="13088">
      <formula>IF(RIGHT(TEXT(AQ129,"0.#"),1)=".",TRUE,FALSE)</formula>
    </cfRule>
  </conditionalFormatting>
  <conditionalFormatting sqref="AE75">
    <cfRule type="expression" dxfId="2511" priority="13085">
      <formula>IF(RIGHT(TEXT(AE75,"0.#"),1)=".",FALSE,TRUE)</formula>
    </cfRule>
    <cfRule type="expression" dxfId="2510" priority="13086">
      <formula>IF(RIGHT(TEXT(AE75,"0.#"),1)=".",TRUE,FALSE)</formula>
    </cfRule>
  </conditionalFormatting>
  <conditionalFormatting sqref="AE76">
    <cfRule type="expression" dxfId="2509" priority="13083">
      <formula>IF(RIGHT(TEXT(AE76,"0.#"),1)=".",FALSE,TRUE)</formula>
    </cfRule>
    <cfRule type="expression" dxfId="2508" priority="13084">
      <formula>IF(RIGHT(TEXT(AE76,"0.#"),1)=".",TRUE,FALSE)</formula>
    </cfRule>
  </conditionalFormatting>
  <conditionalFormatting sqref="AE77">
    <cfRule type="expression" dxfId="2507" priority="13081">
      <formula>IF(RIGHT(TEXT(AE77,"0.#"),1)=".",FALSE,TRUE)</formula>
    </cfRule>
    <cfRule type="expression" dxfId="2506" priority="13082">
      <formula>IF(RIGHT(TEXT(AE77,"0.#"),1)=".",TRUE,FALSE)</formula>
    </cfRule>
  </conditionalFormatting>
  <conditionalFormatting sqref="AI77">
    <cfRule type="expression" dxfId="2505" priority="13079">
      <formula>IF(RIGHT(TEXT(AI77,"0.#"),1)=".",FALSE,TRUE)</formula>
    </cfRule>
    <cfRule type="expression" dxfId="2504" priority="13080">
      <formula>IF(RIGHT(TEXT(AI77,"0.#"),1)=".",TRUE,FALSE)</formula>
    </cfRule>
  </conditionalFormatting>
  <conditionalFormatting sqref="AI76">
    <cfRule type="expression" dxfId="2503" priority="13077">
      <formula>IF(RIGHT(TEXT(AI76,"0.#"),1)=".",FALSE,TRUE)</formula>
    </cfRule>
    <cfRule type="expression" dxfId="2502" priority="13078">
      <formula>IF(RIGHT(TEXT(AI76,"0.#"),1)=".",TRUE,FALSE)</formula>
    </cfRule>
  </conditionalFormatting>
  <conditionalFormatting sqref="AI75">
    <cfRule type="expression" dxfId="2501" priority="13075">
      <formula>IF(RIGHT(TEXT(AI75,"0.#"),1)=".",FALSE,TRUE)</formula>
    </cfRule>
    <cfRule type="expression" dxfId="2500" priority="13076">
      <formula>IF(RIGHT(TEXT(AI75,"0.#"),1)=".",TRUE,FALSE)</formula>
    </cfRule>
  </conditionalFormatting>
  <conditionalFormatting sqref="AM75">
    <cfRule type="expression" dxfId="2499" priority="13073">
      <formula>IF(RIGHT(TEXT(AM75,"0.#"),1)=".",FALSE,TRUE)</formula>
    </cfRule>
    <cfRule type="expression" dxfId="2498" priority="13074">
      <formula>IF(RIGHT(TEXT(AM75,"0.#"),1)=".",TRUE,FALSE)</formula>
    </cfRule>
  </conditionalFormatting>
  <conditionalFormatting sqref="AM76">
    <cfRule type="expression" dxfId="2497" priority="13071">
      <formula>IF(RIGHT(TEXT(AM76,"0.#"),1)=".",FALSE,TRUE)</formula>
    </cfRule>
    <cfRule type="expression" dxfId="2496" priority="13072">
      <formula>IF(RIGHT(TEXT(AM76,"0.#"),1)=".",TRUE,FALSE)</formula>
    </cfRule>
  </conditionalFormatting>
  <conditionalFormatting sqref="AM77">
    <cfRule type="expression" dxfId="2495" priority="13069">
      <formula>IF(RIGHT(TEXT(AM77,"0.#"),1)=".",FALSE,TRUE)</formula>
    </cfRule>
    <cfRule type="expression" dxfId="2494" priority="13070">
      <formula>IF(RIGHT(TEXT(AM77,"0.#"),1)=".",TRUE,FALSE)</formula>
    </cfRule>
  </conditionalFormatting>
  <conditionalFormatting sqref="AE134:AE135 AI134:AI135 AM134:AM135 AQ134:AQ135 AU134:AU135">
    <cfRule type="expression" dxfId="2493" priority="13055">
      <formula>IF(RIGHT(TEXT(AE134,"0.#"),1)=".",FALSE,TRUE)</formula>
    </cfRule>
    <cfRule type="expression" dxfId="2492" priority="13056">
      <formula>IF(RIGHT(TEXT(AE134,"0.#"),1)=".",TRUE,FALSE)</formula>
    </cfRule>
  </conditionalFormatting>
  <conditionalFormatting sqref="AE433 AI433 AM433 AQ433">
    <cfRule type="expression" dxfId="2491" priority="13025">
      <formula>IF(RIGHT(TEXT(AE433,"0.#"),1)=".",FALSE,TRUE)</formula>
    </cfRule>
    <cfRule type="expression" dxfId="2490" priority="13026">
      <formula>IF(RIGHT(TEXT(AE433,"0.#"),1)=".",TRUE,FALSE)</formula>
    </cfRule>
  </conditionalFormatting>
  <conditionalFormatting sqref="AE434 AI434 AM434 AQ434">
    <cfRule type="expression" dxfId="2489" priority="13023">
      <formula>IF(RIGHT(TEXT(AE434,"0.#"),1)=".",FALSE,TRUE)</formula>
    </cfRule>
    <cfRule type="expression" dxfId="2488" priority="13024">
      <formula>IF(RIGHT(TEXT(AE434,"0.#"),1)=".",TRUE,FALSE)</formula>
    </cfRule>
  </conditionalFormatting>
  <conditionalFormatting sqref="AE435 AI435 AM435 AQ435">
    <cfRule type="expression" dxfId="2487" priority="13021">
      <formula>IF(RIGHT(TEXT(AE435,"0.#"),1)=".",FALSE,TRUE)</formula>
    </cfRule>
    <cfRule type="expression" dxfId="2486" priority="13022">
      <formula>IF(RIGHT(TEXT(AE435,"0.#"),1)=".",TRUE,FALSE)</formula>
    </cfRule>
  </conditionalFormatting>
  <conditionalFormatting sqref="AU433">
    <cfRule type="expression" dxfId="2485" priority="13001">
      <formula>IF(RIGHT(TEXT(AU433,"0.#"),1)=".",FALSE,TRUE)</formula>
    </cfRule>
    <cfRule type="expression" dxfId="2484" priority="13002">
      <formula>IF(RIGHT(TEXT(AU433,"0.#"),1)=".",TRUE,FALSE)</formula>
    </cfRule>
  </conditionalFormatting>
  <conditionalFormatting sqref="AU434">
    <cfRule type="expression" dxfId="2483" priority="12999">
      <formula>IF(RIGHT(TEXT(AU434,"0.#"),1)=".",FALSE,TRUE)</formula>
    </cfRule>
    <cfRule type="expression" dxfId="2482" priority="13000">
      <formula>IF(RIGHT(TEXT(AU434,"0.#"),1)=".",TRUE,FALSE)</formula>
    </cfRule>
  </conditionalFormatting>
  <conditionalFormatting sqref="AU435">
    <cfRule type="expression" dxfId="2481" priority="12997">
      <formula>IF(RIGHT(TEXT(AU435,"0.#"),1)=".",FALSE,TRUE)</formula>
    </cfRule>
    <cfRule type="expression" dxfId="2480" priority="12998">
      <formula>IF(RIGHT(TEXT(AU435,"0.#"),1)=".",TRUE,FALSE)</formula>
    </cfRule>
  </conditionalFormatting>
  <conditionalFormatting sqref="AL840:AO867">
    <cfRule type="expression" dxfId="2479" priority="6625">
      <formula>IF(AND(AL840&gt;=0, RIGHT(TEXT(AL840,"0.#"),1)&lt;&gt;"."),TRUE,FALSE)</formula>
    </cfRule>
    <cfRule type="expression" dxfId="2478" priority="6626">
      <formula>IF(AND(AL840&gt;=0, RIGHT(TEXT(AL840,"0.#"),1)="."),TRUE,FALSE)</formula>
    </cfRule>
    <cfRule type="expression" dxfId="2477" priority="6627">
      <formula>IF(AND(AL840&lt;0, RIGHT(TEXT(AL840,"0.#"),1)&lt;&gt;"."),TRUE,FALSE)</formula>
    </cfRule>
    <cfRule type="expression" dxfId="2476" priority="6628">
      <formula>IF(AND(AL840&lt;0, RIGHT(TEXT(AL840,"0.#"),1)="."),TRUE,FALSE)</formula>
    </cfRule>
  </conditionalFormatting>
  <conditionalFormatting sqref="AQ53:AQ55">
    <cfRule type="expression" dxfId="2475" priority="4647">
      <formula>IF(RIGHT(TEXT(AQ53,"0.#"),1)=".",FALSE,TRUE)</formula>
    </cfRule>
    <cfRule type="expression" dxfId="2474" priority="4648">
      <formula>IF(RIGHT(TEXT(AQ53,"0.#"),1)=".",TRUE,FALSE)</formula>
    </cfRule>
  </conditionalFormatting>
  <conditionalFormatting sqref="AU53:AU55">
    <cfRule type="expression" dxfId="2473" priority="4645">
      <formula>IF(RIGHT(TEXT(AU53,"0.#"),1)=".",FALSE,TRUE)</formula>
    </cfRule>
    <cfRule type="expression" dxfId="2472" priority="4646">
      <formula>IF(RIGHT(TEXT(AU53,"0.#"),1)=".",TRUE,FALSE)</formula>
    </cfRule>
  </conditionalFormatting>
  <conditionalFormatting sqref="AQ60:AQ62">
    <cfRule type="expression" dxfId="2471" priority="4643">
      <formula>IF(RIGHT(TEXT(AQ60,"0.#"),1)=".",FALSE,TRUE)</formula>
    </cfRule>
    <cfRule type="expression" dxfId="2470" priority="4644">
      <formula>IF(RIGHT(TEXT(AQ60,"0.#"),1)=".",TRUE,FALSE)</formula>
    </cfRule>
  </conditionalFormatting>
  <conditionalFormatting sqref="AU60:AU62">
    <cfRule type="expression" dxfId="2469" priority="4641">
      <formula>IF(RIGHT(TEXT(AU60,"0.#"),1)=".",FALSE,TRUE)</formula>
    </cfRule>
    <cfRule type="expression" dxfId="2468" priority="4642">
      <formula>IF(RIGHT(TEXT(AU60,"0.#"),1)=".",TRUE,FALSE)</formula>
    </cfRule>
  </conditionalFormatting>
  <conditionalFormatting sqref="AQ75:AQ77">
    <cfRule type="expression" dxfId="2467" priority="4639">
      <formula>IF(RIGHT(TEXT(AQ75,"0.#"),1)=".",FALSE,TRUE)</formula>
    </cfRule>
    <cfRule type="expression" dxfId="2466" priority="4640">
      <formula>IF(RIGHT(TEXT(AQ75,"0.#"),1)=".",TRUE,FALSE)</formula>
    </cfRule>
  </conditionalFormatting>
  <conditionalFormatting sqref="AU75:AU77">
    <cfRule type="expression" dxfId="2465" priority="4637">
      <formula>IF(RIGHT(TEXT(AU75,"0.#"),1)=".",FALSE,TRUE)</formula>
    </cfRule>
    <cfRule type="expression" dxfId="2464" priority="4638">
      <formula>IF(RIGHT(TEXT(AU75,"0.#"),1)=".",TRUE,FALSE)</formula>
    </cfRule>
  </conditionalFormatting>
  <conditionalFormatting sqref="AQ87:AQ89">
    <cfRule type="expression" dxfId="2463" priority="4635">
      <formula>IF(RIGHT(TEXT(AQ87,"0.#"),1)=".",FALSE,TRUE)</formula>
    </cfRule>
    <cfRule type="expression" dxfId="2462" priority="4636">
      <formula>IF(RIGHT(TEXT(AQ87,"0.#"),1)=".",TRUE,FALSE)</formula>
    </cfRule>
  </conditionalFormatting>
  <conditionalFormatting sqref="AU87:AU89">
    <cfRule type="expression" dxfId="2461" priority="4633">
      <formula>IF(RIGHT(TEXT(AU87,"0.#"),1)=".",FALSE,TRUE)</formula>
    </cfRule>
    <cfRule type="expression" dxfId="2460" priority="4634">
      <formula>IF(RIGHT(TEXT(AU87,"0.#"),1)=".",TRUE,FALSE)</formula>
    </cfRule>
  </conditionalFormatting>
  <conditionalFormatting sqref="AQ92:AQ94">
    <cfRule type="expression" dxfId="2459" priority="4631">
      <formula>IF(RIGHT(TEXT(AQ92,"0.#"),1)=".",FALSE,TRUE)</formula>
    </cfRule>
    <cfRule type="expression" dxfId="2458" priority="4632">
      <formula>IF(RIGHT(TEXT(AQ92,"0.#"),1)=".",TRUE,FALSE)</formula>
    </cfRule>
  </conditionalFormatting>
  <conditionalFormatting sqref="AU92:AU94">
    <cfRule type="expression" dxfId="2457" priority="4629">
      <formula>IF(RIGHT(TEXT(AU92,"0.#"),1)=".",FALSE,TRUE)</formula>
    </cfRule>
    <cfRule type="expression" dxfId="2456" priority="4630">
      <formula>IF(RIGHT(TEXT(AU92,"0.#"),1)=".",TRUE,FALSE)</formula>
    </cfRule>
  </conditionalFormatting>
  <conditionalFormatting sqref="AQ97:AQ99">
    <cfRule type="expression" dxfId="2455" priority="4627">
      <formula>IF(RIGHT(TEXT(AQ97,"0.#"),1)=".",FALSE,TRUE)</formula>
    </cfRule>
    <cfRule type="expression" dxfId="2454" priority="4628">
      <formula>IF(RIGHT(TEXT(AQ97,"0.#"),1)=".",TRUE,FALSE)</formula>
    </cfRule>
  </conditionalFormatting>
  <conditionalFormatting sqref="AU97:AU99">
    <cfRule type="expression" dxfId="2453" priority="4625">
      <formula>IF(RIGHT(TEXT(AU97,"0.#"),1)=".",FALSE,TRUE)</formula>
    </cfRule>
    <cfRule type="expression" dxfId="2452" priority="4626">
      <formula>IF(RIGHT(TEXT(AU97,"0.#"),1)=".",TRUE,FALSE)</formula>
    </cfRule>
  </conditionalFormatting>
  <conditionalFormatting sqref="AE458 AI458 AM458 AQ458">
    <cfRule type="expression" dxfId="2451" priority="4319">
      <formula>IF(RIGHT(TEXT(AE458,"0.#"),1)=".",FALSE,TRUE)</formula>
    </cfRule>
    <cfRule type="expression" dxfId="2450" priority="4320">
      <formula>IF(RIGHT(TEXT(AE458,"0.#"),1)=".",TRUE,FALSE)</formula>
    </cfRule>
  </conditionalFormatting>
  <conditionalFormatting sqref="AE459 AI459 AM459 AQ459">
    <cfRule type="expression" dxfId="2449" priority="4317">
      <formula>IF(RIGHT(TEXT(AE459,"0.#"),1)=".",FALSE,TRUE)</formula>
    </cfRule>
    <cfRule type="expression" dxfId="2448" priority="4318">
      <formula>IF(RIGHT(TEXT(AE459,"0.#"),1)=".",TRUE,FALSE)</formula>
    </cfRule>
  </conditionalFormatting>
  <conditionalFormatting sqref="AE460 AI460 AM460 AQ460">
    <cfRule type="expression" dxfId="2447" priority="4315">
      <formula>IF(RIGHT(TEXT(AE460,"0.#"),1)=".",FALSE,TRUE)</formula>
    </cfRule>
    <cfRule type="expression" dxfId="2446" priority="4316">
      <formula>IF(RIGHT(TEXT(AE460,"0.#"),1)=".",TRUE,FALSE)</formula>
    </cfRule>
  </conditionalFormatting>
  <conditionalFormatting sqref="AU458">
    <cfRule type="expression" dxfId="2445" priority="4307">
      <formula>IF(RIGHT(TEXT(AU458,"0.#"),1)=".",FALSE,TRUE)</formula>
    </cfRule>
    <cfRule type="expression" dxfId="2444" priority="4308">
      <formula>IF(RIGHT(TEXT(AU458,"0.#"),1)=".",TRUE,FALSE)</formula>
    </cfRule>
  </conditionalFormatting>
  <conditionalFormatting sqref="AU459">
    <cfRule type="expression" dxfId="2443" priority="4305">
      <formula>IF(RIGHT(TEXT(AU459,"0.#"),1)=".",FALSE,TRUE)</formula>
    </cfRule>
    <cfRule type="expression" dxfId="2442" priority="4306">
      <formula>IF(RIGHT(TEXT(AU459,"0.#"),1)=".",TRUE,FALSE)</formula>
    </cfRule>
  </conditionalFormatting>
  <conditionalFormatting sqref="AU460">
    <cfRule type="expression" dxfId="2441" priority="4303">
      <formula>IF(RIGHT(TEXT(AU460,"0.#"),1)=".",FALSE,TRUE)</formula>
    </cfRule>
    <cfRule type="expression" dxfId="2440" priority="4304">
      <formula>IF(RIGHT(TEXT(AU460,"0.#"),1)=".",TRUE,FALSE)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0:Y867">
    <cfRule type="expression" dxfId="2423" priority="2953">
      <formula>IF(RIGHT(TEXT(Y840,"0.#"),1)=".",FALSE,TRUE)</formula>
    </cfRule>
    <cfRule type="expression" dxfId="2422" priority="2954">
      <formula>IF(RIGHT(TEXT(Y840,"0.#"),1)=".",TRUE,FALSE)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3:AO1132">
    <cfRule type="expression" dxfId="2393" priority="2859">
      <formula>IF(AND(AL1103&gt;=0, RIGHT(TEXT(AL1103,"0.#"),1)&lt;&gt;"."),TRUE,FALSE)</formula>
    </cfRule>
    <cfRule type="expression" dxfId="2392" priority="2860">
      <formula>IF(AND(AL1103&gt;=0, RIGHT(TEXT(AL1103,"0.#"),1)="."),TRUE,FALSE)</formula>
    </cfRule>
    <cfRule type="expression" dxfId="2391" priority="2861">
      <formula>IF(AND(AL1103&lt;0, RIGHT(TEXT(AL1103,"0.#"),1)&lt;&gt;"."),TRUE,FALSE)</formula>
    </cfRule>
    <cfRule type="expression" dxfId="2390" priority="2862">
      <formula>IF(AND(AL1103&lt;0, RIGHT(TEXT(AL1103,"0.#"),1)="."),TRUE,FALSE)</formula>
    </cfRule>
  </conditionalFormatting>
  <conditionalFormatting sqref="Y1103:Y1132">
    <cfRule type="expression" dxfId="2389" priority="2857">
      <formula>IF(RIGHT(TEXT(Y1103,"0.#"),1)=".",FALSE,TRUE)</formula>
    </cfRule>
    <cfRule type="expression" dxfId="2388" priority="2858">
      <formula>IF(RIGHT(TEXT(Y1103,"0.#"),1)=".",TRUE,FALSE)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8:AO839">
    <cfRule type="expression" dxfId="2379" priority="2811">
      <formula>IF(AND(AL838&gt;=0, RIGHT(TEXT(AL838,"0.#"),1)&lt;&gt;"."),TRUE,FALSE)</formula>
    </cfRule>
    <cfRule type="expression" dxfId="2378" priority="2812">
      <formula>IF(AND(AL838&gt;=0, RIGHT(TEXT(AL838,"0.#"),1)="."),TRUE,FALSE)</formula>
    </cfRule>
    <cfRule type="expression" dxfId="2377" priority="2813">
      <formula>IF(AND(AL838&lt;0, RIGHT(TEXT(AL838,"0.#"),1)&lt;&gt;"."),TRUE,FALSE)</formula>
    </cfRule>
    <cfRule type="expression" dxfId="2376" priority="2814">
      <formula>IF(AND(AL838&lt;0, RIGHT(TEXT(AL838,"0.#"),1)="."),TRUE,FALSE)</formula>
    </cfRule>
  </conditionalFormatting>
  <conditionalFormatting sqref="Y838:Y839">
    <cfRule type="expression" dxfId="2375" priority="2809">
      <formula>IF(RIGHT(TEXT(Y838,"0.#"),1)=".",FALSE,TRUE)</formula>
    </cfRule>
    <cfRule type="expression" dxfId="2374" priority="2810">
      <formula>IF(RIGHT(TEXT(Y838,"0.#"),1)=".",TRUE,FALSE)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3:Y900">
    <cfRule type="expression" dxfId="2057" priority="2069">
      <formula>IF(RIGHT(TEXT(Y873,"0.#"),1)=".",FALSE,TRUE)</formula>
    </cfRule>
    <cfRule type="expression" dxfId="2056" priority="2070">
      <formula>IF(RIGHT(TEXT(Y873,"0.#"),1)=".",TRUE,FALSE)</formula>
    </cfRule>
  </conditionalFormatting>
  <conditionalFormatting sqref="Y871:Y872">
    <cfRule type="expression" dxfId="2055" priority="2063">
      <formula>IF(RIGHT(TEXT(Y871,"0.#"),1)=".",FALSE,TRUE)</formula>
    </cfRule>
    <cfRule type="expression" dxfId="2054" priority="2064">
      <formula>IF(RIGHT(TEXT(Y871,"0.#"),1)=".",TRUE,FALSE)</formula>
    </cfRule>
  </conditionalFormatting>
  <conditionalFormatting sqref="Y906:Y933">
    <cfRule type="expression" dxfId="2053" priority="2057">
      <formula>IF(RIGHT(TEXT(Y906,"0.#"),1)=".",FALSE,TRUE)</formula>
    </cfRule>
    <cfRule type="expression" dxfId="2052" priority="2058">
      <formula>IF(RIGHT(TEXT(Y906,"0.#"),1)=".",TRUE,FALSE)</formula>
    </cfRule>
  </conditionalFormatting>
  <conditionalFormatting sqref="Y904:Y905">
    <cfRule type="expression" dxfId="2051" priority="2051">
      <formula>IF(RIGHT(TEXT(Y904,"0.#"),1)=".",FALSE,TRUE)</formula>
    </cfRule>
    <cfRule type="expression" dxfId="2050" priority="2052">
      <formula>IF(RIGHT(TEXT(Y904,"0.#"),1)=".",TRUE,FALSE)</formula>
    </cfRule>
  </conditionalFormatting>
  <conditionalFormatting sqref="Y939:Y966">
    <cfRule type="expression" dxfId="2049" priority="2045">
      <formula>IF(RIGHT(TEXT(Y939,"0.#"),1)=".",FALSE,TRUE)</formula>
    </cfRule>
    <cfRule type="expression" dxfId="2048" priority="2046">
      <formula>IF(RIGHT(TEXT(Y939,"0.#"),1)=".",TRUE,FALSE)</formula>
    </cfRule>
  </conditionalFormatting>
  <conditionalFormatting sqref="Y937:Y938">
    <cfRule type="expression" dxfId="2047" priority="2039">
      <formula>IF(RIGHT(TEXT(Y937,"0.#"),1)=".",FALSE,TRUE)</formula>
    </cfRule>
    <cfRule type="expression" dxfId="2046" priority="2040">
      <formula>IF(RIGHT(TEXT(Y937,"0.#"),1)=".",TRUE,FALSE)</formula>
    </cfRule>
  </conditionalFormatting>
  <conditionalFormatting sqref="Y972:Y999">
    <cfRule type="expression" dxfId="2045" priority="2033">
      <formula>IF(RIGHT(TEXT(Y972,"0.#"),1)=".",FALSE,TRUE)</formula>
    </cfRule>
    <cfRule type="expression" dxfId="2044" priority="2034">
      <formula>IF(RIGHT(TEXT(Y972,"0.#"),1)=".",TRUE,FALSE)</formula>
    </cfRule>
  </conditionalFormatting>
  <conditionalFormatting sqref="Y970:Y971">
    <cfRule type="expression" dxfId="2043" priority="2027">
      <formula>IF(RIGHT(TEXT(Y970,"0.#"),1)=".",FALSE,TRUE)</formula>
    </cfRule>
    <cfRule type="expression" dxfId="2042" priority="2028">
      <formula>IF(RIGHT(TEXT(Y970,"0.#"),1)=".",TRUE,FALSE)</formula>
    </cfRule>
  </conditionalFormatting>
  <conditionalFormatting sqref="Y1005:Y1032">
    <cfRule type="expression" dxfId="2041" priority="2021">
      <formula>IF(RIGHT(TEXT(Y1005,"0.#"),1)=".",FALSE,TRUE)</formula>
    </cfRule>
    <cfRule type="expression" dxfId="2040" priority="2022">
      <formula>IF(RIGHT(TEXT(Y1005,"0.#"),1)=".",TRUE,FALSE)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3:AO900">
    <cfRule type="expression" dxfId="1959" priority="2071">
      <formula>IF(AND(AL873&gt;=0, RIGHT(TEXT(AL873,"0.#"),1)&lt;&gt;"."),TRUE,FALSE)</formula>
    </cfRule>
    <cfRule type="expression" dxfId="1958" priority="2072">
      <formula>IF(AND(AL873&gt;=0, RIGHT(TEXT(AL873,"0.#"),1)="."),TRUE,FALSE)</formula>
    </cfRule>
    <cfRule type="expression" dxfId="1957" priority="2073">
      <formula>IF(AND(AL873&lt;0, RIGHT(TEXT(AL873,"0.#"),1)&lt;&gt;"."),TRUE,FALSE)</formula>
    </cfRule>
    <cfRule type="expression" dxfId="1956" priority="2074">
      <formula>IF(AND(AL873&lt;0, RIGHT(TEXT(AL873,"0.#"),1)="."),TRUE,FALSE)</formula>
    </cfRule>
  </conditionalFormatting>
  <conditionalFormatting sqref="AL871:AO872">
    <cfRule type="expression" dxfId="1955" priority="2065">
      <formula>IF(AND(AL871&gt;=0, RIGHT(TEXT(AL871,"0.#"),1)&lt;&gt;"."),TRUE,FALSE)</formula>
    </cfRule>
    <cfRule type="expression" dxfId="1954" priority="2066">
      <formula>IF(AND(AL871&gt;=0, RIGHT(TEXT(AL871,"0.#"),1)="."),TRUE,FALSE)</formula>
    </cfRule>
    <cfRule type="expression" dxfId="1953" priority="2067">
      <formula>IF(AND(AL871&lt;0, RIGHT(TEXT(AL871,"0.#"),1)&lt;&gt;"."),TRUE,FALSE)</formula>
    </cfRule>
    <cfRule type="expression" dxfId="1952" priority="2068">
      <formula>IF(AND(AL871&lt;0, RIGHT(TEXT(AL871,"0.#"),1)="."),TRUE,FALSE)</formula>
    </cfRule>
  </conditionalFormatting>
  <conditionalFormatting sqref="AL906:AO933">
    <cfRule type="expression" dxfId="1951" priority="2059">
      <formula>IF(AND(AL906&gt;=0, RIGHT(TEXT(AL906,"0.#"),1)&lt;&gt;"."),TRUE,FALSE)</formula>
    </cfRule>
    <cfRule type="expression" dxfId="1950" priority="2060">
      <formula>IF(AND(AL906&gt;=0, RIGHT(TEXT(AL906,"0.#"),1)="."),TRUE,FALSE)</formula>
    </cfRule>
    <cfRule type="expression" dxfId="1949" priority="2061">
      <formula>IF(AND(AL906&lt;0, RIGHT(TEXT(AL906,"0.#"),1)&lt;&gt;"."),TRUE,FALSE)</formula>
    </cfRule>
    <cfRule type="expression" dxfId="1948" priority="2062">
      <formula>IF(AND(AL906&lt;0, RIGHT(TEXT(AL906,"0.#"),1)="."),TRUE,FALSE)</formula>
    </cfRule>
  </conditionalFormatting>
  <conditionalFormatting sqref="AL904:AO905">
    <cfRule type="expression" dxfId="1947" priority="2053">
      <formula>IF(AND(AL904&gt;=0, RIGHT(TEXT(AL904,"0.#"),1)&lt;&gt;"."),TRUE,FALSE)</formula>
    </cfRule>
    <cfRule type="expression" dxfId="1946" priority="2054">
      <formula>IF(AND(AL904&gt;=0, RIGHT(TEXT(AL904,"0.#"),1)="."),TRUE,FALSE)</formula>
    </cfRule>
    <cfRule type="expression" dxfId="1945" priority="2055">
      <formula>IF(AND(AL904&lt;0, RIGHT(TEXT(AL904,"0.#"),1)&lt;&gt;"."),TRUE,FALSE)</formula>
    </cfRule>
    <cfRule type="expression" dxfId="1944" priority="2056">
      <formula>IF(AND(AL904&lt;0, RIGHT(TEXT(AL904,"0.#"),1)="."),TRUE,FALSE)</formula>
    </cfRule>
  </conditionalFormatting>
  <conditionalFormatting sqref="AL939:AO966">
    <cfRule type="expression" dxfId="1943" priority="2047">
      <formula>IF(AND(AL939&gt;=0, RIGHT(TEXT(AL939,"0.#"),1)&lt;&gt;"."),TRUE,FALSE)</formula>
    </cfRule>
    <cfRule type="expression" dxfId="1942" priority="2048">
      <formula>IF(AND(AL939&gt;=0, RIGHT(TEXT(AL939,"0.#"),1)="."),TRUE,FALSE)</formula>
    </cfRule>
    <cfRule type="expression" dxfId="1941" priority="2049">
      <formula>IF(AND(AL939&lt;0, RIGHT(TEXT(AL939,"0.#"),1)&lt;&gt;"."),TRUE,FALSE)</formula>
    </cfRule>
    <cfRule type="expression" dxfId="1940" priority="2050">
      <formula>IF(AND(AL939&lt;0, RIGHT(TEXT(AL939,"0.#"),1)="."),TRUE,FALSE)</formula>
    </cfRule>
  </conditionalFormatting>
  <conditionalFormatting sqref="AL937:AO938">
    <cfRule type="expression" dxfId="1939" priority="2041">
      <formula>IF(AND(AL937&gt;=0, RIGHT(TEXT(AL937,"0.#"),1)&lt;&gt;"."),TRUE,FALSE)</formula>
    </cfRule>
    <cfRule type="expression" dxfId="1938" priority="2042">
      <formula>IF(AND(AL937&gt;=0, RIGHT(TEXT(AL937,"0.#"),1)="."),TRUE,FALSE)</formula>
    </cfRule>
    <cfRule type="expression" dxfId="1937" priority="2043">
      <formula>IF(AND(AL937&lt;0, RIGHT(TEXT(AL937,"0.#"),1)&lt;&gt;"."),TRUE,FALSE)</formula>
    </cfRule>
    <cfRule type="expression" dxfId="1936" priority="2044">
      <formula>IF(AND(AL937&lt;0, RIGHT(TEXT(AL937,"0.#"),1)="."),TRUE,FALSE)</formula>
    </cfRule>
  </conditionalFormatting>
  <conditionalFormatting sqref="AL972:AO999">
    <cfRule type="expression" dxfId="1935" priority="2035">
      <formula>IF(AND(AL972&gt;=0, RIGHT(TEXT(AL972,"0.#"),1)&lt;&gt;"."),TRUE,FALSE)</formula>
    </cfRule>
    <cfRule type="expression" dxfId="1934" priority="2036">
      <formula>IF(AND(AL972&gt;=0, RIGHT(TEXT(AL972,"0.#"),1)="."),TRUE,FALSE)</formula>
    </cfRule>
    <cfRule type="expression" dxfId="1933" priority="2037">
      <formula>IF(AND(AL972&lt;0, RIGHT(TEXT(AL972,"0.#"),1)&lt;&gt;"."),TRUE,FALSE)</formula>
    </cfRule>
    <cfRule type="expression" dxfId="1932" priority="2038">
      <formula>IF(AND(AL972&lt;0, RIGHT(TEXT(AL972,"0.#"),1)="."),TRUE,FALSE)</formula>
    </cfRule>
  </conditionalFormatting>
  <conditionalFormatting sqref="AL970:AO971">
    <cfRule type="expression" dxfId="1931" priority="2029">
      <formula>IF(AND(AL970&gt;=0, RIGHT(TEXT(AL970,"0.#"),1)&lt;&gt;"."),TRUE,FALSE)</formula>
    </cfRule>
    <cfRule type="expression" dxfId="1930" priority="2030">
      <formula>IF(AND(AL970&gt;=0, RIGHT(TEXT(AL970,"0.#"),1)="."),TRUE,FALSE)</formula>
    </cfRule>
    <cfRule type="expression" dxfId="1929" priority="2031">
      <formula>IF(AND(AL970&lt;0, RIGHT(TEXT(AL970,"0.#"),1)&lt;&gt;"."),TRUE,FALSE)</formula>
    </cfRule>
    <cfRule type="expression" dxfId="1928" priority="2032">
      <formula>IF(AND(AL970&lt;0, RIGHT(TEXT(AL970,"0.#"),1)="."),TRUE,FALSE)</formula>
    </cfRule>
  </conditionalFormatting>
  <conditionalFormatting sqref="AL1005:AO1032">
    <cfRule type="expression" dxfId="1927" priority="2023">
      <formula>IF(AND(AL1005&gt;=0, RIGHT(TEXT(AL1005,"0.#"),1)&lt;&gt;"."),TRUE,FALSE)</formula>
    </cfRule>
    <cfRule type="expression" dxfId="1926" priority="2024">
      <formula>IF(AND(AL1005&gt;=0, RIGHT(TEXT(AL1005,"0.#"),1)="."),TRUE,FALSE)</formula>
    </cfRule>
    <cfRule type="expression" dxfId="1925" priority="2025">
      <formula>IF(AND(AL1005&lt;0, RIGHT(TEXT(AL1005,"0.#"),1)&lt;&gt;"."),TRUE,FALSE)</formula>
    </cfRule>
    <cfRule type="expression" dxfId="1924" priority="2026">
      <formula>IF(AND(AL1005&lt;0, RIGHT(TEXT(AL1005,"0.#"),1)="."),TRUE,FALSE)</formula>
    </cfRule>
  </conditionalFormatting>
  <conditionalFormatting sqref="AL1003:AO1004">
    <cfRule type="expression" dxfId="1923" priority="2017">
      <formula>IF(AND(AL1003&gt;=0, RIGHT(TEXT(AL1003,"0.#"),1)&lt;&gt;"."),TRUE,FALSE)</formula>
    </cfRule>
    <cfRule type="expression" dxfId="1922" priority="2018">
      <formula>IF(AND(AL1003&gt;=0, RIGHT(TEXT(AL1003,"0.#"),1)="."),TRUE,FALSE)</formula>
    </cfRule>
    <cfRule type="expression" dxfId="1921" priority="2019">
      <formula>IF(AND(AL1003&lt;0, RIGHT(TEXT(AL1003,"0.#"),1)&lt;&gt;"."),TRUE,FALSE)</formula>
    </cfRule>
    <cfRule type="expression" dxfId="1920" priority="2020">
      <formula>IF(AND(AL1003&lt;0, RIGHT(TEXT(AL1003,"0.#"),1)="."),TRUE,FALSE)</formula>
    </cfRule>
  </conditionalFormatting>
  <conditionalFormatting sqref="Y1003:Y1004">
    <cfRule type="expression" dxfId="1919" priority="2015">
      <formula>IF(RIGHT(TEXT(Y1003,"0.#"),1)=".",FALSE,TRUE)</formula>
    </cfRule>
    <cfRule type="expression" dxfId="1918" priority="2016">
      <formula>IF(RIGHT(TEXT(Y1003,"0.#"),1)=".",TRUE,FALSE)</formula>
    </cfRule>
  </conditionalFormatting>
  <conditionalFormatting sqref="AL1038:AO1065">
    <cfRule type="expression" dxfId="1917" priority="2011">
      <formula>IF(AND(AL1038&gt;=0, RIGHT(TEXT(AL1038,"0.#"),1)&lt;&gt;"."),TRUE,FALSE)</formula>
    </cfRule>
    <cfRule type="expression" dxfId="1916" priority="2012">
      <formula>IF(AND(AL1038&gt;=0, RIGHT(TEXT(AL1038,"0.#"),1)="."),TRUE,FALSE)</formula>
    </cfRule>
    <cfRule type="expression" dxfId="1915" priority="2013">
      <formula>IF(AND(AL1038&lt;0, RIGHT(TEXT(AL1038,"0.#"),1)&lt;&gt;"."),TRUE,FALSE)</formula>
    </cfRule>
    <cfRule type="expression" dxfId="1914" priority="2014">
      <formula>IF(AND(AL1038&lt;0, RIGHT(TEXT(AL1038,"0.#"),1)="."),TRUE,FALSE)</formula>
    </cfRule>
  </conditionalFormatting>
  <conditionalFormatting sqref="Y1038:Y1065">
    <cfRule type="expression" dxfId="1913" priority="2009">
      <formula>IF(RIGHT(TEXT(Y1038,"0.#"),1)=".",FALSE,TRUE)</formula>
    </cfRule>
    <cfRule type="expression" dxfId="1912" priority="2010">
      <formula>IF(RIGHT(TEXT(Y1038,"0.#"),1)=".",TRUE,FALSE)</formula>
    </cfRule>
  </conditionalFormatting>
  <conditionalFormatting sqref="AL1036:AO1037">
    <cfRule type="expression" dxfId="1911" priority="2005">
      <formula>IF(AND(AL1036&gt;=0, RIGHT(TEXT(AL1036,"0.#"),1)&lt;&gt;"."),TRUE,FALSE)</formula>
    </cfRule>
    <cfRule type="expression" dxfId="1910" priority="2006">
      <formula>IF(AND(AL1036&gt;=0, RIGHT(TEXT(AL1036,"0.#"),1)="."),TRUE,FALSE)</formula>
    </cfRule>
    <cfRule type="expression" dxfId="1909" priority="2007">
      <formula>IF(AND(AL1036&lt;0, RIGHT(TEXT(AL1036,"0.#"),1)&lt;&gt;"."),TRUE,FALSE)</formula>
    </cfRule>
    <cfRule type="expression" dxfId="1908" priority="2008">
      <formula>IF(AND(AL1036&lt;0, RIGHT(TEXT(AL1036,"0.#"),1)="."),TRUE,FALSE)</formula>
    </cfRule>
  </conditionalFormatting>
  <conditionalFormatting sqref="Y1036:Y1037">
    <cfRule type="expression" dxfId="1907" priority="2003">
      <formula>IF(RIGHT(TEXT(Y1036,"0.#"),1)=".",FALSE,TRUE)</formula>
    </cfRule>
    <cfRule type="expression" dxfId="1906" priority="2004">
      <formula>IF(RIGHT(TEXT(Y1036,"0.#"),1)=".",TRUE,FALSE)</formula>
    </cfRule>
  </conditionalFormatting>
  <conditionalFormatting sqref="AL1071:AO1098">
    <cfRule type="expression" dxfId="1905" priority="1999">
      <formula>IF(AND(AL1071&gt;=0, RIGHT(TEXT(AL1071,"0.#"),1)&lt;&gt;"."),TRUE,FALSE)</formula>
    </cfRule>
    <cfRule type="expression" dxfId="1904" priority="2000">
      <formula>IF(AND(AL1071&gt;=0, RIGHT(TEXT(AL1071,"0.#"),1)="."),TRUE,FALSE)</formula>
    </cfRule>
    <cfRule type="expression" dxfId="1903" priority="2001">
      <formula>IF(AND(AL1071&lt;0, RIGHT(TEXT(AL1071,"0.#"),1)&lt;&gt;"."),TRUE,FALSE)</formula>
    </cfRule>
    <cfRule type="expression" dxfId="1902" priority="2002">
      <formula>IF(AND(AL1071&lt;0, RIGHT(TEXT(AL1071,"0.#"),1)="."),TRUE,FALSE)</formula>
    </cfRule>
  </conditionalFormatting>
  <conditionalFormatting sqref="Y1071:Y1098">
    <cfRule type="expression" dxfId="1901" priority="1997">
      <formula>IF(RIGHT(TEXT(Y1071,"0.#"),1)=".",FALSE,TRUE)</formula>
    </cfRule>
    <cfRule type="expression" dxfId="1900" priority="1998">
      <formula>IF(RIGHT(TEXT(Y1071,"0.#"),1)=".",TRUE,FALSE)</formula>
    </cfRule>
  </conditionalFormatting>
  <conditionalFormatting sqref="AL1069:AO1070">
    <cfRule type="expression" dxfId="1899" priority="1993">
      <formula>IF(AND(AL1069&gt;=0, RIGHT(TEXT(AL1069,"0.#"),1)&lt;&gt;"."),TRUE,FALSE)</formula>
    </cfRule>
    <cfRule type="expression" dxfId="1898" priority="1994">
      <formula>IF(AND(AL1069&gt;=0, RIGHT(TEXT(AL1069,"0.#"),1)="."),TRUE,FALSE)</formula>
    </cfRule>
    <cfRule type="expression" dxfId="1897" priority="1995">
      <formula>IF(AND(AL1069&lt;0, RIGHT(TEXT(AL1069,"0.#"),1)&lt;&gt;"."),TRUE,FALSE)</formula>
    </cfRule>
    <cfRule type="expression" dxfId="1896" priority="1996">
      <formula>IF(AND(AL1069&lt;0, RIGHT(TEXT(AL1069,"0.#"),1)="."),TRUE,FALSE)</formula>
    </cfRule>
  </conditionalFormatting>
  <conditionalFormatting sqref="Y1069:Y1070">
    <cfRule type="expression" dxfId="1895" priority="1991">
      <formula>IF(RIGHT(TEXT(Y1069,"0.#"),1)=".",FALSE,TRUE)</formula>
    </cfRule>
    <cfRule type="expression" dxfId="1894" priority="1992">
      <formula>IF(RIGHT(TEXT(Y1069,"0.#"),1)=".",TRUE,FALSE)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79" max="49" man="1"/>
    <brk id="483" max="49" man="1"/>
    <brk id="727" max="49" man="1"/>
    <brk id="779"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P17" sqref="P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595</v>
      </c>
      <c r="H2" s="13" t="str">
        <f>IF(G2="","",F2)</f>
        <v>一般会計</v>
      </c>
      <c r="I2" s="13" t="str">
        <f>IF(H2="","",IF(I1&lt;&gt;"",CONCATENATE(I1,"、",H2),H2))</f>
        <v>一般会計</v>
      </c>
      <c r="K2" s="14" t="s">
        <v>103</v>
      </c>
      <c r="L2" s="15" t="s">
        <v>595</v>
      </c>
      <c r="M2" s="13" t="str">
        <f>IF(L2="","",K2)</f>
        <v>社会保障</v>
      </c>
      <c r="N2" s="13" t="str">
        <f>IF(M2="","",IF(N1&lt;&gt;"",CONCATENATE(N1,"、",M2),M2))</f>
        <v>社会保障</v>
      </c>
      <c r="O2" s="13"/>
      <c r="P2" s="12" t="s">
        <v>74</v>
      </c>
      <c r="Q2" s="17"/>
      <c r="R2" s="13" t="str">
        <f>IF(Q2="","",P2)</f>
        <v/>
      </c>
      <c r="S2" s="13" t="str">
        <f>IF(R2="","",IF(S1&lt;&gt;"",CONCATENATE(S1,"、",R2),R2))</f>
        <v/>
      </c>
      <c r="T2" s="13"/>
      <c r="U2" s="32" t="s">
        <v>234</v>
      </c>
      <c r="W2" s="32" t="s">
        <v>180</v>
      </c>
      <c r="Y2" s="32" t="s">
        <v>68</v>
      </c>
      <c r="Z2" s="30"/>
      <c r="AA2" s="32" t="s">
        <v>424</v>
      </c>
      <c r="AB2" s="31"/>
      <c r="AC2" s="33" t="s">
        <v>135</v>
      </c>
      <c r="AD2" s="28"/>
      <c r="AE2" s="44" t="s">
        <v>176</v>
      </c>
      <c r="AF2" s="30"/>
      <c r="AG2" s="55" t="s">
        <v>378</v>
      </c>
      <c r="AI2" s="53" t="s">
        <v>414</v>
      </c>
      <c r="AK2" s="53" t="s">
        <v>263</v>
      </c>
      <c r="AM2" s="87"/>
      <c r="AN2" s="87"/>
      <c r="AP2" s="55" t="s">
        <v>378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426</v>
      </c>
      <c r="W3" s="32" t="s">
        <v>150</v>
      </c>
      <c r="Y3" s="32" t="s">
        <v>69</v>
      </c>
      <c r="Z3" s="30"/>
      <c r="AA3" s="32" t="s">
        <v>534</v>
      </c>
      <c r="AB3" s="31"/>
      <c r="AC3" s="33" t="s">
        <v>136</v>
      </c>
      <c r="AD3" s="28"/>
      <c r="AE3" s="44" t="s">
        <v>177</v>
      </c>
      <c r="AF3" s="30"/>
      <c r="AG3" s="55" t="s">
        <v>379</v>
      </c>
      <c r="AI3" s="53" t="s">
        <v>256</v>
      </c>
      <c r="AK3" s="53" t="str">
        <f>CHAR(CODE(AK2)+1)</f>
        <v>B</v>
      </c>
      <c r="AM3" s="87"/>
      <c r="AN3" s="87"/>
      <c r="AP3" s="55" t="s">
        <v>379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595</v>
      </c>
      <c r="R4" s="13" t="str">
        <f t="shared" si="3"/>
        <v>補助</v>
      </c>
      <c r="S4" s="13" t="str">
        <f t="shared" si="4"/>
        <v>補助</v>
      </c>
      <c r="T4" s="13"/>
      <c r="U4" s="32" t="s">
        <v>427</v>
      </c>
      <c r="W4" s="32" t="s">
        <v>151</v>
      </c>
      <c r="Y4" s="32" t="s">
        <v>441</v>
      </c>
      <c r="Z4" s="30"/>
      <c r="AA4" s="32" t="s">
        <v>535</v>
      </c>
      <c r="AB4" s="31"/>
      <c r="AC4" s="32" t="s">
        <v>137</v>
      </c>
      <c r="AD4" s="28"/>
      <c r="AE4" s="44" t="s">
        <v>178</v>
      </c>
      <c r="AF4" s="30"/>
      <c r="AG4" s="55" t="s">
        <v>380</v>
      </c>
      <c r="AI4" s="53" t="s">
        <v>258</v>
      </c>
      <c r="AK4" s="53" t="str">
        <f t="shared" ref="AK4:AK49" si="7">CHAR(CODE(AK3)+1)</f>
        <v>C</v>
      </c>
      <c r="AM4" s="87"/>
      <c r="AN4" s="87"/>
      <c r="AP4" s="55" t="s">
        <v>380</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330</v>
      </c>
      <c r="Y5" s="32" t="s">
        <v>442</v>
      </c>
      <c r="Z5" s="30"/>
      <c r="AA5" s="32" t="s">
        <v>536</v>
      </c>
      <c r="AB5" s="31"/>
      <c r="AC5" s="32" t="s">
        <v>179</v>
      </c>
      <c r="AD5" s="31"/>
      <c r="AE5" s="44" t="s">
        <v>391</v>
      </c>
      <c r="AF5" s="30"/>
      <c r="AG5" s="55" t="s">
        <v>381</v>
      </c>
      <c r="AI5" s="53" t="s">
        <v>429</v>
      </c>
      <c r="AK5" s="53" t="str">
        <f t="shared" si="7"/>
        <v>D</v>
      </c>
      <c r="AP5" s="55" t="s">
        <v>381</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393</v>
      </c>
      <c r="W6" s="32" t="s">
        <v>152</v>
      </c>
      <c r="Y6" s="32" t="s">
        <v>443</v>
      </c>
      <c r="Z6" s="30"/>
      <c r="AA6" s="32" t="s">
        <v>537</v>
      </c>
      <c r="AB6" s="31"/>
      <c r="AC6" s="32" t="s">
        <v>138</v>
      </c>
      <c r="AD6" s="31"/>
      <c r="AE6" s="44" t="s">
        <v>388</v>
      </c>
      <c r="AF6" s="30"/>
      <c r="AG6" s="55" t="s">
        <v>382</v>
      </c>
      <c r="AI6" s="53" t="s">
        <v>430</v>
      </c>
      <c r="AK6" s="53" t="str">
        <f>CHAR(CODE(AK5)+1)</f>
        <v>E</v>
      </c>
      <c r="AP6" s="55" t="s">
        <v>382</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t="s">
        <v>169</v>
      </c>
      <c r="W7" s="32" t="s">
        <v>153</v>
      </c>
      <c r="Y7" s="32" t="s">
        <v>444</v>
      </c>
      <c r="Z7" s="30"/>
      <c r="AA7" s="32" t="s">
        <v>538</v>
      </c>
      <c r="AB7" s="31"/>
      <c r="AC7" s="31"/>
      <c r="AD7" s="31"/>
      <c r="AE7" s="32" t="s">
        <v>138</v>
      </c>
      <c r="AF7" s="30"/>
      <c r="AG7" s="55" t="s">
        <v>383</v>
      </c>
      <c r="AH7" s="91"/>
      <c r="AI7" s="55" t="s">
        <v>407</v>
      </c>
      <c r="AK7" s="53" t="str">
        <f>CHAR(CODE(AK6)+1)</f>
        <v>F</v>
      </c>
      <c r="AP7" s="55" t="s">
        <v>383</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394</v>
      </c>
      <c r="W8" s="32" t="s">
        <v>154</v>
      </c>
      <c r="Y8" s="32" t="s">
        <v>445</v>
      </c>
      <c r="Z8" s="30"/>
      <c r="AA8" s="32" t="s">
        <v>539</v>
      </c>
      <c r="AB8" s="31"/>
      <c r="AC8" s="31"/>
      <c r="AD8" s="31"/>
      <c r="AE8" s="31"/>
      <c r="AF8" s="30"/>
      <c r="AG8" s="55" t="s">
        <v>384</v>
      </c>
      <c r="AI8" s="53" t="s">
        <v>408</v>
      </c>
      <c r="AK8" s="53" t="str">
        <f t="shared" si="7"/>
        <v>G</v>
      </c>
      <c r="AP8" s="55" t="s">
        <v>384</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社会保障</v>
      </c>
      <c r="O9" s="13"/>
      <c r="P9" s="13"/>
      <c r="Q9" s="19"/>
      <c r="T9" s="13"/>
      <c r="U9" s="32" t="s">
        <v>405</v>
      </c>
      <c r="W9" s="32" t="s">
        <v>155</v>
      </c>
      <c r="Y9" s="32" t="s">
        <v>446</v>
      </c>
      <c r="Z9" s="30"/>
      <c r="AA9" s="32" t="s">
        <v>540</v>
      </c>
      <c r="AB9" s="31"/>
      <c r="AC9" s="31"/>
      <c r="AD9" s="31"/>
      <c r="AE9" s="31"/>
      <c r="AF9" s="30"/>
      <c r="AG9" s="55" t="s">
        <v>385</v>
      </c>
      <c r="AI9" s="86"/>
      <c r="AK9" s="53" t="str">
        <f t="shared" si="7"/>
        <v>H</v>
      </c>
      <c r="AP9" s="55" t="s">
        <v>385</v>
      </c>
    </row>
    <row r="10" spans="1:42" ht="13.5" customHeight="1" x14ac:dyDescent="0.15">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社会保障</v>
      </c>
      <c r="O10" s="13"/>
      <c r="P10" s="13" t="str">
        <f>S8</f>
        <v>補助</v>
      </c>
      <c r="Q10" s="19"/>
      <c r="T10" s="13"/>
      <c r="W10" s="32" t="s">
        <v>156</v>
      </c>
      <c r="Y10" s="32" t="s">
        <v>447</v>
      </c>
      <c r="Z10" s="30"/>
      <c r="AA10" s="32" t="s">
        <v>541</v>
      </c>
      <c r="AB10" s="31"/>
      <c r="AC10" s="31"/>
      <c r="AD10" s="31"/>
      <c r="AE10" s="31"/>
      <c r="AF10" s="30"/>
      <c r="AG10" s="55" t="s">
        <v>368</v>
      </c>
      <c r="AK10" s="53" t="str">
        <f t="shared" si="7"/>
        <v>I</v>
      </c>
      <c r="AP10" s="53" t="s">
        <v>361</v>
      </c>
    </row>
    <row r="11" spans="1:42" ht="13.5" customHeight="1" x14ac:dyDescent="0.15">
      <c r="A11" s="14" t="s">
        <v>93</v>
      </c>
      <c r="B11" s="15" t="s">
        <v>595</v>
      </c>
      <c r="C11" s="13" t="str">
        <f t="shared" si="0"/>
        <v>子ども・若者育成支援</v>
      </c>
      <c r="D11" s="13" t="str">
        <f t="shared" si="8"/>
        <v>子ども・若者育成支援</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448</v>
      </c>
      <c r="Z11" s="30"/>
      <c r="AA11" s="32" t="s">
        <v>542</v>
      </c>
      <c r="AB11" s="31"/>
      <c r="AC11" s="31"/>
      <c r="AD11" s="31"/>
      <c r="AE11" s="31"/>
      <c r="AF11" s="30"/>
      <c r="AG11" s="53" t="s">
        <v>371</v>
      </c>
      <c r="AK11" s="53" t="str">
        <f t="shared" si="7"/>
        <v>J</v>
      </c>
    </row>
    <row r="12" spans="1:42" ht="13.5" customHeight="1" x14ac:dyDescent="0.15">
      <c r="A12" s="14" t="s">
        <v>94</v>
      </c>
      <c r="B12" s="15"/>
      <c r="C12" s="13" t="str">
        <f t="shared" ref="C12:C24" si="9">IF(B12="","",A12)</f>
        <v/>
      </c>
      <c r="D12" s="13" t="str">
        <f t="shared" si="8"/>
        <v>子ども・若者育成支援</v>
      </c>
      <c r="F12" s="18" t="s">
        <v>119</v>
      </c>
      <c r="G12" s="17"/>
      <c r="H12" s="13" t="str">
        <f t="shared" si="1"/>
        <v/>
      </c>
      <c r="I12" s="13" t="str">
        <f t="shared" si="5"/>
        <v>一般会計</v>
      </c>
      <c r="K12" s="13"/>
      <c r="L12" s="13"/>
      <c r="O12" s="13"/>
      <c r="P12" s="13"/>
      <c r="Q12" s="19"/>
      <c r="T12" s="13"/>
      <c r="W12" s="32" t="s">
        <v>158</v>
      </c>
      <c r="Y12" s="32" t="s">
        <v>449</v>
      </c>
      <c r="Z12" s="30"/>
      <c r="AA12" s="32" t="s">
        <v>543</v>
      </c>
      <c r="AB12" s="31"/>
      <c r="AC12" s="31"/>
      <c r="AD12" s="31"/>
      <c r="AE12" s="31"/>
      <c r="AF12" s="30"/>
      <c r="AG12" s="53" t="s">
        <v>369</v>
      </c>
      <c r="AK12" s="53" t="str">
        <f t="shared" si="7"/>
        <v>K</v>
      </c>
    </row>
    <row r="13" spans="1:42" ht="13.5" customHeight="1" x14ac:dyDescent="0.15">
      <c r="A13" s="14" t="s">
        <v>95</v>
      </c>
      <c r="B13" s="15" t="s">
        <v>595</v>
      </c>
      <c r="C13" s="13" t="str">
        <f t="shared" si="9"/>
        <v>少子化社会対策</v>
      </c>
      <c r="D13" s="13" t="str">
        <f t="shared" si="8"/>
        <v>子ども・若者育成支援、少子化社会対策</v>
      </c>
      <c r="F13" s="18" t="s">
        <v>120</v>
      </c>
      <c r="G13" s="17"/>
      <c r="H13" s="13" t="str">
        <f t="shared" si="1"/>
        <v/>
      </c>
      <c r="I13" s="13" t="str">
        <f t="shared" si="5"/>
        <v>一般会計</v>
      </c>
      <c r="K13" s="13" t="str">
        <f>N11</f>
        <v>社会保障</v>
      </c>
      <c r="L13" s="13"/>
      <c r="O13" s="13"/>
      <c r="P13" s="13"/>
      <c r="Q13" s="19"/>
      <c r="T13" s="13"/>
      <c r="W13" s="32" t="s">
        <v>159</v>
      </c>
      <c r="Y13" s="32" t="s">
        <v>450</v>
      </c>
      <c r="Z13" s="30"/>
      <c r="AA13" s="32" t="s">
        <v>544</v>
      </c>
      <c r="AB13" s="31"/>
      <c r="AC13" s="31"/>
      <c r="AD13" s="31"/>
      <c r="AE13" s="31"/>
      <c r="AF13" s="30"/>
      <c r="AG13" s="53" t="s">
        <v>370</v>
      </c>
      <c r="AK13" s="53" t="str">
        <f t="shared" si="7"/>
        <v>L</v>
      </c>
    </row>
    <row r="14" spans="1:42" ht="13.5" customHeight="1" x14ac:dyDescent="0.15">
      <c r="A14" s="14" t="s">
        <v>96</v>
      </c>
      <c r="B14" s="15"/>
      <c r="C14" s="13" t="str">
        <f t="shared" si="9"/>
        <v/>
      </c>
      <c r="D14" s="13" t="str">
        <f t="shared" si="8"/>
        <v>子ども・若者育成支援、少子化社会対策</v>
      </c>
      <c r="F14" s="18" t="s">
        <v>121</v>
      </c>
      <c r="G14" s="17"/>
      <c r="H14" s="13" t="str">
        <f t="shared" si="1"/>
        <v/>
      </c>
      <c r="I14" s="13" t="str">
        <f t="shared" si="5"/>
        <v>一般会計</v>
      </c>
      <c r="K14" s="13"/>
      <c r="L14" s="13"/>
      <c r="O14" s="13"/>
      <c r="P14" s="13"/>
      <c r="Q14" s="19"/>
      <c r="T14" s="13"/>
      <c r="W14" s="32" t="s">
        <v>160</v>
      </c>
      <c r="Y14" s="32" t="s">
        <v>451</v>
      </c>
      <c r="Z14" s="30"/>
      <c r="AA14" s="32" t="s">
        <v>545</v>
      </c>
      <c r="AB14" s="31"/>
      <c r="AC14" s="31"/>
      <c r="AD14" s="31"/>
      <c r="AE14" s="31"/>
      <c r="AF14" s="30"/>
      <c r="AG14" s="86"/>
      <c r="AK14" s="53" t="str">
        <f t="shared" si="7"/>
        <v>M</v>
      </c>
    </row>
    <row r="15" spans="1:42" ht="13.5" customHeight="1" x14ac:dyDescent="0.15">
      <c r="A15" s="14" t="s">
        <v>97</v>
      </c>
      <c r="B15" s="15" t="s">
        <v>595</v>
      </c>
      <c r="C15" s="13" t="str">
        <f t="shared" si="9"/>
        <v>男女共同参画</v>
      </c>
      <c r="D15" s="13" t="str">
        <f t="shared" si="8"/>
        <v>子ども・若者育成支援、少子化社会対策、男女共同参画</v>
      </c>
      <c r="F15" s="18" t="s">
        <v>122</v>
      </c>
      <c r="G15" s="17"/>
      <c r="H15" s="13" t="str">
        <f t="shared" si="1"/>
        <v/>
      </c>
      <c r="I15" s="13" t="str">
        <f t="shared" si="5"/>
        <v>一般会計</v>
      </c>
      <c r="K15" s="13"/>
      <c r="L15" s="13"/>
      <c r="O15" s="13"/>
      <c r="P15" s="13"/>
      <c r="Q15" s="19"/>
      <c r="T15" s="13"/>
      <c r="W15" s="32" t="s">
        <v>161</v>
      </c>
      <c r="Y15" s="32" t="s">
        <v>452</v>
      </c>
      <c r="Z15" s="30"/>
      <c r="AA15" s="32" t="s">
        <v>546</v>
      </c>
      <c r="AB15" s="31"/>
      <c r="AC15" s="31"/>
      <c r="AD15" s="31"/>
      <c r="AE15" s="31"/>
      <c r="AF15" s="30"/>
      <c r="AG15" s="87"/>
      <c r="AK15" s="53" t="str">
        <f t="shared" si="7"/>
        <v>N</v>
      </c>
    </row>
    <row r="16" spans="1:42" ht="13.5" customHeight="1" x14ac:dyDescent="0.15">
      <c r="A16" s="14" t="s">
        <v>98</v>
      </c>
      <c r="B16" s="15"/>
      <c r="C16" s="13" t="str">
        <f t="shared" si="9"/>
        <v/>
      </c>
      <c r="D16" s="13" t="str">
        <f t="shared" si="8"/>
        <v>子ども・若者育成支援、少子化社会対策、男女共同参画</v>
      </c>
      <c r="F16" s="18" t="s">
        <v>123</v>
      </c>
      <c r="G16" s="17"/>
      <c r="H16" s="13" t="str">
        <f t="shared" si="1"/>
        <v/>
      </c>
      <c r="I16" s="13" t="str">
        <f t="shared" si="5"/>
        <v>一般会計</v>
      </c>
      <c r="K16" s="13"/>
      <c r="L16" s="13"/>
      <c r="O16" s="13"/>
      <c r="P16" s="13"/>
      <c r="Q16" s="19"/>
      <c r="T16" s="13"/>
      <c r="W16" s="32" t="s">
        <v>162</v>
      </c>
      <c r="Y16" s="32" t="s">
        <v>453</v>
      </c>
      <c r="Z16" s="30"/>
      <c r="AA16" s="32" t="s">
        <v>547</v>
      </c>
      <c r="AB16" s="31"/>
      <c r="AC16" s="31"/>
      <c r="AD16" s="31"/>
      <c r="AE16" s="31"/>
      <c r="AF16" s="30"/>
      <c r="AG16" s="87"/>
      <c r="AK16" s="53" t="str">
        <f t="shared" si="7"/>
        <v>O</v>
      </c>
    </row>
    <row r="17" spans="1:37" ht="13.5" customHeight="1" x14ac:dyDescent="0.15">
      <c r="A17" s="14" t="s">
        <v>99</v>
      </c>
      <c r="B17" s="15"/>
      <c r="C17" s="13" t="str">
        <f t="shared" si="9"/>
        <v/>
      </c>
      <c r="D17" s="13" t="str">
        <f t="shared" si="8"/>
        <v>子ども・若者育成支援、少子化社会対策、男女共同参画</v>
      </c>
      <c r="F17" s="18" t="s">
        <v>124</v>
      </c>
      <c r="G17" s="17"/>
      <c r="H17" s="13" t="str">
        <f t="shared" si="1"/>
        <v/>
      </c>
      <c r="I17" s="13" t="str">
        <f t="shared" si="5"/>
        <v>一般会計</v>
      </c>
      <c r="K17" s="13"/>
      <c r="L17" s="13"/>
      <c r="O17" s="13"/>
      <c r="P17" s="13"/>
      <c r="Q17" s="19"/>
      <c r="T17" s="13"/>
      <c r="W17" s="32" t="s">
        <v>163</v>
      </c>
      <c r="Y17" s="32" t="s">
        <v>454</v>
      </c>
      <c r="Z17" s="30"/>
      <c r="AA17" s="32" t="s">
        <v>548</v>
      </c>
      <c r="AB17" s="31"/>
      <c r="AC17" s="31"/>
      <c r="AD17" s="31"/>
      <c r="AE17" s="31"/>
      <c r="AF17" s="30"/>
      <c r="AG17" s="87"/>
      <c r="AK17" s="53" t="str">
        <f t="shared" si="7"/>
        <v>P</v>
      </c>
    </row>
    <row r="18" spans="1:37" ht="13.5" customHeight="1" x14ac:dyDescent="0.15">
      <c r="A18" s="14" t="s">
        <v>100</v>
      </c>
      <c r="B18" s="15"/>
      <c r="C18" s="13" t="str">
        <f t="shared" si="9"/>
        <v/>
      </c>
      <c r="D18" s="13" t="str">
        <f t="shared" si="8"/>
        <v>子ども・若者育成支援、少子化社会対策、男女共同参画</v>
      </c>
      <c r="F18" s="18" t="s">
        <v>125</v>
      </c>
      <c r="G18" s="17"/>
      <c r="H18" s="13" t="str">
        <f t="shared" si="1"/>
        <v/>
      </c>
      <c r="I18" s="13" t="str">
        <f t="shared" si="5"/>
        <v>一般会計</v>
      </c>
      <c r="K18" s="13"/>
      <c r="L18" s="13"/>
      <c r="O18" s="13"/>
      <c r="P18" s="13"/>
      <c r="Q18" s="19"/>
      <c r="T18" s="13"/>
      <c r="W18" s="32" t="s">
        <v>164</v>
      </c>
      <c r="Y18" s="32" t="s">
        <v>455</v>
      </c>
      <c r="Z18" s="30"/>
      <c r="AA18" s="32" t="s">
        <v>549</v>
      </c>
      <c r="AB18" s="31"/>
      <c r="AC18" s="31"/>
      <c r="AD18" s="31"/>
      <c r="AE18" s="31"/>
      <c r="AF18" s="30"/>
      <c r="AK18" s="53" t="str">
        <f t="shared" si="7"/>
        <v>Q</v>
      </c>
    </row>
    <row r="19" spans="1:37" ht="13.5" customHeight="1" x14ac:dyDescent="0.15">
      <c r="A19" s="14" t="s">
        <v>101</v>
      </c>
      <c r="B19" s="15"/>
      <c r="C19" s="13" t="str">
        <f t="shared" si="9"/>
        <v/>
      </c>
      <c r="D19" s="13" t="str">
        <f t="shared" si="8"/>
        <v>子ども・若者育成支援、少子化社会対策、男女共同参画</v>
      </c>
      <c r="F19" s="18" t="s">
        <v>126</v>
      </c>
      <c r="G19" s="17"/>
      <c r="H19" s="13" t="str">
        <f t="shared" si="1"/>
        <v/>
      </c>
      <c r="I19" s="13" t="str">
        <f t="shared" si="5"/>
        <v>一般会計</v>
      </c>
      <c r="K19" s="13"/>
      <c r="L19" s="13"/>
      <c r="O19" s="13"/>
      <c r="P19" s="13"/>
      <c r="Q19" s="19"/>
      <c r="T19" s="13"/>
      <c r="W19" s="32" t="s">
        <v>165</v>
      </c>
      <c r="Y19" s="32" t="s">
        <v>456</v>
      </c>
      <c r="Z19" s="30"/>
      <c r="AA19" s="32" t="s">
        <v>550</v>
      </c>
      <c r="AB19" s="31"/>
      <c r="AC19" s="31"/>
      <c r="AD19" s="31"/>
      <c r="AE19" s="31"/>
      <c r="AF19" s="30"/>
      <c r="AK19" s="53" t="str">
        <f t="shared" si="7"/>
        <v>R</v>
      </c>
    </row>
    <row r="20" spans="1:37" ht="13.5" customHeight="1" x14ac:dyDescent="0.15">
      <c r="A20" s="14" t="s">
        <v>314</v>
      </c>
      <c r="B20" s="15"/>
      <c r="C20" s="13" t="str">
        <f t="shared" si="9"/>
        <v/>
      </c>
      <c r="D20" s="13" t="str">
        <f t="shared" si="8"/>
        <v>子ども・若者育成支援、少子化社会対策、男女共同参画</v>
      </c>
      <c r="F20" s="18" t="s">
        <v>313</v>
      </c>
      <c r="G20" s="17"/>
      <c r="H20" s="13" t="str">
        <f t="shared" si="1"/>
        <v/>
      </c>
      <c r="I20" s="13" t="str">
        <f t="shared" si="5"/>
        <v>一般会計</v>
      </c>
      <c r="K20" s="13"/>
      <c r="L20" s="13"/>
      <c r="O20" s="13"/>
      <c r="P20" s="13"/>
      <c r="Q20" s="19"/>
      <c r="T20" s="13"/>
      <c r="W20" s="32" t="s">
        <v>166</v>
      </c>
      <c r="Y20" s="32" t="s">
        <v>457</v>
      </c>
      <c r="Z20" s="30"/>
      <c r="AA20" s="32" t="s">
        <v>551</v>
      </c>
      <c r="AB20" s="31"/>
      <c r="AC20" s="31"/>
      <c r="AD20" s="31"/>
      <c r="AE20" s="31"/>
      <c r="AF20" s="30"/>
      <c r="AK20" s="53" t="str">
        <f t="shared" si="7"/>
        <v>S</v>
      </c>
    </row>
    <row r="21" spans="1:37" ht="13.5" customHeight="1" x14ac:dyDescent="0.15">
      <c r="A21" s="14" t="s">
        <v>315</v>
      </c>
      <c r="B21" s="15"/>
      <c r="C21" s="13" t="str">
        <f t="shared" si="9"/>
        <v/>
      </c>
      <c r="D21" s="13" t="str">
        <f t="shared" si="8"/>
        <v>子ども・若者育成支援、少子化社会対策、男女共同参画</v>
      </c>
      <c r="F21" s="18" t="s">
        <v>127</v>
      </c>
      <c r="G21" s="17"/>
      <c r="H21" s="13" t="str">
        <f t="shared" si="1"/>
        <v/>
      </c>
      <c r="I21" s="13" t="str">
        <f t="shared" si="5"/>
        <v>一般会計</v>
      </c>
      <c r="K21" s="13"/>
      <c r="L21" s="13"/>
      <c r="O21" s="13"/>
      <c r="P21" s="13"/>
      <c r="Q21" s="19"/>
      <c r="T21" s="13"/>
      <c r="W21" s="32" t="s">
        <v>167</v>
      </c>
      <c r="Y21" s="32" t="s">
        <v>458</v>
      </c>
      <c r="Z21" s="30"/>
      <c r="AA21" s="32" t="s">
        <v>552</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子ども・若者育成支援、少子化社会対策、男女共同参画</v>
      </c>
      <c r="F22" s="18" t="s">
        <v>128</v>
      </c>
      <c r="G22" s="17"/>
      <c r="H22" s="13" t="str">
        <f t="shared" si="1"/>
        <v/>
      </c>
      <c r="I22" s="13" t="str">
        <f t="shared" si="5"/>
        <v>一般会計</v>
      </c>
      <c r="K22" s="13"/>
      <c r="L22" s="13"/>
      <c r="O22" s="13"/>
      <c r="P22" s="13"/>
      <c r="Q22" s="19"/>
      <c r="T22" s="13"/>
      <c r="W22" s="32" t="s">
        <v>168</v>
      </c>
      <c r="Y22" s="32" t="s">
        <v>459</v>
      </c>
      <c r="Z22" s="30"/>
      <c r="AA22" s="32" t="s">
        <v>553</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子ども・若者育成支援、少子化社会対策、男女共同参画</v>
      </c>
      <c r="F23" s="18" t="s">
        <v>129</v>
      </c>
      <c r="G23" s="17"/>
      <c r="H23" s="13" t="str">
        <f t="shared" si="1"/>
        <v/>
      </c>
      <c r="I23" s="13" t="str">
        <f t="shared" si="5"/>
        <v>一般会計</v>
      </c>
      <c r="K23" s="13"/>
      <c r="L23" s="13"/>
      <c r="O23" s="13"/>
      <c r="P23" s="13"/>
      <c r="Q23" s="19"/>
      <c r="T23" s="13"/>
      <c r="Y23" s="32" t="s">
        <v>460</v>
      </c>
      <c r="Z23" s="30"/>
      <c r="AA23" s="32" t="s">
        <v>554</v>
      </c>
      <c r="AB23" s="31"/>
      <c r="AC23" s="31"/>
      <c r="AD23" s="31"/>
      <c r="AE23" s="31"/>
      <c r="AF23" s="30"/>
      <c r="AK23" s="53" t="str">
        <f t="shared" si="7"/>
        <v>V</v>
      </c>
    </row>
    <row r="24" spans="1:37" ht="13.5" customHeight="1" x14ac:dyDescent="0.15">
      <c r="A24" s="97" t="s">
        <v>412</v>
      </c>
      <c r="B24" s="15"/>
      <c r="C24" s="13" t="str">
        <f t="shared" si="9"/>
        <v/>
      </c>
      <c r="D24" s="13" t="str">
        <f>IF(C24="",D23,IF(D23&lt;&gt;"",CONCATENATE(D23,"、",C24),C24))</f>
        <v>子ども・若者育成支援、少子化社会対策、男女共同参画</v>
      </c>
      <c r="F24" s="18" t="s">
        <v>417</v>
      </c>
      <c r="G24" s="17"/>
      <c r="H24" s="13" t="str">
        <f t="shared" si="1"/>
        <v/>
      </c>
      <c r="I24" s="13" t="str">
        <f t="shared" si="5"/>
        <v>一般会計</v>
      </c>
      <c r="K24" s="13"/>
      <c r="L24" s="13"/>
      <c r="O24" s="13"/>
      <c r="P24" s="13"/>
      <c r="Q24" s="19"/>
      <c r="T24" s="13"/>
      <c r="Y24" s="32" t="s">
        <v>461</v>
      </c>
      <c r="Z24" s="30"/>
      <c r="AA24" s="32" t="s">
        <v>555</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462</v>
      </c>
      <c r="Z25" s="30"/>
      <c r="AA25" s="32" t="s">
        <v>556</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463</v>
      </c>
      <c r="Z26" s="30"/>
      <c r="AA26" s="32" t="s">
        <v>557</v>
      </c>
      <c r="AB26" s="31"/>
      <c r="AC26" s="31"/>
      <c r="AD26" s="31"/>
      <c r="AE26" s="31"/>
      <c r="AF26" s="30"/>
      <c r="AK26" s="53" t="str">
        <f t="shared" si="7"/>
        <v>Y</v>
      </c>
    </row>
    <row r="27" spans="1:37" ht="13.5" customHeight="1" x14ac:dyDescent="0.15">
      <c r="A27" s="13" t="str">
        <f>IF(D24="", "-", D24)</f>
        <v>子ども・若者育成支援、少子化社会対策、男女共同参画</v>
      </c>
      <c r="B27" s="13"/>
      <c r="F27" s="18" t="s">
        <v>132</v>
      </c>
      <c r="G27" s="17"/>
      <c r="H27" s="13" t="str">
        <f t="shared" si="1"/>
        <v/>
      </c>
      <c r="I27" s="13" t="str">
        <f t="shared" si="5"/>
        <v>一般会計</v>
      </c>
      <c r="K27" s="13"/>
      <c r="L27" s="13"/>
      <c r="O27" s="13"/>
      <c r="P27" s="13"/>
      <c r="Q27" s="19"/>
      <c r="T27" s="13"/>
      <c r="Y27" s="32" t="s">
        <v>464</v>
      </c>
      <c r="Z27" s="30"/>
      <c r="AA27" s="32" t="s">
        <v>558</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465</v>
      </c>
      <c r="Z28" s="30"/>
      <c r="AA28" s="32" t="s">
        <v>559</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466</v>
      </c>
      <c r="Z29" s="30"/>
      <c r="AA29" s="32" t="s">
        <v>560</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467</v>
      </c>
      <c r="Z30" s="30"/>
      <c r="AA30" s="32" t="s">
        <v>561</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468</v>
      </c>
      <c r="Z31" s="30"/>
      <c r="AA31" s="32" t="s">
        <v>562</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469</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470</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471</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472</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473</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474</v>
      </c>
      <c r="Z37" s="30"/>
      <c r="AF37" s="30"/>
      <c r="AK37" s="53" t="str">
        <f t="shared" si="7"/>
        <v>j</v>
      </c>
    </row>
    <row r="38" spans="1:37" x14ac:dyDescent="0.15">
      <c r="A38" s="13"/>
      <c r="B38" s="13"/>
      <c r="F38" s="13"/>
      <c r="G38" s="19"/>
      <c r="K38" s="13"/>
      <c r="L38" s="13"/>
      <c r="O38" s="13"/>
      <c r="P38" s="13"/>
      <c r="Q38" s="19"/>
      <c r="T38" s="13"/>
      <c r="Y38" s="32" t="s">
        <v>475</v>
      </c>
      <c r="Z38" s="30"/>
      <c r="AF38" s="30"/>
      <c r="AK38" s="53" t="str">
        <f t="shared" si="7"/>
        <v>k</v>
      </c>
    </row>
    <row r="39" spans="1:37" x14ac:dyDescent="0.15">
      <c r="A39" s="13"/>
      <c r="B39" s="13"/>
      <c r="F39" s="13" t="str">
        <f>I37</f>
        <v>一般会計</v>
      </c>
      <c r="G39" s="19"/>
      <c r="K39" s="13"/>
      <c r="L39" s="13"/>
      <c r="O39" s="13"/>
      <c r="P39" s="13"/>
      <c r="Q39" s="19"/>
      <c r="T39" s="13"/>
      <c r="Y39" s="32" t="s">
        <v>476</v>
      </c>
      <c r="Z39" s="30"/>
      <c r="AF39" s="30"/>
      <c r="AK39" s="53" t="str">
        <f t="shared" si="7"/>
        <v>l</v>
      </c>
    </row>
    <row r="40" spans="1:37" x14ac:dyDescent="0.15">
      <c r="A40" s="13"/>
      <c r="B40" s="13"/>
      <c r="F40" s="13"/>
      <c r="G40" s="19"/>
      <c r="K40" s="13"/>
      <c r="L40" s="13"/>
      <c r="O40" s="13"/>
      <c r="P40" s="13"/>
      <c r="Q40" s="19"/>
      <c r="T40" s="13"/>
      <c r="Y40" s="32" t="s">
        <v>477</v>
      </c>
      <c r="Z40" s="30"/>
      <c r="AF40" s="30"/>
      <c r="AK40" s="53" t="str">
        <f t="shared" si="7"/>
        <v>m</v>
      </c>
    </row>
    <row r="41" spans="1:37" x14ac:dyDescent="0.15">
      <c r="A41" s="13"/>
      <c r="B41" s="13"/>
      <c r="F41" s="13"/>
      <c r="G41" s="19"/>
      <c r="K41" s="13"/>
      <c r="L41" s="13"/>
      <c r="O41" s="13"/>
      <c r="P41" s="13"/>
      <c r="Q41" s="19"/>
      <c r="T41" s="13"/>
      <c r="Y41" s="32" t="s">
        <v>478</v>
      </c>
      <c r="Z41" s="30"/>
      <c r="AF41" s="30"/>
      <c r="AK41" s="53" t="str">
        <f t="shared" si="7"/>
        <v>n</v>
      </c>
    </row>
    <row r="42" spans="1:37" x14ac:dyDescent="0.15">
      <c r="A42" s="13"/>
      <c r="B42" s="13"/>
      <c r="F42" s="13"/>
      <c r="G42" s="19"/>
      <c r="K42" s="13"/>
      <c r="L42" s="13"/>
      <c r="O42" s="13"/>
      <c r="P42" s="13"/>
      <c r="Q42" s="19"/>
      <c r="T42" s="13"/>
      <c r="Y42" s="32" t="s">
        <v>479</v>
      </c>
      <c r="Z42" s="30"/>
      <c r="AF42" s="30"/>
      <c r="AK42" s="53" t="str">
        <f t="shared" si="7"/>
        <v>o</v>
      </c>
    </row>
    <row r="43" spans="1:37" x14ac:dyDescent="0.15">
      <c r="A43" s="13"/>
      <c r="B43" s="13"/>
      <c r="F43" s="13"/>
      <c r="G43" s="19"/>
      <c r="K43" s="13"/>
      <c r="L43" s="13"/>
      <c r="O43" s="13"/>
      <c r="P43" s="13"/>
      <c r="Q43" s="19"/>
      <c r="T43" s="13"/>
      <c r="Y43" s="32" t="s">
        <v>480</v>
      </c>
      <c r="Z43" s="30"/>
      <c r="AF43" s="30"/>
      <c r="AK43" s="53" t="str">
        <f t="shared" si="7"/>
        <v>p</v>
      </c>
    </row>
    <row r="44" spans="1:37" x14ac:dyDescent="0.15">
      <c r="A44" s="13"/>
      <c r="B44" s="13"/>
      <c r="F44" s="13"/>
      <c r="G44" s="19"/>
      <c r="K44" s="13"/>
      <c r="L44" s="13"/>
      <c r="O44" s="13"/>
      <c r="P44" s="13"/>
      <c r="Q44" s="19"/>
      <c r="T44" s="13"/>
      <c r="Y44" s="32" t="s">
        <v>481</v>
      </c>
      <c r="Z44" s="30"/>
      <c r="AF44" s="30"/>
      <c r="AK44" s="53" t="str">
        <f t="shared" si="7"/>
        <v>q</v>
      </c>
    </row>
    <row r="45" spans="1:37" x14ac:dyDescent="0.15">
      <c r="A45" s="13"/>
      <c r="B45" s="13"/>
      <c r="F45" s="13"/>
      <c r="G45" s="19"/>
      <c r="K45" s="13"/>
      <c r="L45" s="13"/>
      <c r="O45" s="13"/>
      <c r="P45" s="13"/>
      <c r="Q45" s="19"/>
      <c r="T45" s="13"/>
      <c r="Y45" s="32" t="s">
        <v>482</v>
      </c>
      <c r="Z45" s="30"/>
      <c r="AF45" s="30"/>
      <c r="AK45" s="53" t="str">
        <f t="shared" si="7"/>
        <v>r</v>
      </c>
    </row>
    <row r="46" spans="1:37" x14ac:dyDescent="0.15">
      <c r="A46" s="13"/>
      <c r="B46" s="13"/>
      <c r="F46" s="13"/>
      <c r="G46" s="19"/>
      <c r="K46" s="13"/>
      <c r="L46" s="13"/>
      <c r="O46" s="13"/>
      <c r="P46" s="13"/>
      <c r="Q46" s="19"/>
      <c r="T46" s="13"/>
      <c r="Y46" s="32" t="s">
        <v>483</v>
      </c>
      <c r="Z46" s="30"/>
      <c r="AF46" s="30"/>
      <c r="AK46" s="53" t="str">
        <f t="shared" si="7"/>
        <v>s</v>
      </c>
    </row>
    <row r="47" spans="1:37" x14ac:dyDescent="0.15">
      <c r="A47" s="13"/>
      <c r="B47" s="13"/>
      <c r="F47" s="13"/>
      <c r="G47" s="19"/>
      <c r="K47" s="13"/>
      <c r="L47" s="13"/>
      <c r="O47" s="13"/>
      <c r="P47" s="13"/>
      <c r="Q47" s="19"/>
      <c r="T47" s="13"/>
      <c r="Y47" s="32" t="s">
        <v>484</v>
      </c>
      <c r="Z47" s="30"/>
      <c r="AF47" s="30"/>
      <c r="AK47" s="53" t="str">
        <f t="shared" si="7"/>
        <v>t</v>
      </c>
    </row>
    <row r="48" spans="1:37" x14ac:dyDescent="0.15">
      <c r="A48" s="13"/>
      <c r="B48" s="13"/>
      <c r="F48" s="13"/>
      <c r="G48" s="19"/>
      <c r="K48" s="13"/>
      <c r="L48" s="13"/>
      <c r="O48" s="13"/>
      <c r="P48" s="13"/>
      <c r="Q48" s="19"/>
      <c r="T48" s="13"/>
      <c r="Y48" s="32" t="s">
        <v>485</v>
      </c>
      <c r="Z48" s="30"/>
      <c r="AF48" s="30"/>
      <c r="AK48" s="53" t="str">
        <f t="shared" si="7"/>
        <v>u</v>
      </c>
    </row>
    <row r="49" spans="1:37" x14ac:dyDescent="0.15">
      <c r="A49" s="13"/>
      <c r="B49" s="13"/>
      <c r="F49" s="13"/>
      <c r="G49" s="19"/>
      <c r="K49" s="13"/>
      <c r="L49" s="13"/>
      <c r="O49" s="13"/>
      <c r="P49" s="13"/>
      <c r="Q49" s="19"/>
      <c r="T49" s="13"/>
      <c r="Y49" s="32" t="s">
        <v>486</v>
      </c>
      <c r="Z49" s="30"/>
      <c r="AF49" s="30"/>
      <c r="AK49" s="53" t="str">
        <f t="shared" si="7"/>
        <v>v</v>
      </c>
    </row>
    <row r="50" spans="1:37" x14ac:dyDescent="0.15">
      <c r="A50" s="13"/>
      <c r="B50" s="13"/>
      <c r="F50" s="13"/>
      <c r="G50" s="19"/>
      <c r="K50" s="13"/>
      <c r="L50" s="13"/>
      <c r="O50" s="13"/>
      <c r="P50" s="13"/>
      <c r="Q50" s="19"/>
      <c r="T50" s="13"/>
      <c r="Y50" s="32" t="s">
        <v>487</v>
      </c>
      <c r="Z50" s="30"/>
      <c r="AF50" s="30"/>
    </row>
    <row r="51" spans="1:37" x14ac:dyDescent="0.15">
      <c r="A51" s="13"/>
      <c r="B51" s="13"/>
      <c r="F51" s="13"/>
      <c r="G51" s="19"/>
      <c r="K51" s="13"/>
      <c r="L51" s="13"/>
      <c r="O51" s="13"/>
      <c r="P51" s="13"/>
      <c r="Q51" s="19"/>
      <c r="T51" s="13"/>
      <c r="Y51" s="32" t="s">
        <v>488</v>
      </c>
      <c r="Z51" s="30"/>
      <c r="AF51" s="30"/>
    </row>
    <row r="52" spans="1:37" x14ac:dyDescent="0.15">
      <c r="A52" s="13"/>
      <c r="B52" s="13"/>
      <c r="F52" s="13"/>
      <c r="G52" s="19"/>
      <c r="K52" s="13"/>
      <c r="L52" s="13"/>
      <c r="O52" s="13"/>
      <c r="P52" s="13"/>
      <c r="Q52" s="19"/>
      <c r="T52" s="13"/>
      <c r="Y52" s="32" t="s">
        <v>489</v>
      </c>
      <c r="Z52" s="30"/>
      <c r="AF52" s="30"/>
    </row>
    <row r="53" spans="1:37" x14ac:dyDescent="0.15">
      <c r="A53" s="13"/>
      <c r="B53" s="13"/>
      <c r="F53" s="13"/>
      <c r="G53" s="19"/>
      <c r="K53" s="13"/>
      <c r="L53" s="13"/>
      <c r="O53" s="13"/>
      <c r="P53" s="13"/>
      <c r="Q53" s="19"/>
      <c r="T53" s="13"/>
      <c r="Y53" s="32" t="s">
        <v>490</v>
      </c>
      <c r="Z53" s="30"/>
      <c r="AF53" s="30"/>
    </row>
    <row r="54" spans="1:37" x14ac:dyDescent="0.15">
      <c r="A54" s="13"/>
      <c r="B54" s="13"/>
      <c r="F54" s="13"/>
      <c r="G54" s="19"/>
      <c r="K54" s="13"/>
      <c r="L54" s="13"/>
      <c r="O54" s="13"/>
      <c r="P54" s="20"/>
      <c r="Q54" s="19"/>
      <c r="T54" s="13"/>
      <c r="Y54" s="32" t="s">
        <v>491</v>
      </c>
      <c r="Z54" s="30"/>
      <c r="AF54" s="30"/>
    </row>
    <row r="55" spans="1:37" x14ac:dyDescent="0.15">
      <c r="A55" s="13"/>
      <c r="B55" s="13"/>
      <c r="F55" s="13"/>
      <c r="G55" s="19"/>
      <c r="K55" s="13"/>
      <c r="L55" s="13"/>
      <c r="O55" s="13"/>
      <c r="P55" s="13"/>
      <c r="Q55" s="19"/>
      <c r="T55" s="13"/>
      <c r="Y55" s="32" t="s">
        <v>492</v>
      </c>
      <c r="Z55" s="30"/>
      <c r="AF55" s="30"/>
    </row>
    <row r="56" spans="1:37" x14ac:dyDescent="0.15">
      <c r="A56" s="13"/>
      <c r="B56" s="13"/>
      <c r="F56" s="13"/>
      <c r="G56" s="19"/>
      <c r="K56" s="13"/>
      <c r="L56" s="13"/>
      <c r="O56" s="13"/>
      <c r="P56" s="13"/>
      <c r="Q56" s="19"/>
      <c r="T56" s="13"/>
      <c r="Y56" s="32" t="s">
        <v>493</v>
      </c>
      <c r="Z56" s="30"/>
      <c r="AF56" s="30"/>
    </row>
    <row r="57" spans="1:37" x14ac:dyDescent="0.15">
      <c r="A57" s="13"/>
      <c r="B57" s="13"/>
      <c r="F57" s="13"/>
      <c r="G57" s="19"/>
      <c r="K57" s="13"/>
      <c r="L57" s="13"/>
      <c r="O57" s="13"/>
      <c r="P57" s="13"/>
      <c r="Q57" s="19"/>
      <c r="T57" s="13"/>
      <c r="Y57" s="32" t="s">
        <v>494</v>
      </c>
      <c r="Z57" s="30"/>
      <c r="AF57" s="30"/>
    </row>
    <row r="58" spans="1:37" x14ac:dyDescent="0.15">
      <c r="A58" s="13"/>
      <c r="B58" s="13"/>
      <c r="F58" s="13"/>
      <c r="G58" s="19"/>
      <c r="K58" s="13"/>
      <c r="L58" s="13"/>
      <c r="O58" s="13"/>
      <c r="P58" s="13"/>
      <c r="Q58" s="19"/>
      <c r="T58" s="13"/>
      <c r="Y58" s="32" t="s">
        <v>495</v>
      </c>
      <c r="Z58" s="30"/>
      <c r="AF58" s="30"/>
    </row>
    <row r="59" spans="1:37" x14ac:dyDescent="0.15">
      <c r="A59" s="13"/>
      <c r="B59" s="13"/>
      <c r="F59" s="13"/>
      <c r="G59" s="19"/>
      <c r="K59" s="13"/>
      <c r="L59" s="13"/>
      <c r="O59" s="13"/>
      <c r="P59" s="13"/>
      <c r="Q59" s="19"/>
      <c r="T59" s="13"/>
      <c r="Y59" s="32" t="s">
        <v>496</v>
      </c>
      <c r="Z59" s="30"/>
      <c r="AF59" s="30"/>
    </row>
    <row r="60" spans="1:37" x14ac:dyDescent="0.15">
      <c r="A60" s="13"/>
      <c r="B60" s="13"/>
      <c r="F60" s="13"/>
      <c r="G60" s="19"/>
      <c r="K60" s="13"/>
      <c r="L60" s="13"/>
      <c r="O60" s="13"/>
      <c r="P60" s="13"/>
      <c r="Q60" s="19"/>
      <c r="T60" s="13"/>
      <c r="Y60" s="32" t="s">
        <v>497</v>
      </c>
      <c r="Z60" s="30"/>
      <c r="AF60" s="30"/>
    </row>
    <row r="61" spans="1:37" x14ac:dyDescent="0.15">
      <c r="A61" s="13"/>
      <c r="B61" s="13"/>
      <c r="F61" s="13"/>
      <c r="G61" s="19"/>
      <c r="K61" s="13"/>
      <c r="L61" s="13"/>
      <c r="O61" s="13"/>
      <c r="P61" s="13"/>
      <c r="Q61" s="19"/>
      <c r="T61" s="13"/>
      <c r="Y61" s="32" t="s">
        <v>498</v>
      </c>
      <c r="Z61" s="30"/>
      <c r="AF61" s="30"/>
    </row>
    <row r="62" spans="1:37" x14ac:dyDescent="0.15">
      <c r="A62" s="13"/>
      <c r="B62" s="13"/>
      <c r="F62" s="13"/>
      <c r="G62" s="19"/>
      <c r="K62" s="13"/>
      <c r="L62" s="13"/>
      <c r="O62" s="13"/>
      <c r="P62" s="13"/>
      <c r="Q62" s="19"/>
      <c r="T62" s="13"/>
      <c r="Y62" s="32" t="s">
        <v>499</v>
      </c>
      <c r="Z62" s="30"/>
      <c r="AF62" s="30"/>
    </row>
    <row r="63" spans="1:37" x14ac:dyDescent="0.15">
      <c r="A63" s="13"/>
      <c r="B63" s="13"/>
      <c r="F63" s="13"/>
      <c r="G63" s="19"/>
      <c r="K63" s="13"/>
      <c r="L63" s="13"/>
      <c r="O63" s="13"/>
      <c r="P63" s="13"/>
      <c r="Q63" s="19"/>
      <c r="T63" s="13"/>
      <c r="Y63" s="32" t="s">
        <v>500</v>
      </c>
      <c r="Z63" s="30"/>
      <c r="AF63" s="30"/>
    </row>
    <row r="64" spans="1:37" x14ac:dyDescent="0.15">
      <c r="A64" s="13"/>
      <c r="B64" s="13"/>
      <c r="F64" s="13"/>
      <c r="G64" s="19"/>
      <c r="K64" s="13"/>
      <c r="L64" s="13"/>
      <c r="O64" s="13"/>
      <c r="P64" s="13"/>
      <c r="Q64" s="19"/>
      <c r="T64" s="13"/>
      <c r="Y64" s="32" t="s">
        <v>501</v>
      </c>
      <c r="Z64" s="30"/>
      <c r="AF64" s="30"/>
    </row>
    <row r="65" spans="1:32" x14ac:dyDescent="0.15">
      <c r="A65" s="13"/>
      <c r="B65" s="13"/>
      <c r="F65" s="13"/>
      <c r="G65" s="19"/>
      <c r="K65" s="13"/>
      <c r="L65" s="13"/>
      <c r="O65" s="13"/>
      <c r="P65" s="13"/>
      <c r="Q65" s="19"/>
      <c r="T65" s="13"/>
      <c r="Y65" s="32" t="s">
        <v>502</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503</v>
      </c>
      <c r="Z67" s="30"/>
      <c r="AF67" s="30"/>
    </row>
    <row r="68" spans="1:32" x14ac:dyDescent="0.15">
      <c r="A68" s="13"/>
      <c r="B68" s="13"/>
      <c r="F68" s="13"/>
      <c r="G68" s="19"/>
      <c r="K68" s="13"/>
      <c r="L68" s="13"/>
      <c r="O68" s="13"/>
      <c r="P68" s="13"/>
      <c r="Q68" s="19"/>
      <c r="T68" s="13"/>
      <c r="Y68" s="32" t="s">
        <v>504</v>
      </c>
      <c r="Z68" s="30"/>
      <c r="AF68" s="30"/>
    </row>
    <row r="69" spans="1:32" x14ac:dyDescent="0.15">
      <c r="A69" s="13"/>
      <c r="B69" s="13"/>
      <c r="F69" s="13"/>
      <c r="G69" s="19"/>
      <c r="K69" s="13"/>
      <c r="L69" s="13"/>
      <c r="O69" s="13"/>
      <c r="P69" s="13"/>
      <c r="Q69" s="19"/>
      <c r="T69" s="13"/>
      <c r="Y69" s="32" t="s">
        <v>505</v>
      </c>
      <c r="Z69" s="30"/>
      <c r="AF69" s="30"/>
    </row>
    <row r="70" spans="1:32" x14ac:dyDescent="0.15">
      <c r="A70" s="13"/>
      <c r="B70" s="13"/>
      <c r="Y70" s="32" t="s">
        <v>506</v>
      </c>
    </row>
    <row r="71" spans="1:32" x14ac:dyDescent="0.15">
      <c r="Y71" s="32" t="s">
        <v>507</v>
      </c>
    </row>
    <row r="72" spans="1:32" x14ac:dyDescent="0.15">
      <c r="Y72" s="32" t="s">
        <v>508</v>
      </c>
    </row>
    <row r="73" spans="1:32" x14ac:dyDescent="0.15">
      <c r="Y73" s="32" t="s">
        <v>509</v>
      </c>
    </row>
    <row r="74" spans="1:32" x14ac:dyDescent="0.15">
      <c r="Y74" s="32" t="s">
        <v>510</v>
      </c>
    </row>
    <row r="75" spans="1:32" x14ac:dyDescent="0.15">
      <c r="Y75" s="32" t="s">
        <v>511</v>
      </c>
    </row>
    <row r="76" spans="1:32" x14ac:dyDescent="0.15">
      <c r="Y76" s="32" t="s">
        <v>512</v>
      </c>
    </row>
    <row r="77" spans="1:32" x14ac:dyDescent="0.15">
      <c r="Y77" s="32" t="s">
        <v>513</v>
      </c>
    </row>
    <row r="78" spans="1:32" x14ac:dyDescent="0.15">
      <c r="Y78" s="32" t="s">
        <v>514</v>
      </c>
    </row>
    <row r="79" spans="1:32" x14ac:dyDescent="0.15">
      <c r="Y79" s="32" t="s">
        <v>515</v>
      </c>
    </row>
    <row r="80" spans="1:32" x14ac:dyDescent="0.15">
      <c r="Y80" s="32" t="s">
        <v>516</v>
      </c>
    </row>
    <row r="81" spans="25:25" x14ac:dyDescent="0.15">
      <c r="Y81" s="32" t="s">
        <v>517</v>
      </c>
    </row>
    <row r="82" spans="25:25" x14ac:dyDescent="0.15">
      <c r="Y82" s="32" t="s">
        <v>518</v>
      </c>
    </row>
    <row r="83" spans="25:25" x14ac:dyDescent="0.15">
      <c r="Y83" s="32" t="s">
        <v>519</v>
      </c>
    </row>
    <row r="84" spans="25:25" x14ac:dyDescent="0.15">
      <c r="Y84" s="32" t="s">
        <v>520</v>
      </c>
    </row>
    <row r="85" spans="25:25" x14ac:dyDescent="0.15">
      <c r="Y85" s="32" t="s">
        <v>521</v>
      </c>
    </row>
    <row r="86" spans="25:25" x14ac:dyDescent="0.15">
      <c r="Y86" s="32" t="s">
        <v>522</v>
      </c>
    </row>
    <row r="87" spans="25:25" x14ac:dyDescent="0.15">
      <c r="Y87" s="32" t="s">
        <v>523</v>
      </c>
    </row>
    <row r="88" spans="25:25" x14ac:dyDescent="0.15">
      <c r="Y88" s="32" t="s">
        <v>524</v>
      </c>
    </row>
    <row r="89" spans="25:25" x14ac:dyDescent="0.15">
      <c r="Y89" s="32" t="s">
        <v>525</v>
      </c>
    </row>
    <row r="90" spans="25:25" x14ac:dyDescent="0.15">
      <c r="Y90" s="32" t="s">
        <v>526</v>
      </c>
    </row>
    <row r="91" spans="25:25" x14ac:dyDescent="0.15">
      <c r="Y91" s="32" t="s">
        <v>527</v>
      </c>
    </row>
    <row r="92" spans="25:25" x14ac:dyDescent="0.15">
      <c r="Y92" s="32" t="s">
        <v>528</v>
      </c>
    </row>
    <row r="93" spans="25:25" x14ac:dyDescent="0.15">
      <c r="Y93" s="32" t="s">
        <v>529</v>
      </c>
    </row>
    <row r="94" spans="25:25" x14ac:dyDescent="0.15">
      <c r="Y94" s="32" t="s">
        <v>530</v>
      </c>
    </row>
    <row r="95" spans="25:25" x14ac:dyDescent="0.15">
      <c r="Y95" s="32" t="s">
        <v>531</v>
      </c>
    </row>
    <row r="96" spans="25:25" x14ac:dyDescent="0.15">
      <c r="Y96" s="32" t="s">
        <v>423</v>
      </c>
    </row>
    <row r="97" spans="25:25" x14ac:dyDescent="0.15">
      <c r="Y97" s="32" t="s">
        <v>532</v>
      </c>
    </row>
    <row r="98" spans="25:25" x14ac:dyDescent="0.15">
      <c r="Y98" s="32" t="s">
        <v>533</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37" zoomScale="55" zoomScaleNormal="75" zoomScaleSheetLayoutView="55" zoomScalePageLayoutView="70" workbookViewId="0">
      <selection activeCell="G4" sqref="G4:O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01" t="s">
        <v>353</v>
      </c>
      <c r="B2" s="402"/>
      <c r="C2" s="402"/>
      <c r="D2" s="402"/>
      <c r="E2" s="402"/>
      <c r="F2" s="403"/>
      <c r="G2" s="516" t="s">
        <v>146</v>
      </c>
      <c r="H2" s="437"/>
      <c r="I2" s="437"/>
      <c r="J2" s="437"/>
      <c r="K2" s="437"/>
      <c r="L2" s="437"/>
      <c r="M2" s="437"/>
      <c r="N2" s="437"/>
      <c r="O2" s="517"/>
      <c r="P2" s="436" t="s">
        <v>59</v>
      </c>
      <c r="Q2" s="437"/>
      <c r="R2" s="437"/>
      <c r="S2" s="437"/>
      <c r="T2" s="437"/>
      <c r="U2" s="437"/>
      <c r="V2" s="437"/>
      <c r="W2" s="437"/>
      <c r="X2" s="517"/>
      <c r="Y2" s="1030"/>
      <c r="Z2" s="832"/>
      <c r="AA2" s="833"/>
      <c r="AB2" s="1034" t="s">
        <v>11</v>
      </c>
      <c r="AC2" s="1035"/>
      <c r="AD2" s="1036"/>
      <c r="AE2" s="248" t="s">
        <v>398</v>
      </c>
      <c r="AF2" s="248"/>
      <c r="AG2" s="248"/>
      <c r="AH2" s="248"/>
      <c r="AI2" s="248" t="s">
        <v>396</v>
      </c>
      <c r="AJ2" s="248"/>
      <c r="AK2" s="248"/>
      <c r="AL2" s="248"/>
      <c r="AM2" s="248" t="s">
        <v>425</v>
      </c>
      <c r="AN2" s="248"/>
      <c r="AO2" s="248"/>
      <c r="AP2" s="242"/>
      <c r="AQ2" s="158" t="s">
        <v>235</v>
      </c>
      <c r="AR2" s="129"/>
      <c r="AS2" s="129"/>
      <c r="AT2" s="130"/>
      <c r="AU2" s="537" t="s">
        <v>134</v>
      </c>
      <c r="AV2" s="537"/>
      <c r="AW2" s="537"/>
      <c r="AX2" s="538"/>
    </row>
    <row r="3" spans="1:50" ht="18.75" customHeight="1" x14ac:dyDescent="0.15">
      <c r="A3" s="401"/>
      <c r="B3" s="402"/>
      <c r="C3" s="402"/>
      <c r="D3" s="402"/>
      <c r="E3" s="402"/>
      <c r="F3" s="403"/>
      <c r="G3" s="417"/>
      <c r="H3" s="399"/>
      <c r="I3" s="399"/>
      <c r="J3" s="399"/>
      <c r="K3" s="399"/>
      <c r="L3" s="399"/>
      <c r="M3" s="399"/>
      <c r="N3" s="399"/>
      <c r="O3" s="418"/>
      <c r="P3" s="439"/>
      <c r="Q3" s="399"/>
      <c r="R3" s="399"/>
      <c r="S3" s="399"/>
      <c r="T3" s="399"/>
      <c r="U3" s="399"/>
      <c r="V3" s="399"/>
      <c r="W3" s="399"/>
      <c r="X3" s="418"/>
      <c r="Y3" s="1031"/>
      <c r="Z3" s="1032"/>
      <c r="AA3" s="1033"/>
      <c r="AB3" s="1037"/>
      <c r="AC3" s="1038"/>
      <c r="AD3" s="1039"/>
      <c r="AE3" s="249"/>
      <c r="AF3" s="249"/>
      <c r="AG3" s="249"/>
      <c r="AH3" s="249"/>
      <c r="AI3" s="249"/>
      <c r="AJ3" s="249"/>
      <c r="AK3" s="249"/>
      <c r="AL3" s="249"/>
      <c r="AM3" s="249"/>
      <c r="AN3" s="249"/>
      <c r="AO3" s="249"/>
      <c r="AP3" s="245"/>
      <c r="AQ3" s="197"/>
      <c r="AR3" s="198"/>
      <c r="AS3" s="132" t="s">
        <v>236</v>
      </c>
      <c r="AT3" s="133"/>
      <c r="AU3" s="198"/>
      <c r="AV3" s="198"/>
      <c r="AW3" s="399" t="s">
        <v>181</v>
      </c>
      <c r="AX3" s="400"/>
    </row>
    <row r="4" spans="1:50" ht="22.5" customHeight="1" x14ac:dyDescent="0.15">
      <c r="A4" s="404"/>
      <c r="B4" s="402"/>
      <c r="C4" s="402"/>
      <c r="D4" s="402"/>
      <c r="E4" s="402"/>
      <c r="F4" s="403"/>
      <c r="G4" s="565"/>
      <c r="H4" s="1007"/>
      <c r="I4" s="1007"/>
      <c r="J4" s="1007"/>
      <c r="K4" s="1007"/>
      <c r="L4" s="1007"/>
      <c r="M4" s="1007"/>
      <c r="N4" s="1007"/>
      <c r="O4" s="1008"/>
      <c r="P4" s="104"/>
      <c r="Q4" s="1015"/>
      <c r="R4" s="1015"/>
      <c r="S4" s="1015"/>
      <c r="T4" s="1015"/>
      <c r="U4" s="1015"/>
      <c r="V4" s="1015"/>
      <c r="W4" s="1015"/>
      <c r="X4" s="1016"/>
      <c r="Y4" s="1025" t="s">
        <v>12</v>
      </c>
      <c r="Z4" s="1026"/>
      <c r="AA4" s="1027"/>
      <c r="AB4" s="465"/>
      <c r="AC4" s="1029"/>
      <c r="AD4" s="1029"/>
      <c r="AE4" s="216"/>
      <c r="AF4" s="217"/>
      <c r="AG4" s="217"/>
      <c r="AH4" s="217"/>
      <c r="AI4" s="216"/>
      <c r="AJ4" s="217"/>
      <c r="AK4" s="217"/>
      <c r="AL4" s="217"/>
      <c r="AM4" s="216"/>
      <c r="AN4" s="217"/>
      <c r="AO4" s="217"/>
      <c r="AP4" s="217"/>
      <c r="AQ4" s="340"/>
      <c r="AR4" s="206"/>
      <c r="AS4" s="206"/>
      <c r="AT4" s="341"/>
      <c r="AU4" s="217"/>
      <c r="AV4" s="217"/>
      <c r="AW4" s="217"/>
      <c r="AX4" s="219"/>
    </row>
    <row r="5" spans="1:50" ht="22.5" customHeight="1" x14ac:dyDescent="0.15">
      <c r="A5" s="405"/>
      <c r="B5" s="406"/>
      <c r="C5" s="406"/>
      <c r="D5" s="406"/>
      <c r="E5" s="406"/>
      <c r="F5" s="407"/>
      <c r="G5" s="1009"/>
      <c r="H5" s="1010"/>
      <c r="I5" s="1010"/>
      <c r="J5" s="1010"/>
      <c r="K5" s="1010"/>
      <c r="L5" s="1010"/>
      <c r="M5" s="1010"/>
      <c r="N5" s="1010"/>
      <c r="O5" s="1011"/>
      <c r="P5" s="1017"/>
      <c r="Q5" s="1017"/>
      <c r="R5" s="1017"/>
      <c r="S5" s="1017"/>
      <c r="T5" s="1017"/>
      <c r="U5" s="1017"/>
      <c r="V5" s="1017"/>
      <c r="W5" s="1017"/>
      <c r="X5" s="1018"/>
      <c r="Y5" s="419" t="s">
        <v>54</v>
      </c>
      <c r="Z5" s="1022"/>
      <c r="AA5" s="1023"/>
      <c r="AB5" s="527"/>
      <c r="AC5" s="1028"/>
      <c r="AD5" s="1028"/>
      <c r="AE5" s="216"/>
      <c r="AF5" s="217"/>
      <c r="AG5" s="217"/>
      <c r="AH5" s="217"/>
      <c r="AI5" s="216"/>
      <c r="AJ5" s="217"/>
      <c r="AK5" s="217"/>
      <c r="AL5" s="217"/>
      <c r="AM5" s="216"/>
      <c r="AN5" s="217"/>
      <c r="AO5" s="217"/>
      <c r="AP5" s="217"/>
      <c r="AQ5" s="340"/>
      <c r="AR5" s="206"/>
      <c r="AS5" s="206"/>
      <c r="AT5" s="341"/>
      <c r="AU5" s="217"/>
      <c r="AV5" s="217"/>
      <c r="AW5" s="217"/>
      <c r="AX5" s="219"/>
    </row>
    <row r="6" spans="1:50" ht="22.5" customHeight="1" x14ac:dyDescent="0.15">
      <c r="A6" s="405"/>
      <c r="B6" s="406"/>
      <c r="C6" s="406"/>
      <c r="D6" s="406"/>
      <c r="E6" s="406"/>
      <c r="F6" s="407"/>
      <c r="G6" s="1012"/>
      <c r="H6" s="1013"/>
      <c r="I6" s="1013"/>
      <c r="J6" s="1013"/>
      <c r="K6" s="1013"/>
      <c r="L6" s="1013"/>
      <c r="M6" s="1013"/>
      <c r="N6" s="1013"/>
      <c r="O6" s="1014"/>
      <c r="P6" s="1019"/>
      <c r="Q6" s="1019"/>
      <c r="R6" s="1019"/>
      <c r="S6" s="1019"/>
      <c r="T6" s="1019"/>
      <c r="U6" s="1019"/>
      <c r="V6" s="1019"/>
      <c r="W6" s="1019"/>
      <c r="X6" s="1020"/>
      <c r="Y6" s="1021" t="s">
        <v>13</v>
      </c>
      <c r="Z6" s="1022"/>
      <c r="AA6" s="1023"/>
      <c r="AB6" s="595" t="s">
        <v>182</v>
      </c>
      <c r="AC6" s="1024"/>
      <c r="AD6" s="1024"/>
      <c r="AE6" s="216"/>
      <c r="AF6" s="217"/>
      <c r="AG6" s="217"/>
      <c r="AH6" s="217"/>
      <c r="AI6" s="216"/>
      <c r="AJ6" s="217"/>
      <c r="AK6" s="217"/>
      <c r="AL6" s="217"/>
      <c r="AM6" s="216"/>
      <c r="AN6" s="217"/>
      <c r="AO6" s="217"/>
      <c r="AP6" s="217"/>
      <c r="AQ6" s="340"/>
      <c r="AR6" s="206"/>
      <c r="AS6" s="206"/>
      <c r="AT6" s="341"/>
      <c r="AU6" s="217"/>
      <c r="AV6" s="217"/>
      <c r="AW6" s="217"/>
      <c r="AX6" s="219"/>
    </row>
    <row r="7" spans="1:50" customFormat="1" ht="23.25" customHeight="1" x14ac:dyDescent="0.15">
      <c r="A7" s="224" t="s">
        <v>386</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15">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x14ac:dyDescent="0.15">
      <c r="A9" s="401" t="s">
        <v>353</v>
      </c>
      <c r="B9" s="402"/>
      <c r="C9" s="402"/>
      <c r="D9" s="402"/>
      <c r="E9" s="402"/>
      <c r="F9" s="403"/>
      <c r="G9" s="516" t="s">
        <v>146</v>
      </c>
      <c r="H9" s="437"/>
      <c r="I9" s="437"/>
      <c r="J9" s="437"/>
      <c r="K9" s="437"/>
      <c r="L9" s="437"/>
      <c r="M9" s="437"/>
      <c r="N9" s="437"/>
      <c r="O9" s="517"/>
      <c r="P9" s="436" t="s">
        <v>59</v>
      </c>
      <c r="Q9" s="437"/>
      <c r="R9" s="437"/>
      <c r="S9" s="437"/>
      <c r="T9" s="437"/>
      <c r="U9" s="437"/>
      <c r="V9" s="437"/>
      <c r="W9" s="437"/>
      <c r="X9" s="517"/>
      <c r="Y9" s="1030"/>
      <c r="Z9" s="832"/>
      <c r="AA9" s="833"/>
      <c r="AB9" s="1034" t="s">
        <v>11</v>
      </c>
      <c r="AC9" s="1035"/>
      <c r="AD9" s="1036"/>
      <c r="AE9" s="248" t="s">
        <v>398</v>
      </c>
      <c r="AF9" s="248"/>
      <c r="AG9" s="248"/>
      <c r="AH9" s="248"/>
      <c r="AI9" s="248" t="s">
        <v>396</v>
      </c>
      <c r="AJ9" s="248"/>
      <c r="AK9" s="248"/>
      <c r="AL9" s="248"/>
      <c r="AM9" s="248" t="s">
        <v>425</v>
      </c>
      <c r="AN9" s="248"/>
      <c r="AO9" s="248"/>
      <c r="AP9" s="242"/>
      <c r="AQ9" s="158" t="s">
        <v>235</v>
      </c>
      <c r="AR9" s="129"/>
      <c r="AS9" s="129"/>
      <c r="AT9" s="130"/>
      <c r="AU9" s="537" t="s">
        <v>134</v>
      </c>
      <c r="AV9" s="537"/>
      <c r="AW9" s="537"/>
      <c r="AX9" s="538"/>
    </row>
    <row r="10" spans="1:50" ht="18.75" customHeight="1" x14ac:dyDescent="0.15">
      <c r="A10" s="401"/>
      <c r="B10" s="402"/>
      <c r="C10" s="402"/>
      <c r="D10" s="402"/>
      <c r="E10" s="402"/>
      <c r="F10" s="403"/>
      <c r="G10" s="417"/>
      <c r="H10" s="399"/>
      <c r="I10" s="399"/>
      <c r="J10" s="399"/>
      <c r="K10" s="399"/>
      <c r="L10" s="399"/>
      <c r="M10" s="399"/>
      <c r="N10" s="399"/>
      <c r="O10" s="418"/>
      <c r="P10" s="439"/>
      <c r="Q10" s="399"/>
      <c r="R10" s="399"/>
      <c r="S10" s="399"/>
      <c r="T10" s="399"/>
      <c r="U10" s="399"/>
      <c r="V10" s="399"/>
      <c r="W10" s="399"/>
      <c r="X10" s="418"/>
      <c r="Y10" s="1031"/>
      <c r="Z10" s="1032"/>
      <c r="AA10" s="1033"/>
      <c r="AB10" s="1037"/>
      <c r="AC10" s="1038"/>
      <c r="AD10" s="1039"/>
      <c r="AE10" s="249"/>
      <c r="AF10" s="249"/>
      <c r="AG10" s="249"/>
      <c r="AH10" s="249"/>
      <c r="AI10" s="249"/>
      <c r="AJ10" s="249"/>
      <c r="AK10" s="249"/>
      <c r="AL10" s="249"/>
      <c r="AM10" s="249"/>
      <c r="AN10" s="249"/>
      <c r="AO10" s="249"/>
      <c r="AP10" s="245"/>
      <c r="AQ10" s="197"/>
      <c r="AR10" s="198"/>
      <c r="AS10" s="132" t="s">
        <v>236</v>
      </c>
      <c r="AT10" s="133"/>
      <c r="AU10" s="198"/>
      <c r="AV10" s="198"/>
      <c r="AW10" s="399" t="s">
        <v>181</v>
      </c>
      <c r="AX10" s="400"/>
    </row>
    <row r="11" spans="1:50" ht="22.5" customHeight="1" x14ac:dyDescent="0.15">
      <c r="A11" s="404"/>
      <c r="B11" s="402"/>
      <c r="C11" s="402"/>
      <c r="D11" s="402"/>
      <c r="E11" s="402"/>
      <c r="F11" s="403"/>
      <c r="G11" s="565"/>
      <c r="H11" s="1007"/>
      <c r="I11" s="1007"/>
      <c r="J11" s="1007"/>
      <c r="K11" s="1007"/>
      <c r="L11" s="1007"/>
      <c r="M11" s="1007"/>
      <c r="N11" s="1007"/>
      <c r="O11" s="1008"/>
      <c r="P11" s="104"/>
      <c r="Q11" s="1015"/>
      <c r="R11" s="1015"/>
      <c r="S11" s="1015"/>
      <c r="T11" s="1015"/>
      <c r="U11" s="1015"/>
      <c r="V11" s="1015"/>
      <c r="W11" s="1015"/>
      <c r="X11" s="1016"/>
      <c r="Y11" s="1025" t="s">
        <v>12</v>
      </c>
      <c r="Z11" s="1026"/>
      <c r="AA11" s="1027"/>
      <c r="AB11" s="465"/>
      <c r="AC11" s="1029"/>
      <c r="AD11" s="1029"/>
      <c r="AE11" s="216"/>
      <c r="AF11" s="217"/>
      <c r="AG11" s="217"/>
      <c r="AH11" s="217"/>
      <c r="AI11" s="216"/>
      <c r="AJ11" s="217"/>
      <c r="AK11" s="217"/>
      <c r="AL11" s="217"/>
      <c r="AM11" s="216"/>
      <c r="AN11" s="217"/>
      <c r="AO11" s="217"/>
      <c r="AP11" s="217"/>
      <c r="AQ11" s="340"/>
      <c r="AR11" s="206"/>
      <c r="AS11" s="206"/>
      <c r="AT11" s="341"/>
      <c r="AU11" s="217"/>
      <c r="AV11" s="217"/>
      <c r="AW11" s="217"/>
      <c r="AX11" s="219"/>
    </row>
    <row r="12" spans="1:50" ht="22.5" customHeight="1" x14ac:dyDescent="0.15">
      <c r="A12" s="405"/>
      <c r="B12" s="406"/>
      <c r="C12" s="406"/>
      <c r="D12" s="406"/>
      <c r="E12" s="406"/>
      <c r="F12" s="407"/>
      <c r="G12" s="1009"/>
      <c r="H12" s="1010"/>
      <c r="I12" s="1010"/>
      <c r="J12" s="1010"/>
      <c r="K12" s="1010"/>
      <c r="L12" s="1010"/>
      <c r="M12" s="1010"/>
      <c r="N12" s="1010"/>
      <c r="O12" s="1011"/>
      <c r="P12" s="1017"/>
      <c r="Q12" s="1017"/>
      <c r="R12" s="1017"/>
      <c r="S12" s="1017"/>
      <c r="T12" s="1017"/>
      <c r="U12" s="1017"/>
      <c r="V12" s="1017"/>
      <c r="W12" s="1017"/>
      <c r="X12" s="1018"/>
      <c r="Y12" s="419" t="s">
        <v>54</v>
      </c>
      <c r="Z12" s="1022"/>
      <c r="AA12" s="1023"/>
      <c r="AB12" s="527"/>
      <c r="AC12" s="1028"/>
      <c r="AD12" s="1028"/>
      <c r="AE12" s="216"/>
      <c r="AF12" s="217"/>
      <c r="AG12" s="217"/>
      <c r="AH12" s="217"/>
      <c r="AI12" s="216"/>
      <c r="AJ12" s="217"/>
      <c r="AK12" s="217"/>
      <c r="AL12" s="217"/>
      <c r="AM12" s="216"/>
      <c r="AN12" s="217"/>
      <c r="AO12" s="217"/>
      <c r="AP12" s="217"/>
      <c r="AQ12" s="340"/>
      <c r="AR12" s="206"/>
      <c r="AS12" s="206"/>
      <c r="AT12" s="341"/>
      <c r="AU12" s="217"/>
      <c r="AV12" s="217"/>
      <c r="AW12" s="217"/>
      <c r="AX12" s="219"/>
    </row>
    <row r="13" spans="1:50" ht="22.5" customHeight="1" x14ac:dyDescent="0.15">
      <c r="A13" s="408"/>
      <c r="B13" s="409"/>
      <c r="C13" s="409"/>
      <c r="D13" s="409"/>
      <c r="E13" s="409"/>
      <c r="F13" s="410"/>
      <c r="G13" s="1012"/>
      <c r="H13" s="1013"/>
      <c r="I13" s="1013"/>
      <c r="J13" s="1013"/>
      <c r="K13" s="1013"/>
      <c r="L13" s="1013"/>
      <c r="M13" s="1013"/>
      <c r="N13" s="1013"/>
      <c r="O13" s="1014"/>
      <c r="P13" s="1019"/>
      <c r="Q13" s="1019"/>
      <c r="R13" s="1019"/>
      <c r="S13" s="1019"/>
      <c r="T13" s="1019"/>
      <c r="U13" s="1019"/>
      <c r="V13" s="1019"/>
      <c r="W13" s="1019"/>
      <c r="X13" s="1020"/>
      <c r="Y13" s="1021" t="s">
        <v>13</v>
      </c>
      <c r="Z13" s="1022"/>
      <c r="AA13" s="1023"/>
      <c r="AB13" s="595" t="s">
        <v>182</v>
      </c>
      <c r="AC13" s="1024"/>
      <c r="AD13" s="1024"/>
      <c r="AE13" s="216"/>
      <c r="AF13" s="217"/>
      <c r="AG13" s="217"/>
      <c r="AH13" s="217"/>
      <c r="AI13" s="216"/>
      <c r="AJ13" s="217"/>
      <c r="AK13" s="217"/>
      <c r="AL13" s="217"/>
      <c r="AM13" s="216"/>
      <c r="AN13" s="217"/>
      <c r="AO13" s="217"/>
      <c r="AP13" s="217"/>
      <c r="AQ13" s="340"/>
      <c r="AR13" s="206"/>
      <c r="AS13" s="206"/>
      <c r="AT13" s="341"/>
      <c r="AU13" s="217"/>
      <c r="AV13" s="217"/>
      <c r="AW13" s="217"/>
      <c r="AX13" s="219"/>
    </row>
    <row r="14" spans="1:50" customFormat="1" ht="23.25" customHeight="1" x14ac:dyDescent="0.15">
      <c r="A14" s="224" t="s">
        <v>386</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15">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x14ac:dyDescent="0.15">
      <c r="A16" s="401" t="s">
        <v>353</v>
      </c>
      <c r="B16" s="402"/>
      <c r="C16" s="402"/>
      <c r="D16" s="402"/>
      <c r="E16" s="402"/>
      <c r="F16" s="403"/>
      <c r="G16" s="516" t="s">
        <v>146</v>
      </c>
      <c r="H16" s="437"/>
      <c r="I16" s="437"/>
      <c r="J16" s="437"/>
      <c r="K16" s="437"/>
      <c r="L16" s="437"/>
      <c r="M16" s="437"/>
      <c r="N16" s="437"/>
      <c r="O16" s="517"/>
      <c r="P16" s="436" t="s">
        <v>59</v>
      </c>
      <c r="Q16" s="437"/>
      <c r="R16" s="437"/>
      <c r="S16" s="437"/>
      <c r="T16" s="437"/>
      <c r="U16" s="437"/>
      <c r="V16" s="437"/>
      <c r="W16" s="437"/>
      <c r="X16" s="517"/>
      <c r="Y16" s="1030"/>
      <c r="Z16" s="832"/>
      <c r="AA16" s="833"/>
      <c r="AB16" s="1034" t="s">
        <v>11</v>
      </c>
      <c r="AC16" s="1035"/>
      <c r="AD16" s="1036"/>
      <c r="AE16" s="248" t="s">
        <v>398</v>
      </c>
      <c r="AF16" s="248"/>
      <c r="AG16" s="248"/>
      <c r="AH16" s="248"/>
      <c r="AI16" s="248" t="s">
        <v>396</v>
      </c>
      <c r="AJ16" s="248"/>
      <c r="AK16" s="248"/>
      <c r="AL16" s="248"/>
      <c r="AM16" s="248" t="s">
        <v>425</v>
      </c>
      <c r="AN16" s="248"/>
      <c r="AO16" s="248"/>
      <c r="AP16" s="242"/>
      <c r="AQ16" s="158" t="s">
        <v>235</v>
      </c>
      <c r="AR16" s="129"/>
      <c r="AS16" s="129"/>
      <c r="AT16" s="130"/>
      <c r="AU16" s="537" t="s">
        <v>134</v>
      </c>
      <c r="AV16" s="537"/>
      <c r="AW16" s="537"/>
      <c r="AX16" s="538"/>
    </row>
    <row r="17" spans="1:50" ht="18.75" customHeight="1" x14ac:dyDescent="0.15">
      <c r="A17" s="401"/>
      <c r="B17" s="402"/>
      <c r="C17" s="402"/>
      <c r="D17" s="402"/>
      <c r="E17" s="402"/>
      <c r="F17" s="403"/>
      <c r="G17" s="417"/>
      <c r="H17" s="399"/>
      <c r="I17" s="399"/>
      <c r="J17" s="399"/>
      <c r="K17" s="399"/>
      <c r="L17" s="399"/>
      <c r="M17" s="399"/>
      <c r="N17" s="399"/>
      <c r="O17" s="418"/>
      <c r="P17" s="439"/>
      <c r="Q17" s="399"/>
      <c r="R17" s="399"/>
      <c r="S17" s="399"/>
      <c r="T17" s="399"/>
      <c r="U17" s="399"/>
      <c r="V17" s="399"/>
      <c r="W17" s="399"/>
      <c r="X17" s="418"/>
      <c r="Y17" s="1031"/>
      <c r="Z17" s="1032"/>
      <c r="AA17" s="1033"/>
      <c r="AB17" s="1037"/>
      <c r="AC17" s="1038"/>
      <c r="AD17" s="1039"/>
      <c r="AE17" s="249"/>
      <c r="AF17" s="249"/>
      <c r="AG17" s="249"/>
      <c r="AH17" s="249"/>
      <c r="AI17" s="249"/>
      <c r="AJ17" s="249"/>
      <c r="AK17" s="249"/>
      <c r="AL17" s="249"/>
      <c r="AM17" s="249"/>
      <c r="AN17" s="249"/>
      <c r="AO17" s="249"/>
      <c r="AP17" s="245"/>
      <c r="AQ17" s="197"/>
      <c r="AR17" s="198"/>
      <c r="AS17" s="132" t="s">
        <v>236</v>
      </c>
      <c r="AT17" s="133"/>
      <c r="AU17" s="198"/>
      <c r="AV17" s="198"/>
      <c r="AW17" s="399" t="s">
        <v>181</v>
      </c>
      <c r="AX17" s="400"/>
    </row>
    <row r="18" spans="1:50" ht="22.5" customHeight="1" x14ac:dyDescent="0.15">
      <c r="A18" s="404"/>
      <c r="B18" s="402"/>
      <c r="C18" s="402"/>
      <c r="D18" s="402"/>
      <c r="E18" s="402"/>
      <c r="F18" s="403"/>
      <c r="G18" s="565"/>
      <c r="H18" s="1007"/>
      <c r="I18" s="1007"/>
      <c r="J18" s="1007"/>
      <c r="K18" s="1007"/>
      <c r="L18" s="1007"/>
      <c r="M18" s="1007"/>
      <c r="N18" s="1007"/>
      <c r="O18" s="1008"/>
      <c r="P18" s="104"/>
      <c r="Q18" s="1015"/>
      <c r="R18" s="1015"/>
      <c r="S18" s="1015"/>
      <c r="T18" s="1015"/>
      <c r="U18" s="1015"/>
      <c r="V18" s="1015"/>
      <c r="W18" s="1015"/>
      <c r="X18" s="1016"/>
      <c r="Y18" s="1025" t="s">
        <v>12</v>
      </c>
      <c r="Z18" s="1026"/>
      <c r="AA18" s="1027"/>
      <c r="AB18" s="465"/>
      <c r="AC18" s="1029"/>
      <c r="AD18" s="1029"/>
      <c r="AE18" s="216"/>
      <c r="AF18" s="217"/>
      <c r="AG18" s="217"/>
      <c r="AH18" s="217"/>
      <c r="AI18" s="216"/>
      <c r="AJ18" s="217"/>
      <c r="AK18" s="217"/>
      <c r="AL18" s="217"/>
      <c r="AM18" s="216"/>
      <c r="AN18" s="217"/>
      <c r="AO18" s="217"/>
      <c r="AP18" s="217"/>
      <c r="AQ18" s="340"/>
      <c r="AR18" s="206"/>
      <c r="AS18" s="206"/>
      <c r="AT18" s="341"/>
      <c r="AU18" s="217"/>
      <c r="AV18" s="217"/>
      <c r="AW18" s="217"/>
      <c r="AX18" s="219"/>
    </row>
    <row r="19" spans="1:50" ht="22.5" customHeight="1" x14ac:dyDescent="0.15">
      <c r="A19" s="405"/>
      <c r="B19" s="406"/>
      <c r="C19" s="406"/>
      <c r="D19" s="406"/>
      <c r="E19" s="406"/>
      <c r="F19" s="407"/>
      <c r="G19" s="1009"/>
      <c r="H19" s="1010"/>
      <c r="I19" s="1010"/>
      <c r="J19" s="1010"/>
      <c r="K19" s="1010"/>
      <c r="L19" s="1010"/>
      <c r="M19" s="1010"/>
      <c r="N19" s="1010"/>
      <c r="O19" s="1011"/>
      <c r="P19" s="1017"/>
      <c r="Q19" s="1017"/>
      <c r="R19" s="1017"/>
      <c r="S19" s="1017"/>
      <c r="T19" s="1017"/>
      <c r="U19" s="1017"/>
      <c r="V19" s="1017"/>
      <c r="W19" s="1017"/>
      <c r="X19" s="1018"/>
      <c r="Y19" s="419" t="s">
        <v>54</v>
      </c>
      <c r="Z19" s="1022"/>
      <c r="AA19" s="1023"/>
      <c r="AB19" s="527"/>
      <c r="AC19" s="1028"/>
      <c r="AD19" s="1028"/>
      <c r="AE19" s="216"/>
      <c r="AF19" s="217"/>
      <c r="AG19" s="217"/>
      <c r="AH19" s="217"/>
      <c r="AI19" s="216"/>
      <c r="AJ19" s="217"/>
      <c r="AK19" s="217"/>
      <c r="AL19" s="217"/>
      <c r="AM19" s="216"/>
      <c r="AN19" s="217"/>
      <c r="AO19" s="217"/>
      <c r="AP19" s="217"/>
      <c r="AQ19" s="340"/>
      <c r="AR19" s="206"/>
      <c r="AS19" s="206"/>
      <c r="AT19" s="341"/>
      <c r="AU19" s="217"/>
      <c r="AV19" s="217"/>
      <c r="AW19" s="217"/>
      <c r="AX19" s="219"/>
    </row>
    <row r="20" spans="1:50" ht="22.5" customHeight="1" x14ac:dyDescent="0.15">
      <c r="A20" s="408"/>
      <c r="B20" s="409"/>
      <c r="C20" s="409"/>
      <c r="D20" s="409"/>
      <c r="E20" s="409"/>
      <c r="F20" s="410"/>
      <c r="G20" s="1012"/>
      <c r="H20" s="1013"/>
      <c r="I20" s="1013"/>
      <c r="J20" s="1013"/>
      <c r="K20" s="1013"/>
      <c r="L20" s="1013"/>
      <c r="M20" s="1013"/>
      <c r="N20" s="1013"/>
      <c r="O20" s="1014"/>
      <c r="P20" s="1019"/>
      <c r="Q20" s="1019"/>
      <c r="R20" s="1019"/>
      <c r="S20" s="1019"/>
      <c r="T20" s="1019"/>
      <c r="U20" s="1019"/>
      <c r="V20" s="1019"/>
      <c r="W20" s="1019"/>
      <c r="X20" s="1020"/>
      <c r="Y20" s="1021" t="s">
        <v>13</v>
      </c>
      <c r="Z20" s="1022"/>
      <c r="AA20" s="1023"/>
      <c r="AB20" s="595" t="s">
        <v>182</v>
      </c>
      <c r="AC20" s="1024"/>
      <c r="AD20" s="1024"/>
      <c r="AE20" s="216"/>
      <c r="AF20" s="217"/>
      <c r="AG20" s="217"/>
      <c r="AH20" s="217"/>
      <c r="AI20" s="216"/>
      <c r="AJ20" s="217"/>
      <c r="AK20" s="217"/>
      <c r="AL20" s="217"/>
      <c r="AM20" s="216"/>
      <c r="AN20" s="217"/>
      <c r="AO20" s="217"/>
      <c r="AP20" s="217"/>
      <c r="AQ20" s="340"/>
      <c r="AR20" s="206"/>
      <c r="AS20" s="206"/>
      <c r="AT20" s="341"/>
      <c r="AU20" s="217"/>
      <c r="AV20" s="217"/>
      <c r="AW20" s="217"/>
      <c r="AX20" s="219"/>
    </row>
    <row r="21" spans="1:50" customFormat="1" ht="23.25" customHeight="1" x14ac:dyDescent="0.15">
      <c r="A21" s="224" t="s">
        <v>386</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15">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x14ac:dyDescent="0.15">
      <c r="A23" s="401" t="s">
        <v>353</v>
      </c>
      <c r="B23" s="402"/>
      <c r="C23" s="402"/>
      <c r="D23" s="402"/>
      <c r="E23" s="402"/>
      <c r="F23" s="403"/>
      <c r="G23" s="516" t="s">
        <v>146</v>
      </c>
      <c r="H23" s="437"/>
      <c r="I23" s="437"/>
      <c r="J23" s="437"/>
      <c r="K23" s="437"/>
      <c r="L23" s="437"/>
      <c r="M23" s="437"/>
      <c r="N23" s="437"/>
      <c r="O23" s="517"/>
      <c r="P23" s="436" t="s">
        <v>59</v>
      </c>
      <c r="Q23" s="437"/>
      <c r="R23" s="437"/>
      <c r="S23" s="437"/>
      <c r="T23" s="437"/>
      <c r="U23" s="437"/>
      <c r="V23" s="437"/>
      <c r="W23" s="437"/>
      <c r="X23" s="517"/>
      <c r="Y23" s="1030"/>
      <c r="Z23" s="832"/>
      <c r="AA23" s="833"/>
      <c r="AB23" s="1034" t="s">
        <v>11</v>
      </c>
      <c r="AC23" s="1035"/>
      <c r="AD23" s="1036"/>
      <c r="AE23" s="248" t="s">
        <v>398</v>
      </c>
      <c r="AF23" s="248"/>
      <c r="AG23" s="248"/>
      <c r="AH23" s="248"/>
      <c r="AI23" s="248" t="s">
        <v>396</v>
      </c>
      <c r="AJ23" s="248"/>
      <c r="AK23" s="248"/>
      <c r="AL23" s="248"/>
      <c r="AM23" s="248" t="s">
        <v>425</v>
      </c>
      <c r="AN23" s="248"/>
      <c r="AO23" s="248"/>
      <c r="AP23" s="242"/>
      <c r="AQ23" s="158" t="s">
        <v>235</v>
      </c>
      <c r="AR23" s="129"/>
      <c r="AS23" s="129"/>
      <c r="AT23" s="130"/>
      <c r="AU23" s="537" t="s">
        <v>134</v>
      </c>
      <c r="AV23" s="537"/>
      <c r="AW23" s="537"/>
      <c r="AX23" s="538"/>
    </row>
    <row r="24" spans="1:50" ht="18.75" customHeight="1" x14ac:dyDescent="0.15">
      <c r="A24" s="401"/>
      <c r="B24" s="402"/>
      <c r="C24" s="402"/>
      <c r="D24" s="402"/>
      <c r="E24" s="402"/>
      <c r="F24" s="403"/>
      <c r="G24" s="417"/>
      <c r="H24" s="399"/>
      <c r="I24" s="399"/>
      <c r="J24" s="399"/>
      <c r="K24" s="399"/>
      <c r="L24" s="399"/>
      <c r="M24" s="399"/>
      <c r="N24" s="399"/>
      <c r="O24" s="418"/>
      <c r="P24" s="439"/>
      <c r="Q24" s="399"/>
      <c r="R24" s="399"/>
      <c r="S24" s="399"/>
      <c r="T24" s="399"/>
      <c r="U24" s="399"/>
      <c r="V24" s="399"/>
      <c r="W24" s="399"/>
      <c r="X24" s="418"/>
      <c r="Y24" s="1031"/>
      <c r="Z24" s="1032"/>
      <c r="AA24" s="1033"/>
      <c r="AB24" s="1037"/>
      <c r="AC24" s="1038"/>
      <c r="AD24" s="1039"/>
      <c r="AE24" s="249"/>
      <c r="AF24" s="249"/>
      <c r="AG24" s="249"/>
      <c r="AH24" s="249"/>
      <c r="AI24" s="249"/>
      <c r="AJ24" s="249"/>
      <c r="AK24" s="249"/>
      <c r="AL24" s="249"/>
      <c r="AM24" s="249"/>
      <c r="AN24" s="249"/>
      <c r="AO24" s="249"/>
      <c r="AP24" s="245"/>
      <c r="AQ24" s="197"/>
      <c r="AR24" s="198"/>
      <c r="AS24" s="132" t="s">
        <v>236</v>
      </c>
      <c r="AT24" s="133"/>
      <c r="AU24" s="198"/>
      <c r="AV24" s="198"/>
      <c r="AW24" s="399" t="s">
        <v>181</v>
      </c>
      <c r="AX24" s="400"/>
    </row>
    <row r="25" spans="1:50" ht="22.5" customHeight="1" x14ac:dyDescent="0.15">
      <c r="A25" s="404"/>
      <c r="B25" s="402"/>
      <c r="C25" s="402"/>
      <c r="D25" s="402"/>
      <c r="E25" s="402"/>
      <c r="F25" s="403"/>
      <c r="G25" s="565"/>
      <c r="H25" s="1007"/>
      <c r="I25" s="1007"/>
      <c r="J25" s="1007"/>
      <c r="K25" s="1007"/>
      <c r="L25" s="1007"/>
      <c r="M25" s="1007"/>
      <c r="N25" s="1007"/>
      <c r="O25" s="1008"/>
      <c r="P25" s="104"/>
      <c r="Q25" s="1015"/>
      <c r="R25" s="1015"/>
      <c r="S25" s="1015"/>
      <c r="T25" s="1015"/>
      <c r="U25" s="1015"/>
      <c r="V25" s="1015"/>
      <c r="W25" s="1015"/>
      <c r="X25" s="1016"/>
      <c r="Y25" s="1025" t="s">
        <v>12</v>
      </c>
      <c r="Z25" s="1026"/>
      <c r="AA25" s="1027"/>
      <c r="AB25" s="465"/>
      <c r="AC25" s="1029"/>
      <c r="AD25" s="1029"/>
      <c r="AE25" s="216"/>
      <c r="AF25" s="217"/>
      <c r="AG25" s="217"/>
      <c r="AH25" s="217"/>
      <c r="AI25" s="216"/>
      <c r="AJ25" s="217"/>
      <c r="AK25" s="217"/>
      <c r="AL25" s="217"/>
      <c r="AM25" s="216"/>
      <c r="AN25" s="217"/>
      <c r="AO25" s="217"/>
      <c r="AP25" s="217"/>
      <c r="AQ25" s="340"/>
      <c r="AR25" s="206"/>
      <c r="AS25" s="206"/>
      <c r="AT25" s="341"/>
      <c r="AU25" s="217"/>
      <c r="AV25" s="217"/>
      <c r="AW25" s="217"/>
      <c r="AX25" s="219"/>
    </row>
    <row r="26" spans="1:50" ht="22.5" customHeight="1" x14ac:dyDescent="0.15">
      <c r="A26" s="405"/>
      <c r="B26" s="406"/>
      <c r="C26" s="406"/>
      <c r="D26" s="406"/>
      <c r="E26" s="406"/>
      <c r="F26" s="407"/>
      <c r="G26" s="1009"/>
      <c r="H26" s="1010"/>
      <c r="I26" s="1010"/>
      <c r="J26" s="1010"/>
      <c r="K26" s="1010"/>
      <c r="L26" s="1010"/>
      <c r="M26" s="1010"/>
      <c r="N26" s="1010"/>
      <c r="O26" s="1011"/>
      <c r="P26" s="1017"/>
      <c r="Q26" s="1017"/>
      <c r="R26" s="1017"/>
      <c r="S26" s="1017"/>
      <c r="T26" s="1017"/>
      <c r="U26" s="1017"/>
      <c r="V26" s="1017"/>
      <c r="W26" s="1017"/>
      <c r="X26" s="1018"/>
      <c r="Y26" s="419" t="s">
        <v>54</v>
      </c>
      <c r="Z26" s="1022"/>
      <c r="AA26" s="1023"/>
      <c r="AB26" s="527"/>
      <c r="AC26" s="1028"/>
      <c r="AD26" s="1028"/>
      <c r="AE26" s="216"/>
      <c r="AF26" s="217"/>
      <c r="AG26" s="217"/>
      <c r="AH26" s="217"/>
      <c r="AI26" s="216"/>
      <c r="AJ26" s="217"/>
      <c r="AK26" s="217"/>
      <c r="AL26" s="217"/>
      <c r="AM26" s="216"/>
      <c r="AN26" s="217"/>
      <c r="AO26" s="217"/>
      <c r="AP26" s="217"/>
      <c r="AQ26" s="340"/>
      <c r="AR26" s="206"/>
      <c r="AS26" s="206"/>
      <c r="AT26" s="341"/>
      <c r="AU26" s="217"/>
      <c r="AV26" s="217"/>
      <c r="AW26" s="217"/>
      <c r="AX26" s="219"/>
    </row>
    <row r="27" spans="1:50" ht="22.5" customHeight="1" x14ac:dyDescent="0.15">
      <c r="A27" s="408"/>
      <c r="B27" s="409"/>
      <c r="C27" s="409"/>
      <c r="D27" s="409"/>
      <c r="E27" s="409"/>
      <c r="F27" s="410"/>
      <c r="G27" s="1012"/>
      <c r="H27" s="1013"/>
      <c r="I27" s="1013"/>
      <c r="J27" s="1013"/>
      <c r="K27" s="1013"/>
      <c r="L27" s="1013"/>
      <c r="M27" s="1013"/>
      <c r="N27" s="1013"/>
      <c r="O27" s="1014"/>
      <c r="P27" s="1019"/>
      <c r="Q27" s="1019"/>
      <c r="R27" s="1019"/>
      <c r="S27" s="1019"/>
      <c r="T27" s="1019"/>
      <c r="U27" s="1019"/>
      <c r="V27" s="1019"/>
      <c r="W27" s="1019"/>
      <c r="X27" s="1020"/>
      <c r="Y27" s="1021" t="s">
        <v>13</v>
      </c>
      <c r="Z27" s="1022"/>
      <c r="AA27" s="1023"/>
      <c r="AB27" s="595" t="s">
        <v>182</v>
      </c>
      <c r="AC27" s="1024"/>
      <c r="AD27" s="1024"/>
      <c r="AE27" s="216"/>
      <c r="AF27" s="217"/>
      <c r="AG27" s="217"/>
      <c r="AH27" s="217"/>
      <c r="AI27" s="216"/>
      <c r="AJ27" s="217"/>
      <c r="AK27" s="217"/>
      <c r="AL27" s="217"/>
      <c r="AM27" s="216"/>
      <c r="AN27" s="217"/>
      <c r="AO27" s="217"/>
      <c r="AP27" s="217"/>
      <c r="AQ27" s="340"/>
      <c r="AR27" s="206"/>
      <c r="AS27" s="206"/>
      <c r="AT27" s="341"/>
      <c r="AU27" s="217"/>
      <c r="AV27" s="217"/>
      <c r="AW27" s="217"/>
      <c r="AX27" s="219"/>
    </row>
    <row r="28" spans="1:50" customFormat="1" ht="23.25" customHeight="1" x14ac:dyDescent="0.15">
      <c r="A28" s="224" t="s">
        <v>386</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15">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15">
      <c r="A30" s="401" t="s">
        <v>353</v>
      </c>
      <c r="B30" s="402"/>
      <c r="C30" s="402"/>
      <c r="D30" s="402"/>
      <c r="E30" s="402"/>
      <c r="F30" s="403"/>
      <c r="G30" s="516" t="s">
        <v>146</v>
      </c>
      <c r="H30" s="437"/>
      <c r="I30" s="437"/>
      <c r="J30" s="437"/>
      <c r="K30" s="437"/>
      <c r="L30" s="437"/>
      <c r="M30" s="437"/>
      <c r="N30" s="437"/>
      <c r="O30" s="517"/>
      <c r="P30" s="436" t="s">
        <v>59</v>
      </c>
      <c r="Q30" s="437"/>
      <c r="R30" s="437"/>
      <c r="S30" s="437"/>
      <c r="T30" s="437"/>
      <c r="U30" s="437"/>
      <c r="V30" s="437"/>
      <c r="W30" s="437"/>
      <c r="X30" s="517"/>
      <c r="Y30" s="1030"/>
      <c r="Z30" s="832"/>
      <c r="AA30" s="833"/>
      <c r="AB30" s="1034" t="s">
        <v>11</v>
      </c>
      <c r="AC30" s="1035"/>
      <c r="AD30" s="1036"/>
      <c r="AE30" s="248" t="s">
        <v>398</v>
      </c>
      <c r="AF30" s="248"/>
      <c r="AG30" s="248"/>
      <c r="AH30" s="248"/>
      <c r="AI30" s="248" t="s">
        <v>396</v>
      </c>
      <c r="AJ30" s="248"/>
      <c r="AK30" s="248"/>
      <c r="AL30" s="248"/>
      <c r="AM30" s="248" t="s">
        <v>425</v>
      </c>
      <c r="AN30" s="248"/>
      <c r="AO30" s="248"/>
      <c r="AP30" s="242"/>
      <c r="AQ30" s="158" t="s">
        <v>235</v>
      </c>
      <c r="AR30" s="129"/>
      <c r="AS30" s="129"/>
      <c r="AT30" s="130"/>
      <c r="AU30" s="537" t="s">
        <v>134</v>
      </c>
      <c r="AV30" s="537"/>
      <c r="AW30" s="537"/>
      <c r="AX30" s="538"/>
    </row>
    <row r="31" spans="1:50" ht="18.75" customHeight="1" x14ac:dyDescent="0.15">
      <c r="A31" s="401"/>
      <c r="B31" s="402"/>
      <c r="C31" s="402"/>
      <c r="D31" s="402"/>
      <c r="E31" s="402"/>
      <c r="F31" s="403"/>
      <c r="G31" s="417"/>
      <c r="H31" s="399"/>
      <c r="I31" s="399"/>
      <c r="J31" s="399"/>
      <c r="K31" s="399"/>
      <c r="L31" s="399"/>
      <c r="M31" s="399"/>
      <c r="N31" s="399"/>
      <c r="O31" s="418"/>
      <c r="P31" s="439"/>
      <c r="Q31" s="399"/>
      <c r="R31" s="399"/>
      <c r="S31" s="399"/>
      <c r="T31" s="399"/>
      <c r="U31" s="399"/>
      <c r="V31" s="399"/>
      <c r="W31" s="399"/>
      <c r="X31" s="418"/>
      <c r="Y31" s="1031"/>
      <c r="Z31" s="1032"/>
      <c r="AA31" s="1033"/>
      <c r="AB31" s="1037"/>
      <c r="AC31" s="1038"/>
      <c r="AD31" s="1039"/>
      <c r="AE31" s="249"/>
      <c r="AF31" s="249"/>
      <c r="AG31" s="249"/>
      <c r="AH31" s="249"/>
      <c r="AI31" s="249"/>
      <c r="AJ31" s="249"/>
      <c r="AK31" s="249"/>
      <c r="AL31" s="249"/>
      <c r="AM31" s="249"/>
      <c r="AN31" s="249"/>
      <c r="AO31" s="249"/>
      <c r="AP31" s="245"/>
      <c r="AQ31" s="197"/>
      <c r="AR31" s="198"/>
      <c r="AS31" s="132" t="s">
        <v>236</v>
      </c>
      <c r="AT31" s="133"/>
      <c r="AU31" s="198"/>
      <c r="AV31" s="198"/>
      <c r="AW31" s="399" t="s">
        <v>181</v>
      </c>
      <c r="AX31" s="400"/>
    </row>
    <row r="32" spans="1:50" ht="22.5" customHeight="1" x14ac:dyDescent="0.15">
      <c r="A32" s="404"/>
      <c r="B32" s="402"/>
      <c r="C32" s="402"/>
      <c r="D32" s="402"/>
      <c r="E32" s="402"/>
      <c r="F32" s="403"/>
      <c r="G32" s="565"/>
      <c r="H32" s="1007"/>
      <c r="I32" s="1007"/>
      <c r="J32" s="1007"/>
      <c r="K32" s="1007"/>
      <c r="L32" s="1007"/>
      <c r="M32" s="1007"/>
      <c r="N32" s="1007"/>
      <c r="O32" s="1008"/>
      <c r="P32" s="104"/>
      <c r="Q32" s="1015"/>
      <c r="R32" s="1015"/>
      <c r="S32" s="1015"/>
      <c r="T32" s="1015"/>
      <c r="U32" s="1015"/>
      <c r="V32" s="1015"/>
      <c r="W32" s="1015"/>
      <c r="X32" s="1016"/>
      <c r="Y32" s="1025" t="s">
        <v>12</v>
      </c>
      <c r="Z32" s="1026"/>
      <c r="AA32" s="1027"/>
      <c r="AB32" s="465"/>
      <c r="AC32" s="1029"/>
      <c r="AD32" s="1029"/>
      <c r="AE32" s="216"/>
      <c r="AF32" s="217"/>
      <c r="AG32" s="217"/>
      <c r="AH32" s="217"/>
      <c r="AI32" s="216"/>
      <c r="AJ32" s="217"/>
      <c r="AK32" s="217"/>
      <c r="AL32" s="217"/>
      <c r="AM32" s="216"/>
      <c r="AN32" s="217"/>
      <c r="AO32" s="217"/>
      <c r="AP32" s="217"/>
      <c r="AQ32" s="340"/>
      <c r="AR32" s="206"/>
      <c r="AS32" s="206"/>
      <c r="AT32" s="341"/>
      <c r="AU32" s="217"/>
      <c r="AV32" s="217"/>
      <c r="AW32" s="217"/>
      <c r="AX32" s="219"/>
    </row>
    <row r="33" spans="1:50" ht="22.5" customHeight="1" x14ac:dyDescent="0.15">
      <c r="A33" s="405"/>
      <c r="B33" s="406"/>
      <c r="C33" s="406"/>
      <c r="D33" s="406"/>
      <c r="E33" s="406"/>
      <c r="F33" s="407"/>
      <c r="G33" s="1009"/>
      <c r="H33" s="1010"/>
      <c r="I33" s="1010"/>
      <c r="J33" s="1010"/>
      <c r="K33" s="1010"/>
      <c r="L33" s="1010"/>
      <c r="M33" s="1010"/>
      <c r="N33" s="1010"/>
      <c r="O33" s="1011"/>
      <c r="P33" s="1017"/>
      <c r="Q33" s="1017"/>
      <c r="R33" s="1017"/>
      <c r="S33" s="1017"/>
      <c r="T33" s="1017"/>
      <c r="U33" s="1017"/>
      <c r="V33" s="1017"/>
      <c r="W33" s="1017"/>
      <c r="X33" s="1018"/>
      <c r="Y33" s="419" t="s">
        <v>54</v>
      </c>
      <c r="Z33" s="1022"/>
      <c r="AA33" s="1023"/>
      <c r="AB33" s="527"/>
      <c r="AC33" s="1028"/>
      <c r="AD33" s="1028"/>
      <c r="AE33" s="216"/>
      <c r="AF33" s="217"/>
      <c r="AG33" s="217"/>
      <c r="AH33" s="217"/>
      <c r="AI33" s="216"/>
      <c r="AJ33" s="217"/>
      <c r="AK33" s="217"/>
      <c r="AL33" s="217"/>
      <c r="AM33" s="216"/>
      <c r="AN33" s="217"/>
      <c r="AO33" s="217"/>
      <c r="AP33" s="217"/>
      <c r="AQ33" s="340"/>
      <c r="AR33" s="206"/>
      <c r="AS33" s="206"/>
      <c r="AT33" s="341"/>
      <c r="AU33" s="217"/>
      <c r="AV33" s="217"/>
      <c r="AW33" s="217"/>
      <c r="AX33" s="219"/>
    </row>
    <row r="34" spans="1:50" ht="22.5" customHeight="1" x14ac:dyDescent="0.15">
      <c r="A34" s="408"/>
      <c r="B34" s="409"/>
      <c r="C34" s="409"/>
      <c r="D34" s="409"/>
      <c r="E34" s="409"/>
      <c r="F34" s="410"/>
      <c r="G34" s="1012"/>
      <c r="H34" s="1013"/>
      <c r="I34" s="1013"/>
      <c r="J34" s="1013"/>
      <c r="K34" s="1013"/>
      <c r="L34" s="1013"/>
      <c r="M34" s="1013"/>
      <c r="N34" s="1013"/>
      <c r="O34" s="1014"/>
      <c r="P34" s="1019"/>
      <c r="Q34" s="1019"/>
      <c r="R34" s="1019"/>
      <c r="S34" s="1019"/>
      <c r="T34" s="1019"/>
      <c r="U34" s="1019"/>
      <c r="V34" s="1019"/>
      <c r="W34" s="1019"/>
      <c r="X34" s="1020"/>
      <c r="Y34" s="1021" t="s">
        <v>13</v>
      </c>
      <c r="Z34" s="1022"/>
      <c r="AA34" s="1023"/>
      <c r="AB34" s="595" t="s">
        <v>182</v>
      </c>
      <c r="AC34" s="1024"/>
      <c r="AD34" s="1024"/>
      <c r="AE34" s="216"/>
      <c r="AF34" s="217"/>
      <c r="AG34" s="217"/>
      <c r="AH34" s="217"/>
      <c r="AI34" s="216"/>
      <c r="AJ34" s="217"/>
      <c r="AK34" s="217"/>
      <c r="AL34" s="217"/>
      <c r="AM34" s="216"/>
      <c r="AN34" s="217"/>
      <c r="AO34" s="217"/>
      <c r="AP34" s="217"/>
      <c r="AQ34" s="340"/>
      <c r="AR34" s="206"/>
      <c r="AS34" s="206"/>
      <c r="AT34" s="341"/>
      <c r="AU34" s="217"/>
      <c r="AV34" s="217"/>
      <c r="AW34" s="217"/>
      <c r="AX34" s="219"/>
    </row>
    <row r="35" spans="1:50" customFormat="1" ht="23.25" customHeight="1" x14ac:dyDescent="0.15">
      <c r="A35" s="224" t="s">
        <v>386</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401" t="s">
        <v>353</v>
      </c>
      <c r="B37" s="402"/>
      <c r="C37" s="402"/>
      <c r="D37" s="402"/>
      <c r="E37" s="402"/>
      <c r="F37" s="403"/>
      <c r="G37" s="516" t="s">
        <v>146</v>
      </c>
      <c r="H37" s="437"/>
      <c r="I37" s="437"/>
      <c r="J37" s="437"/>
      <c r="K37" s="437"/>
      <c r="L37" s="437"/>
      <c r="M37" s="437"/>
      <c r="N37" s="437"/>
      <c r="O37" s="517"/>
      <c r="P37" s="436" t="s">
        <v>59</v>
      </c>
      <c r="Q37" s="437"/>
      <c r="R37" s="437"/>
      <c r="S37" s="437"/>
      <c r="T37" s="437"/>
      <c r="U37" s="437"/>
      <c r="V37" s="437"/>
      <c r="W37" s="437"/>
      <c r="X37" s="517"/>
      <c r="Y37" s="1030"/>
      <c r="Z37" s="832"/>
      <c r="AA37" s="833"/>
      <c r="AB37" s="1034" t="s">
        <v>11</v>
      </c>
      <c r="AC37" s="1035"/>
      <c r="AD37" s="1036"/>
      <c r="AE37" s="248" t="s">
        <v>398</v>
      </c>
      <c r="AF37" s="248"/>
      <c r="AG37" s="248"/>
      <c r="AH37" s="248"/>
      <c r="AI37" s="248" t="s">
        <v>396</v>
      </c>
      <c r="AJ37" s="248"/>
      <c r="AK37" s="248"/>
      <c r="AL37" s="248"/>
      <c r="AM37" s="248" t="s">
        <v>425</v>
      </c>
      <c r="AN37" s="248"/>
      <c r="AO37" s="248"/>
      <c r="AP37" s="242"/>
      <c r="AQ37" s="158" t="s">
        <v>235</v>
      </c>
      <c r="AR37" s="129"/>
      <c r="AS37" s="129"/>
      <c r="AT37" s="130"/>
      <c r="AU37" s="537" t="s">
        <v>134</v>
      </c>
      <c r="AV37" s="537"/>
      <c r="AW37" s="537"/>
      <c r="AX37" s="538"/>
    </row>
    <row r="38" spans="1:50" ht="18.75" customHeight="1" x14ac:dyDescent="0.15">
      <c r="A38" s="401"/>
      <c r="B38" s="402"/>
      <c r="C38" s="402"/>
      <c r="D38" s="402"/>
      <c r="E38" s="402"/>
      <c r="F38" s="403"/>
      <c r="G38" s="417"/>
      <c r="H38" s="399"/>
      <c r="I38" s="399"/>
      <c r="J38" s="399"/>
      <c r="K38" s="399"/>
      <c r="L38" s="399"/>
      <c r="M38" s="399"/>
      <c r="N38" s="399"/>
      <c r="O38" s="418"/>
      <c r="P38" s="439"/>
      <c r="Q38" s="399"/>
      <c r="R38" s="399"/>
      <c r="S38" s="399"/>
      <c r="T38" s="399"/>
      <c r="U38" s="399"/>
      <c r="V38" s="399"/>
      <c r="W38" s="399"/>
      <c r="X38" s="418"/>
      <c r="Y38" s="1031"/>
      <c r="Z38" s="1032"/>
      <c r="AA38" s="1033"/>
      <c r="AB38" s="1037"/>
      <c r="AC38" s="1038"/>
      <c r="AD38" s="1039"/>
      <c r="AE38" s="249"/>
      <c r="AF38" s="249"/>
      <c r="AG38" s="249"/>
      <c r="AH38" s="249"/>
      <c r="AI38" s="249"/>
      <c r="AJ38" s="249"/>
      <c r="AK38" s="249"/>
      <c r="AL38" s="249"/>
      <c r="AM38" s="249"/>
      <c r="AN38" s="249"/>
      <c r="AO38" s="249"/>
      <c r="AP38" s="245"/>
      <c r="AQ38" s="197"/>
      <c r="AR38" s="198"/>
      <c r="AS38" s="132" t="s">
        <v>236</v>
      </c>
      <c r="AT38" s="133"/>
      <c r="AU38" s="198"/>
      <c r="AV38" s="198"/>
      <c r="AW38" s="399" t="s">
        <v>181</v>
      </c>
      <c r="AX38" s="400"/>
    </row>
    <row r="39" spans="1:50" ht="22.5" customHeight="1" x14ac:dyDescent="0.15">
      <c r="A39" s="404"/>
      <c r="B39" s="402"/>
      <c r="C39" s="402"/>
      <c r="D39" s="402"/>
      <c r="E39" s="402"/>
      <c r="F39" s="403"/>
      <c r="G39" s="565"/>
      <c r="H39" s="1007"/>
      <c r="I39" s="1007"/>
      <c r="J39" s="1007"/>
      <c r="K39" s="1007"/>
      <c r="L39" s="1007"/>
      <c r="M39" s="1007"/>
      <c r="N39" s="1007"/>
      <c r="O39" s="1008"/>
      <c r="P39" s="104"/>
      <c r="Q39" s="1015"/>
      <c r="R39" s="1015"/>
      <c r="S39" s="1015"/>
      <c r="T39" s="1015"/>
      <c r="U39" s="1015"/>
      <c r="V39" s="1015"/>
      <c r="W39" s="1015"/>
      <c r="X39" s="1016"/>
      <c r="Y39" s="1025" t="s">
        <v>12</v>
      </c>
      <c r="Z39" s="1026"/>
      <c r="AA39" s="1027"/>
      <c r="AB39" s="465"/>
      <c r="AC39" s="1029"/>
      <c r="AD39" s="1029"/>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2.5" customHeight="1" x14ac:dyDescent="0.15">
      <c r="A40" s="405"/>
      <c r="B40" s="406"/>
      <c r="C40" s="406"/>
      <c r="D40" s="406"/>
      <c r="E40" s="406"/>
      <c r="F40" s="407"/>
      <c r="G40" s="1009"/>
      <c r="H40" s="1010"/>
      <c r="I40" s="1010"/>
      <c r="J40" s="1010"/>
      <c r="K40" s="1010"/>
      <c r="L40" s="1010"/>
      <c r="M40" s="1010"/>
      <c r="N40" s="1010"/>
      <c r="O40" s="1011"/>
      <c r="P40" s="1017"/>
      <c r="Q40" s="1017"/>
      <c r="R40" s="1017"/>
      <c r="S40" s="1017"/>
      <c r="T40" s="1017"/>
      <c r="U40" s="1017"/>
      <c r="V40" s="1017"/>
      <c r="W40" s="1017"/>
      <c r="X40" s="1018"/>
      <c r="Y40" s="419" t="s">
        <v>54</v>
      </c>
      <c r="Z40" s="1022"/>
      <c r="AA40" s="1023"/>
      <c r="AB40" s="527"/>
      <c r="AC40" s="1028"/>
      <c r="AD40" s="1028"/>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2.5" customHeight="1" x14ac:dyDescent="0.15">
      <c r="A41" s="408"/>
      <c r="B41" s="409"/>
      <c r="C41" s="409"/>
      <c r="D41" s="409"/>
      <c r="E41" s="409"/>
      <c r="F41" s="410"/>
      <c r="G41" s="1012"/>
      <c r="H41" s="1013"/>
      <c r="I41" s="1013"/>
      <c r="J41" s="1013"/>
      <c r="K41" s="1013"/>
      <c r="L41" s="1013"/>
      <c r="M41" s="1013"/>
      <c r="N41" s="1013"/>
      <c r="O41" s="1014"/>
      <c r="P41" s="1019"/>
      <c r="Q41" s="1019"/>
      <c r="R41" s="1019"/>
      <c r="S41" s="1019"/>
      <c r="T41" s="1019"/>
      <c r="U41" s="1019"/>
      <c r="V41" s="1019"/>
      <c r="W41" s="1019"/>
      <c r="X41" s="1020"/>
      <c r="Y41" s="1021" t="s">
        <v>13</v>
      </c>
      <c r="Z41" s="1022"/>
      <c r="AA41" s="1023"/>
      <c r="AB41" s="595" t="s">
        <v>182</v>
      </c>
      <c r="AC41" s="1024"/>
      <c r="AD41" s="1024"/>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customFormat="1" ht="23.25" customHeight="1" x14ac:dyDescent="0.15">
      <c r="A42" s="224" t="s">
        <v>386</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401" t="s">
        <v>353</v>
      </c>
      <c r="B44" s="402"/>
      <c r="C44" s="402"/>
      <c r="D44" s="402"/>
      <c r="E44" s="402"/>
      <c r="F44" s="403"/>
      <c r="G44" s="516" t="s">
        <v>146</v>
      </c>
      <c r="H44" s="437"/>
      <c r="I44" s="437"/>
      <c r="J44" s="437"/>
      <c r="K44" s="437"/>
      <c r="L44" s="437"/>
      <c r="M44" s="437"/>
      <c r="N44" s="437"/>
      <c r="O44" s="517"/>
      <c r="P44" s="436" t="s">
        <v>59</v>
      </c>
      <c r="Q44" s="437"/>
      <c r="R44" s="437"/>
      <c r="S44" s="437"/>
      <c r="T44" s="437"/>
      <c r="U44" s="437"/>
      <c r="V44" s="437"/>
      <c r="W44" s="437"/>
      <c r="X44" s="517"/>
      <c r="Y44" s="1030"/>
      <c r="Z44" s="832"/>
      <c r="AA44" s="833"/>
      <c r="AB44" s="1034" t="s">
        <v>11</v>
      </c>
      <c r="AC44" s="1035"/>
      <c r="AD44" s="1036"/>
      <c r="AE44" s="248" t="s">
        <v>398</v>
      </c>
      <c r="AF44" s="248"/>
      <c r="AG44" s="248"/>
      <c r="AH44" s="248"/>
      <c r="AI44" s="248" t="s">
        <v>396</v>
      </c>
      <c r="AJ44" s="248"/>
      <c r="AK44" s="248"/>
      <c r="AL44" s="248"/>
      <c r="AM44" s="248" t="s">
        <v>425</v>
      </c>
      <c r="AN44" s="248"/>
      <c r="AO44" s="248"/>
      <c r="AP44" s="242"/>
      <c r="AQ44" s="158" t="s">
        <v>235</v>
      </c>
      <c r="AR44" s="129"/>
      <c r="AS44" s="129"/>
      <c r="AT44" s="130"/>
      <c r="AU44" s="537" t="s">
        <v>134</v>
      </c>
      <c r="AV44" s="537"/>
      <c r="AW44" s="537"/>
      <c r="AX44" s="538"/>
    </row>
    <row r="45" spans="1:50" ht="18.75" customHeight="1" x14ac:dyDescent="0.15">
      <c r="A45" s="401"/>
      <c r="B45" s="402"/>
      <c r="C45" s="402"/>
      <c r="D45" s="402"/>
      <c r="E45" s="402"/>
      <c r="F45" s="403"/>
      <c r="G45" s="417"/>
      <c r="H45" s="399"/>
      <c r="I45" s="399"/>
      <c r="J45" s="399"/>
      <c r="K45" s="399"/>
      <c r="L45" s="399"/>
      <c r="M45" s="399"/>
      <c r="N45" s="399"/>
      <c r="O45" s="418"/>
      <c r="P45" s="439"/>
      <c r="Q45" s="399"/>
      <c r="R45" s="399"/>
      <c r="S45" s="399"/>
      <c r="T45" s="399"/>
      <c r="U45" s="399"/>
      <c r="V45" s="399"/>
      <c r="W45" s="399"/>
      <c r="X45" s="418"/>
      <c r="Y45" s="1031"/>
      <c r="Z45" s="1032"/>
      <c r="AA45" s="1033"/>
      <c r="AB45" s="1037"/>
      <c r="AC45" s="1038"/>
      <c r="AD45" s="1039"/>
      <c r="AE45" s="249"/>
      <c r="AF45" s="249"/>
      <c r="AG45" s="249"/>
      <c r="AH45" s="249"/>
      <c r="AI45" s="249"/>
      <c r="AJ45" s="249"/>
      <c r="AK45" s="249"/>
      <c r="AL45" s="249"/>
      <c r="AM45" s="249"/>
      <c r="AN45" s="249"/>
      <c r="AO45" s="249"/>
      <c r="AP45" s="245"/>
      <c r="AQ45" s="197"/>
      <c r="AR45" s="198"/>
      <c r="AS45" s="132" t="s">
        <v>236</v>
      </c>
      <c r="AT45" s="133"/>
      <c r="AU45" s="198"/>
      <c r="AV45" s="198"/>
      <c r="AW45" s="399" t="s">
        <v>181</v>
      </c>
      <c r="AX45" s="400"/>
    </row>
    <row r="46" spans="1:50" ht="22.5" customHeight="1" x14ac:dyDescent="0.15">
      <c r="A46" s="404"/>
      <c r="B46" s="402"/>
      <c r="C46" s="402"/>
      <c r="D46" s="402"/>
      <c r="E46" s="402"/>
      <c r="F46" s="403"/>
      <c r="G46" s="565"/>
      <c r="H46" s="1007"/>
      <c r="I46" s="1007"/>
      <c r="J46" s="1007"/>
      <c r="K46" s="1007"/>
      <c r="L46" s="1007"/>
      <c r="M46" s="1007"/>
      <c r="N46" s="1007"/>
      <c r="O46" s="1008"/>
      <c r="P46" s="104"/>
      <c r="Q46" s="1015"/>
      <c r="R46" s="1015"/>
      <c r="S46" s="1015"/>
      <c r="T46" s="1015"/>
      <c r="U46" s="1015"/>
      <c r="V46" s="1015"/>
      <c r="W46" s="1015"/>
      <c r="X46" s="1016"/>
      <c r="Y46" s="1025" t="s">
        <v>12</v>
      </c>
      <c r="Z46" s="1026"/>
      <c r="AA46" s="1027"/>
      <c r="AB46" s="465"/>
      <c r="AC46" s="1029"/>
      <c r="AD46" s="1029"/>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2.5" customHeight="1" x14ac:dyDescent="0.15">
      <c r="A47" s="405"/>
      <c r="B47" s="406"/>
      <c r="C47" s="406"/>
      <c r="D47" s="406"/>
      <c r="E47" s="406"/>
      <c r="F47" s="407"/>
      <c r="G47" s="1009"/>
      <c r="H47" s="1010"/>
      <c r="I47" s="1010"/>
      <c r="J47" s="1010"/>
      <c r="K47" s="1010"/>
      <c r="L47" s="1010"/>
      <c r="M47" s="1010"/>
      <c r="N47" s="1010"/>
      <c r="O47" s="1011"/>
      <c r="P47" s="1017"/>
      <c r="Q47" s="1017"/>
      <c r="R47" s="1017"/>
      <c r="S47" s="1017"/>
      <c r="T47" s="1017"/>
      <c r="U47" s="1017"/>
      <c r="V47" s="1017"/>
      <c r="W47" s="1017"/>
      <c r="X47" s="1018"/>
      <c r="Y47" s="419" t="s">
        <v>54</v>
      </c>
      <c r="Z47" s="1022"/>
      <c r="AA47" s="1023"/>
      <c r="AB47" s="527"/>
      <c r="AC47" s="1028"/>
      <c r="AD47" s="1028"/>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2.5" customHeight="1" x14ac:dyDescent="0.15">
      <c r="A48" s="408"/>
      <c r="B48" s="409"/>
      <c r="C48" s="409"/>
      <c r="D48" s="409"/>
      <c r="E48" s="409"/>
      <c r="F48" s="410"/>
      <c r="G48" s="1012"/>
      <c r="H48" s="1013"/>
      <c r="I48" s="1013"/>
      <c r="J48" s="1013"/>
      <c r="K48" s="1013"/>
      <c r="L48" s="1013"/>
      <c r="M48" s="1013"/>
      <c r="N48" s="1013"/>
      <c r="O48" s="1014"/>
      <c r="P48" s="1019"/>
      <c r="Q48" s="1019"/>
      <c r="R48" s="1019"/>
      <c r="S48" s="1019"/>
      <c r="T48" s="1019"/>
      <c r="U48" s="1019"/>
      <c r="V48" s="1019"/>
      <c r="W48" s="1019"/>
      <c r="X48" s="1020"/>
      <c r="Y48" s="1021" t="s">
        <v>13</v>
      </c>
      <c r="Z48" s="1022"/>
      <c r="AA48" s="1023"/>
      <c r="AB48" s="595" t="s">
        <v>182</v>
      </c>
      <c r="AC48" s="1024"/>
      <c r="AD48" s="1024"/>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customFormat="1" ht="23.25" customHeight="1" x14ac:dyDescent="0.15">
      <c r="A49" s="224" t="s">
        <v>386</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15">
      <c r="A51" s="401" t="s">
        <v>353</v>
      </c>
      <c r="B51" s="402"/>
      <c r="C51" s="402"/>
      <c r="D51" s="402"/>
      <c r="E51" s="402"/>
      <c r="F51" s="403"/>
      <c r="G51" s="516" t="s">
        <v>146</v>
      </c>
      <c r="H51" s="437"/>
      <c r="I51" s="437"/>
      <c r="J51" s="437"/>
      <c r="K51" s="437"/>
      <c r="L51" s="437"/>
      <c r="M51" s="437"/>
      <c r="N51" s="437"/>
      <c r="O51" s="517"/>
      <c r="P51" s="436" t="s">
        <v>59</v>
      </c>
      <c r="Q51" s="437"/>
      <c r="R51" s="437"/>
      <c r="S51" s="437"/>
      <c r="T51" s="437"/>
      <c r="U51" s="437"/>
      <c r="V51" s="437"/>
      <c r="W51" s="437"/>
      <c r="X51" s="517"/>
      <c r="Y51" s="1030"/>
      <c r="Z51" s="832"/>
      <c r="AA51" s="833"/>
      <c r="AB51" s="242" t="s">
        <v>11</v>
      </c>
      <c r="AC51" s="1035"/>
      <c r="AD51" s="1036"/>
      <c r="AE51" s="248" t="s">
        <v>398</v>
      </c>
      <c r="AF51" s="248"/>
      <c r="AG51" s="248"/>
      <c r="AH51" s="248"/>
      <c r="AI51" s="248" t="s">
        <v>396</v>
      </c>
      <c r="AJ51" s="248"/>
      <c r="AK51" s="248"/>
      <c r="AL51" s="248"/>
      <c r="AM51" s="248" t="s">
        <v>425</v>
      </c>
      <c r="AN51" s="248"/>
      <c r="AO51" s="248"/>
      <c r="AP51" s="242"/>
      <c r="AQ51" s="158" t="s">
        <v>235</v>
      </c>
      <c r="AR51" s="129"/>
      <c r="AS51" s="129"/>
      <c r="AT51" s="130"/>
      <c r="AU51" s="537" t="s">
        <v>134</v>
      </c>
      <c r="AV51" s="537"/>
      <c r="AW51" s="537"/>
      <c r="AX51" s="538"/>
    </row>
    <row r="52" spans="1:50" ht="18.75" customHeight="1" x14ac:dyDescent="0.15">
      <c r="A52" s="401"/>
      <c r="B52" s="402"/>
      <c r="C52" s="402"/>
      <c r="D52" s="402"/>
      <c r="E52" s="402"/>
      <c r="F52" s="403"/>
      <c r="G52" s="417"/>
      <c r="H52" s="399"/>
      <c r="I52" s="399"/>
      <c r="J52" s="399"/>
      <c r="K52" s="399"/>
      <c r="L52" s="399"/>
      <c r="M52" s="399"/>
      <c r="N52" s="399"/>
      <c r="O52" s="418"/>
      <c r="P52" s="439"/>
      <c r="Q52" s="399"/>
      <c r="R52" s="399"/>
      <c r="S52" s="399"/>
      <c r="T52" s="399"/>
      <c r="U52" s="399"/>
      <c r="V52" s="399"/>
      <c r="W52" s="399"/>
      <c r="X52" s="418"/>
      <c r="Y52" s="1031"/>
      <c r="Z52" s="1032"/>
      <c r="AA52" s="1033"/>
      <c r="AB52" s="1037"/>
      <c r="AC52" s="1038"/>
      <c r="AD52" s="1039"/>
      <c r="AE52" s="249"/>
      <c r="AF52" s="249"/>
      <c r="AG52" s="249"/>
      <c r="AH52" s="249"/>
      <c r="AI52" s="249"/>
      <c r="AJ52" s="249"/>
      <c r="AK52" s="249"/>
      <c r="AL52" s="249"/>
      <c r="AM52" s="249"/>
      <c r="AN52" s="249"/>
      <c r="AO52" s="249"/>
      <c r="AP52" s="245"/>
      <c r="AQ52" s="197"/>
      <c r="AR52" s="198"/>
      <c r="AS52" s="132" t="s">
        <v>236</v>
      </c>
      <c r="AT52" s="133"/>
      <c r="AU52" s="198"/>
      <c r="AV52" s="198"/>
      <c r="AW52" s="399" t="s">
        <v>181</v>
      </c>
      <c r="AX52" s="400"/>
    </row>
    <row r="53" spans="1:50" ht="22.5" customHeight="1" x14ac:dyDescent="0.15">
      <c r="A53" s="404"/>
      <c r="B53" s="402"/>
      <c r="C53" s="402"/>
      <c r="D53" s="402"/>
      <c r="E53" s="402"/>
      <c r="F53" s="403"/>
      <c r="G53" s="565"/>
      <c r="H53" s="1007"/>
      <c r="I53" s="1007"/>
      <c r="J53" s="1007"/>
      <c r="K53" s="1007"/>
      <c r="L53" s="1007"/>
      <c r="M53" s="1007"/>
      <c r="N53" s="1007"/>
      <c r="O53" s="1008"/>
      <c r="P53" s="104"/>
      <c r="Q53" s="1015"/>
      <c r="R53" s="1015"/>
      <c r="S53" s="1015"/>
      <c r="T53" s="1015"/>
      <c r="U53" s="1015"/>
      <c r="V53" s="1015"/>
      <c r="W53" s="1015"/>
      <c r="X53" s="1016"/>
      <c r="Y53" s="1025" t="s">
        <v>12</v>
      </c>
      <c r="Z53" s="1026"/>
      <c r="AA53" s="1027"/>
      <c r="AB53" s="465"/>
      <c r="AC53" s="1029"/>
      <c r="AD53" s="1029"/>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2.5" customHeight="1" x14ac:dyDescent="0.15">
      <c r="A54" s="405"/>
      <c r="B54" s="406"/>
      <c r="C54" s="406"/>
      <c r="D54" s="406"/>
      <c r="E54" s="406"/>
      <c r="F54" s="407"/>
      <c r="G54" s="1009"/>
      <c r="H54" s="1010"/>
      <c r="I54" s="1010"/>
      <c r="J54" s="1010"/>
      <c r="K54" s="1010"/>
      <c r="L54" s="1010"/>
      <c r="M54" s="1010"/>
      <c r="N54" s="1010"/>
      <c r="O54" s="1011"/>
      <c r="P54" s="1017"/>
      <c r="Q54" s="1017"/>
      <c r="R54" s="1017"/>
      <c r="S54" s="1017"/>
      <c r="T54" s="1017"/>
      <c r="U54" s="1017"/>
      <c r="V54" s="1017"/>
      <c r="W54" s="1017"/>
      <c r="X54" s="1018"/>
      <c r="Y54" s="419" t="s">
        <v>54</v>
      </c>
      <c r="Z54" s="1022"/>
      <c r="AA54" s="1023"/>
      <c r="AB54" s="527"/>
      <c r="AC54" s="1028"/>
      <c r="AD54" s="1028"/>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2.5" customHeight="1" x14ac:dyDescent="0.15">
      <c r="A55" s="408"/>
      <c r="B55" s="409"/>
      <c r="C55" s="409"/>
      <c r="D55" s="409"/>
      <c r="E55" s="409"/>
      <c r="F55" s="410"/>
      <c r="G55" s="1012"/>
      <c r="H55" s="1013"/>
      <c r="I55" s="1013"/>
      <c r="J55" s="1013"/>
      <c r="K55" s="1013"/>
      <c r="L55" s="1013"/>
      <c r="M55" s="1013"/>
      <c r="N55" s="1013"/>
      <c r="O55" s="1014"/>
      <c r="P55" s="1019"/>
      <c r="Q55" s="1019"/>
      <c r="R55" s="1019"/>
      <c r="S55" s="1019"/>
      <c r="T55" s="1019"/>
      <c r="U55" s="1019"/>
      <c r="V55" s="1019"/>
      <c r="W55" s="1019"/>
      <c r="X55" s="1020"/>
      <c r="Y55" s="1021" t="s">
        <v>13</v>
      </c>
      <c r="Z55" s="1022"/>
      <c r="AA55" s="1023"/>
      <c r="AB55" s="595" t="s">
        <v>182</v>
      </c>
      <c r="AC55" s="1024"/>
      <c r="AD55" s="1024"/>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customFormat="1" ht="23.25" customHeight="1" x14ac:dyDescent="0.15">
      <c r="A56" s="224" t="s">
        <v>386</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15">
      <c r="A58" s="401" t="s">
        <v>353</v>
      </c>
      <c r="B58" s="402"/>
      <c r="C58" s="402"/>
      <c r="D58" s="402"/>
      <c r="E58" s="402"/>
      <c r="F58" s="403"/>
      <c r="G58" s="516" t="s">
        <v>146</v>
      </c>
      <c r="H58" s="437"/>
      <c r="I58" s="437"/>
      <c r="J58" s="437"/>
      <c r="K58" s="437"/>
      <c r="L58" s="437"/>
      <c r="M58" s="437"/>
      <c r="N58" s="437"/>
      <c r="O58" s="517"/>
      <c r="P58" s="436" t="s">
        <v>59</v>
      </c>
      <c r="Q58" s="437"/>
      <c r="R58" s="437"/>
      <c r="S58" s="437"/>
      <c r="T58" s="437"/>
      <c r="U58" s="437"/>
      <c r="V58" s="437"/>
      <c r="W58" s="437"/>
      <c r="X58" s="517"/>
      <c r="Y58" s="1030"/>
      <c r="Z58" s="832"/>
      <c r="AA58" s="833"/>
      <c r="AB58" s="1034" t="s">
        <v>11</v>
      </c>
      <c r="AC58" s="1035"/>
      <c r="AD58" s="1036"/>
      <c r="AE58" s="248" t="s">
        <v>398</v>
      </c>
      <c r="AF58" s="248"/>
      <c r="AG58" s="248"/>
      <c r="AH58" s="248"/>
      <c r="AI58" s="248" t="s">
        <v>396</v>
      </c>
      <c r="AJ58" s="248"/>
      <c r="AK58" s="248"/>
      <c r="AL58" s="248"/>
      <c r="AM58" s="248" t="s">
        <v>425</v>
      </c>
      <c r="AN58" s="248"/>
      <c r="AO58" s="248"/>
      <c r="AP58" s="242"/>
      <c r="AQ58" s="158" t="s">
        <v>235</v>
      </c>
      <c r="AR58" s="129"/>
      <c r="AS58" s="129"/>
      <c r="AT58" s="130"/>
      <c r="AU58" s="537" t="s">
        <v>134</v>
      </c>
      <c r="AV58" s="537"/>
      <c r="AW58" s="537"/>
      <c r="AX58" s="538"/>
    </row>
    <row r="59" spans="1:50" ht="18.75" customHeight="1" x14ac:dyDescent="0.15">
      <c r="A59" s="401"/>
      <c r="B59" s="402"/>
      <c r="C59" s="402"/>
      <c r="D59" s="402"/>
      <c r="E59" s="402"/>
      <c r="F59" s="403"/>
      <c r="G59" s="417"/>
      <c r="H59" s="399"/>
      <c r="I59" s="399"/>
      <c r="J59" s="399"/>
      <c r="K59" s="399"/>
      <c r="L59" s="399"/>
      <c r="M59" s="399"/>
      <c r="N59" s="399"/>
      <c r="O59" s="418"/>
      <c r="P59" s="439"/>
      <c r="Q59" s="399"/>
      <c r="R59" s="399"/>
      <c r="S59" s="399"/>
      <c r="T59" s="399"/>
      <c r="U59" s="399"/>
      <c r="V59" s="399"/>
      <c r="W59" s="399"/>
      <c r="X59" s="418"/>
      <c r="Y59" s="1031"/>
      <c r="Z59" s="1032"/>
      <c r="AA59" s="1033"/>
      <c r="AB59" s="1037"/>
      <c r="AC59" s="1038"/>
      <c r="AD59" s="1039"/>
      <c r="AE59" s="249"/>
      <c r="AF59" s="249"/>
      <c r="AG59" s="249"/>
      <c r="AH59" s="249"/>
      <c r="AI59" s="249"/>
      <c r="AJ59" s="249"/>
      <c r="AK59" s="249"/>
      <c r="AL59" s="249"/>
      <c r="AM59" s="249"/>
      <c r="AN59" s="249"/>
      <c r="AO59" s="249"/>
      <c r="AP59" s="245"/>
      <c r="AQ59" s="197"/>
      <c r="AR59" s="198"/>
      <c r="AS59" s="132" t="s">
        <v>236</v>
      </c>
      <c r="AT59" s="133"/>
      <c r="AU59" s="198"/>
      <c r="AV59" s="198"/>
      <c r="AW59" s="399" t="s">
        <v>181</v>
      </c>
      <c r="AX59" s="400"/>
    </row>
    <row r="60" spans="1:50" ht="22.5" customHeight="1" x14ac:dyDescent="0.15">
      <c r="A60" s="404"/>
      <c r="B60" s="402"/>
      <c r="C60" s="402"/>
      <c r="D60" s="402"/>
      <c r="E60" s="402"/>
      <c r="F60" s="403"/>
      <c r="G60" s="565"/>
      <c r="H60" s="1007"/>
      <c r="I60" s="1007"/>
      <c r="J60" s="1007"/>
      <c r="K60" s="1007"/>
      <c r="L60" s="1007"/>
      <c r="M60" s="1007"/>
      <c r="N60" s="1007"/>
      <c r="O60" s="1008"/>
      <c r="P60" s="104"/>
      <c r="Q60" s="1015"/>
      <c r="R60" s="1015"/>
      <c r="S60" s="1015"/>
      <c r="T60" s="1015"/>
      <c r="U60" s="1015"/>
      <c r="V60" s="1015"/>
      <c r="W60" s="1015"/>
      <c r="X60" s="1016"/>
      <c r="Y60" s="1025" t="s">
        <v>12</v>
      </c>
      <c r="Z60" s="1026"/>
      <c r="AA60" s="1027"/>
      <c r="AB60" s="465"/>
      <c r="AC60" s="1029"/>
      <c r="AD60" s="1029"/>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2.5" customHeight="1" x14ac:dyDescent="0.15">
      <c r="A61" s="405"/>
      <c r="B61" s="406"/>
      <c r="C61" s="406"/>
      <c r="D61" s="406"/>
      <c r="E61" s="406"/>
      <c r="F61" s="407"/>
      <c r="G61" s="1009"/>
      <c r="H61" s="1010"/>
      <c r="I61" s="1010"/>
      <c r="J61" s="1010"/>
      <c r="K61" s="1010"/>
      <c r="L61" s="1010"/>
      <c r="M61" s="1010"/>
      <c r="N61" s="1010"/>
      <c r="O61" s="1011"/>
      <c r="P61" s="1017"/>
      <c r="Q61" s="1017"/>
      <c r="R61" s="1017"/>
      <c r="S61" s="1017"/>
      <c r="T61" s="1017"/>
      <c r="U61" s="1017"/>
      <c r="V61" s="1017"/>
      <c r="W61" s="1017"/>
      <c r="X61" s="1018"/>
      <c r="Y61" s="419" t="s">
        <v>54</v>
      </c>
      <c r="Z61" s="1022"/>
      <c r="AA61" s="1023"/>
      <c r="AB61" s="527"/>
      <c r="AC61" s="1028"/>
      <c r="AD61" s="1028"/>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2.5" customHeight="1" x14ac:dyDescent="0.15">
      <c r="A62" s="408"/>
      <c r="B62" s="409"/>
      <c r="C62" s="409"/>
      <c r="D62" s="409"/>
      <c r="E62" s="409"/>
      <c r="F62" s="410"/>
      <c r="G62" s="1012"/>
      <c r="H62" s="1013"/>
      <c r="I62" s="1013"/>
      <c r="J62" s="1013"/>
      <c r="K62" s="1013"/>
      <c r="L62" s="1013"/>
      <c r="M62" s="1013"/>
      <c r="N62" s="1013"/>
      <c r="O62" s="1014"/>
      <c r="P62" s="1019"/>
      <c r="Q62" s="1019"/>
      <c r="R62" s="1019"/>
      <c r="S62" s="1019"/>
      <c r="T62" s="1019"/>
      <c r="U62" s="1019"/>
      <c r="V62" s="1019"/>
      <c r="W62" s="1019"/>
      <c r="X62" s="1020"/>
      <c r="Y62" s="1021" t="s">
        <v>13</v>
      </c>
      <c r="Z62" s="1022"/>
      <c r="AA62" s="1023"/>
      <c r="AB62" s="595" t="s">
        <v>182</v>
      </c>
      <c r="AC62" s="1024"/>
      <c r="AD62" s="1024"/>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customFormat="1" ht="23.25" customHeight="1" x14ac:dyDescent="0.15">
      <c r="A63" s="224" t="s">
        <v>386</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15">
      <c r="A65" s="401" t="s">
        <v>353</v>
      </c>
      <c r="B65" s="402"/>
      <c r="C65" s="402"/>
      <c r="D65" s="402"/>
      <c r="E65" s="402"/>
      <c r="F65" s="403"/>
      <c r="G65" s="516" t="s">
        <v>146</v>
      </c>
      <c r="H65" s="437"/>
      <c r="I65" s="437"/>
      <c r="J65" s="437"/>
      <c r="K65" s="437"/>
      <c r="L65" s="437"/>
      <c r="M65" s="437"/>
      <c r="N65" s="437"/>
      <c r="O65" s="517"/>
      <c r="P65" s="436" t="s">
        <v>59</v>
      </c>
      <c r="Q65" s="437"/>
      <c r="R65" s="437"/>
      <c r="S65" s="437"/>
      <c r="T65" s="437"/>
      <c r="U65" s="437"/>
      <c r="V65" s="437"/>
      <c r="W65" s="437"/>
      <c r="X65" s="517"/>
      <c r="Y65" s="1030"/>
      <c r="Z65" s="832"/>
      <c r="AA65" s="833"/>
      <c r="AB65" s="1034" t="s">
        <v>11</v>
      </c>
      <c r="AC65" s="1035"/>
      <c r="AD65" s="1036"/>
      <c r="AE65" s="248" t="s">
        <v>398</v>
      </c>
      <c r="AF65" s="248"/>
      <c r="AG65" s="248"/>
      <c r="AH65" s="248"/>
      <c r="AI65" s="248" t="s">
        <v>396</v>
      </c>
      <c r="AJ65" s="248"/>
      <c r="AK65" s="248"/>
      <c r="AL65" s="248"/>
      <c r="AM65" s="248" t="s">
        <v>425</v>
      </c>
      <c r="AN65" s="248"/>
      <c r="AO65" s="248"/>
      <c r="AP65" s="242"/>
      <c r="AQ65" s="158" t="s">
        <v>235</v>
      </c>
      <c r="AR65" s="129"/>
      <c r="AS65" s="129"/>
      <c r="AT65" s="130"/>
      <c r="AU65" s="537" t="s">
        <v>134</v>
      </c>
      <c r="AV65" s="537"/>
      <c r="AW65" s="537"/>
      <c r="AX65" s="538"/>
    </row>
    <row r="66" spans="1:50" ht="18.75" customHeight="1" x14ac:dyDescent="0.15">
      <c r="A66" s="401"/>
      <c r="B66" s="402"/>
      <c r="C66" s="402"/>
      <c r="D66" s="402"/>
      <c r="E66" s="402"/>
      <c r="F66" s="403"/>
      <c r="G66" s="417"/>
      <c r="H66" s="399"/>
      <c r="I66" s="399"/>
      <c r="J66" s="399"/>
      <c r="K66" s="399"/>
      <c r="L66" s="399"/>
      <c r="M66" s="399"/>
      <c r="N66" s="399"/>
      <c r="O66" s="418"/>
      <c r="P66" s="439"/>
      <c r="Q66" s="399"/>
      <c r="R66" s="399"/>
      <c r="S66" s="399"/>
      <c r="T66" s="399"/>
      <c r="U66" s="399"/>
      <c r="V66" s="399"/>
      <c r="W66" s="399"/>
      <c r="X66" s="418"/>
      <c r="Y66" s="1031"/>
      <c r="Z66" s="1032"/>
      <c r="AA66" s="1033"/>
      <c r="AB66" s="1037"/>
      <c r="AC66" s="1038"/>
      <c r="AD66" s="1039"/>
      <c r="AE66" s="249"/>
      <c r="AF66" s="249"/>
      <c r="AG66" s="249"/>
      <c r="AH66" s="249"/>
      <c r="AI66" s="249"/>
      <c r="AJ66" s="249"/>
      <c r="AK66" s="249"/>
      <c r="AL66" s="249"/>
      <c r="AM66" s="249"/>
      <c r="AN66" s="249"/>
      <c r="AO66" s="249"/>
      <c r="AP66" s="245"/>
      <c r="AQ66" s="197"/>
      <c r="AR66" s="198"/>
      <c r="AS66" s="132" t="s">
        <v>236</v>
      </c>
      <c r="AT66" s="133"/>
      <c r="AU66" s="198"/>
      <c r="AV66" s="198"/>
      <c r="AW66" s="399" t="s">
        <v>181</v>
      </c>
      <c r="AX66" s="400"/>
    </row>
    <row r="67" spans="1:50" ht="22.5" customHeight="1" x14ac:dyDescent="0.15">
      <c r="A67" s="404"/>
      <c r="B67" s="402"/>
      <c r="C67" s="402"/>
      <c r="D67" s="402"/>
      <c r="E67" s="402"/>
      <c r="F67" s="403"/>
      <c r="G67" s="565"/>
      <c r="H67" s="1007"/>
      <c r="I67" s="1007"/>
      <c r="J67" s="1007"/>
      <c r="K67" s="1007"/>
      <c r="L67" s="1007"/>
      <c r="M67" s="1007"/>
      <c r="N67" s="1007"/>
      <c r="O67" s="1008"/>
      <c r="P67" s="104"/>
      <c r="Q67" s="1015"/>
      <c r="R67" s="1015"/>
      <c r="S67" s="1015"/>
      <c r="T67" s="1015"/>
      <c r="U67" s="1015"/>
      <c r="V67" s="1015"/>
      <c r="W67" s="1015"/>
      <c r="X67" s="1016"/>
      <c r="Y67" s="1025" t="s">
        <v>12</v>
      </c>
      <c r="Z67" s="1026"/>
      <c r="AA67" s="1027"/>
      <c r="AB67" s="465"/>
      <c r="AC67" s="1029"/>
      <c r="AD67" s="1029"/>
      <c r="AE67" s="216"/>
      <c r="AF67" s="217"/>
      <c r="AG67" s="217"/>
      <c r="AH67" s="217"/>
      <c r="AI67" s="216"/>
      <c r="AJ67" s="217"/>
      <c r="AK67" s="217"/>
      <c r="AL67" s="217"/>
      <c r="AM67" s="216"/>
      <c r="AN67" s="217"/>
      <c r="AO67" s="217"/>
      <c r="AP67" s="217"/>
      <c r="AQ67" s="340"/>
      <c r="AR67" s="206"/>
      <c r="AS67" s="206"/>
      <c r="AT67" s="341"/>
      <c r="AU67" s="217"/>
      <c r="AV67" s="217"/>
      <c r="AW67" s="217"/>
      <c r="AX67" s="219"/>
    </row>
    <row r="68" spans="1:50" ht="22.5" customHeight="1" x14ac:dyDescent="0.15">
      <c r="A68" s="405"/>
      <c r="B68" s="406"/>
      <c r="C68" s="406"/>
      <c r="D68" s="406"/>
      <c r="E68" s="406"/>
      <c r="F68" s="407"/>
      <c r="G68" s="1009"/>
      <c r="H68" s="1010"/>
      <c r="I68" s="1010"/>
      <c r="J68" s="1010"/>
      <c r="K68" s="1010"/>
      <c r="L68" s="1010"/>
      <c r="M68" s="1010"/>
      <c r="N68" s="1010"/>
      <c r="O68" s="1011"/>
      <c r="P68" s="1017"/>
      <c r="Q68" s="1017"/>
      <c r="R68" s="1017"/>
      <c r="S68" s="1017"/>
      <c r="T68" s="1017"/>
      <c r="U68" s="1017"/>
      <c r="V68" s="1017"/>
      <c r="W68" s="1017"/>
      <c r="X68" s="1018"/>
      <c r="Y68" s="419" t="s">
        <v>54</v>
      </c>
      <c r="Z68" s="1022"/>
      <c r="AA68" s="1023"/>
      <c r="AB68" s="527"/>
      <c r="AC68" s="1028"/>
      <c r="AD68" s="1028"/>
      <c r="AE68" s="216"/>
      <c r="AF68" s="217"/>
      <c r="AG68" s="217"/>
      <c r="AH68" s="217"/>
      <c r="AI68" s="216"/>
      <c r="AJ68" s="217"/>
      <c r="AK68" s="217"/>
      <c r="AL68" s="217"/>
      <c r="AM68" s="216"/>
      <c r="AN68" s="217"/>
      <c r="AO68" s="217"/>
      <c r="AP68" s="217"/>
      <c r="AQ68" s="340"/>
      <c r="AR68" s="206"/>
      <c r="AS68" s="206"/>
      <c r="AT68" s="341"/>
      <c r="AU68" s="217"/>
      <c r="AV68" s="217"/>
      <c r="AW68" s="217"/>
      <c r="AX68" s="219"/>
    </row>
    <row r="69" spans="1:50" ht="22.5" customHeight="1" x14ac:dyDescent="0.15">
      <c r="A69" s="408"/>
      <c r="B69" s="409"/>
      <c r="C69" s="409"/>
      <c r="D69" s="409"/>
      <c r="E69" s="409"/>
      <c r="F69" s="410"/>
      <c r="G69" s="1012"/>
      <c r="H69" s="1013"/>
      <c r="I69" s="1013"/>
      <c r="J69" s="1013"/>
      <c r="K69" s="1013"/>
      <c r="L69" s="1013"/>
      <c r="M69" s="1013"/>
      <c r="N69" s="1013"/>
      <c r="O69" s="1014"/>
      <c r="P69" s="1019"/>
      <c r="Q69" s="1019"/>
      <c r="R69" s="1019"/>
      <c r="S69" s="1019"/>
      <c r="T69" s="1019"/>
      <c r="U69" s="1019"/>
      <c r="V69" s="1019"/>
      <c r="W69" s="1019"/>
      <c r="X69" s="1020"/>
      <c r="Y69" s="419" t="s">
        <v>13</v>
      </c>
      <c r="Z69" s="1022"/>
      <c r="AA69" s="1023"/>
      <c r="AB69" s="560" t="s">
        <v>182</v>
      </c>
      <c r="AC69" s="369"/>
      <c r="AD69" s="369"/>
      <c r="AE69" s="216"/>
      <c r="AF69" s="217"/>
      <c r="AG69" s="217"/>
      <c r="AH69" s="217"/>
      <c r="AI69" s="216"/>
      <c r="AJ69" s="217"/>
      <c r="AK69" s="217"/>
      <c r="AL69" s="217"/>
      <c r="AM69" s="216"/>
      <c r="AN69" s="217"/>
      <c r="AO69" s="217"/>
      <c r="AP69" s="217"/>
      <c r="AQ69" s="340"/>
      <c r="AR69" s="206"/>
      <c r="AS69" s="206"/>
      <c r="AT69" s="341"/>
      <c r="AU69" s="217"/>
      <c r="AV69" s="217"/>
      <c r="AW69" s="217"/>
      <c r="AX69" s="219"/>
    </row>
    <row r="70" spans="1:50" customFormat="1" ht="23.25" customHeight="1" x14ac:dyDescent="0.15">
      <c r="A70" s="224" t="s">
        <v>386</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
      <c r="A71" s="227"/>
      <c r="B71" s="228"/>
      <c r="C71" s="228"/>
      <c r="D71" s="228"/>
      <c r="E71" s="228"/>
      <c r="F71" s="229"/>
      <c r="G71" s="1004"/>
      <c r="H71" s="1005"/>
      <c r="I71" s="1005"/>
      <c r="J71" s="1005"/>
      <c r="K71" s="1005"/>
      <c r="L71" s="1005"/>
      <c r="M71" s="1005"/>
      <c r="N71" s="1005"/>
      <c r="O71" s="1005"/>
      <c r="P71" s="1005"/>
      <c r="Q71" s="1005"/>
      <c r="R71" s="1005"/>
      <c r="S71" s="1005"/>
      <c r="T71" s="1005"/>
      <c r="U71" s="1005"/>
      <c r="V71" s="1005"/>
      <c r="W71" s="1005"/>
      <c r="X71" s="1005"/>
      <c r="Y71" s="1005"/>
      <c r="Z71" s="1005"/>
      <c r="AA71" s="1005"/>
      <c r="AB71" s="1005"/>
      <c r="AC71" s="1005"/>
      <c r="AD71" s="1005"/>
      <c r="AE71" s="1005"/>
      <c r="AF71" s="1005"/>
      <c r="AG71" s="1005"/>
      <c r="AH71" s="1005"/>
      <c r="AI71" s="1005"/>
      <c r="AJ71" s="1005"/>
      <c r="AK71" s="1005"/>
      <c r="AL71" s="1005"/>
      <c r="AM71" s="1005"/>
      <c r="AN71" s="1005"/>
      <c r="AO71" s="1005"/>
      <c r="AP71" s="1005"/>
      <c r="AQ71" s="1005"/>
      <c r="AR71" s="1005"/>
      <c r="AS71" s="1005"/>
      <c r="AT71" s="1005"/>
      <c r="AU71" s="1005"/>
      <c r="AV71" s="1005"/>
      <c r="AW71" s="1005"/>
      <c r="AX71" s="1006"/>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58" t="s">
        <v>28</v>
      </c>
      <c r="B2" s="1059"/>
      <c r="C2" s="1059"/>
      <c r="D2" s="1059"/>
      <c r="E2" s="1059"/>
      <c r="F2" s="1060"/>
      <c r="G2" s="596" t="s">
        <v>372</v>
      </c>
      <c r="H2" s="597"/>
      <c r="I2" s="597"/>
      <c r="J2" s="597"/>
      <c r="K2" s="597"/>
      <c r="L2" s="597"/>
      <c r="M2" s="597"/>
      <c r="N2" s="597"/>
      <c r="O2" s="597"/>
      <c r="P2" s="597"/>
      <c r="Q2" s="597"/>
      <c r="R2" s="597"/>
      <c r="S2" s="597"/>
      <c r="T2" s="597"/>
      <c r="U2" s="597"/>
      <c r="V2" s="597"/>
      <c r="W2" s="597"/>
      <c r="X2" s="597"/>
      <c r="Y2" s="597"/>
      <c r="Z2" s="597"/>
      <c r="AA2" s="597"/>
      <c r="AB2" s="598"/>
      <c r="AC2" s="596" t="s">
        <v>374</v>
      </c>
      <c r="AD2" s="1061"/>
      <c r="AE2" s="1061"/>
      <c r="AF2" s="1061"/>
      <c r="AG2" s="1061"/>
      <c r="AH2" s="1061"/>
      <c r="AI2" s="1061"/>
      <c r="AJ2" s="1061"/>
      <c r="AK2" s="1061"/>
      <c r="AL2" s="1061"/>
      <c r="AM2" s="1061"/>
      <c r="AN2" s="1061"/>
      <c r="AO2" s="1061"/>
      <c r="AP2" s="1061"/>
      <c r="AQ2" s="1061"/>
      <c r="AR2" s="1061"/>
      <c r="AS2" s="1061"/>
      <c r="AT2" s="1061"/>
      <c r="AU2" s="1061"/>
      <c r="AV2" s="1061"/>
      <c r="AW2" s="1061"/>
      <c r="AX2" s="1062"/>
    </row>
    <row r="3" spans="1:50" ht="24.75" customHeight="1" x14ac:dyDescent="0.15">
      <c r="A3" s="1052"/>
      <c r="B3" s="1053"/>
      <c r="C3" s="1053"/>
      <c r="D3" s="1053"/>
      <c r="E3" s="1053"/>
      <c r="F3" s="1054"/>
      <c r="G3" s="818" t="s">
        <v>17</v>
      </c>
      <c r="H3" s="669"/>
      <c r="I3" s="669"/>
      <c r="J3" s="669"/>
      <c r="K3" s="669"/>
      <c r="L3" s="668" t="s">
        <v>18</v>
      </c>
      <c r="M3" s="669"/>
      <c r="N3" s="669"/>
      <c r="O3" s="669"/>
      <c r="P3" s="669"/>
      <c r="Q3" s="669"/>
      <c r="R3" s="669"/>
      <c r="S3" s="669"/>
      <c r="T3" s="669"/>
      <c r="U3" s="669"/>
      <c r="V3" s="669"/>
      <c r="W3" s="669"/>
      <c r="X3" s="670"/>
      <c r="Y3" s="654" t="s">
        <v>19</v>
      </c>
      <c r="Z3" s="655"/>
      <c r="AA3" s="655"/>
      <c r="AB3" s="801"/>
      <c r="AC3" s="818" t="s">
        <v>17</v>
      </c>
      <c r="AD3" s="669"/>
      <c r="AE3" s="669"/>
      <c r="AF3" s="669"/>
      <c r="AG3" s="669"/>
      <c r="AH3" s="668" t="s">
        <v>18</v>
      </c>
      <c r="AI3" s="669"/>
      <c r="AJ3" s="669"/>
      <c r="AK3" s="669"/>
      <c r="AL3" s="669"/>
      <c r="AM3" s="669"/>
      <c r="AN3" s="669"/>
      <c r="AO3" s="669"/>
      <c r="AP3" s="669"/>
      <c r="AQ3" s="669"/>
      <c r="AR3" s="669"/>
      <c r="AS3" s="669"/>
      <c r="AT3" s="670"/>
      <c r="AU3" s="654" t="s">
        <v>19</v>
      </c>
      <c r="AV3" s="655"/>
      <c r="AW3" s="655"/>
      <c r="AX3" s="656"/>
    </row>
    <row r="4" spans="1:50" ht="24.75" customHeight="1" x14ac:dyDescent="0.15">
      <c r="A4" s="1052"/>
      <c r="B4" s="1053"/>
      <c r="C4" s="1053"/>
      <c r="D4" s="1053"/>
      <c r="E4" s="1053"/>
      <c r="F4" s="1054"/>
      <c r="G4" s="671"/>
      <c r="H4" s="672"/>
      <c r="I4" s="672"/>
      <c r="J4" s="672"/>
      <c r="K4" s="673"/>
      <c r="L4" s="665"/>
      <c r="M4" s="666"/>
      <c r="N4" s="666"/>
      <c r="O4" s="666"/>
      <c r="P4" s="666"/>
      <c r="Q4" s="666"/>
      <c r="R4" s="666"/>
      <c r="S4" s="666"/>
      <c r="T4" s="666"/>
      <c r="U4" s="666"/>
      <c r="V4" s="666"/>
      <c r="W4" s="666"/>
      <c r="X4" s="667"/>
      <c r="Y4" s="389"/>
      <c r="Z4" s="390"/>
      <c r="AA4" s="390"/>
      <c r="AB4" s="808"/>
      <c r="AC4" s="671"/>
      <c r="AD4" s="672"/>
      <c r="AE4" s="672"/>
      <c r="AF4" s="672"/>
      <c r="AG4" s="673"/>
      <c r="AH4" s="665"/>
      <c r="AI4" s="666"/>
      <c r="AJ4" s="666"/>
      <c r="AK4" s="666"/>
      <c r="AL4" s="666"/>
      <c r="AM4" s="666"/>
      <c r="AN4" s="666"/>
      <c r="AO4" s="666"/>
      <c r="AP4" s="666"/>
      <c r="AQ4" s="666"/>
      <c r="AR4" s="666"/>
      <c r="AS4" s="666"/>
      <c r="AT4" s="667"/>
      <c r="AU4" s="389"/>
      <c r="AV4" s="390"/>
      <c r="AW4" s="390"/>
      <c r="AX4" s="391"/>
    </row>
    <row r="5" spans="1:50" ht="24.75" customHeight="1" x14ac:dyDescent="0.15">
      <c r="A5" s="1052"/>
      <c r="B5" s="1053"/>
      <c r="C5" s="1053"/>
      <c r="D5" s="1053"/>
      <c r="E5" s="1053"/>
      <c r="F5" s="1054"/>
      <c r="G5" s="607"/>
      <c r="H5" s="608"/>
      <c r="I5" s="608"/>
      <c r="J5" s="608"/>
      <c r="K5" s="609"/>
      <c r="L5" s="599"/>
      <c r="M5" s="600"/>
      <c r="N5" s="600"/>
      <c r="O5" s="600"/>
      <c r="P5" s="600"/>
      <c r="Q5" s="600"/>
      <c r="R5" s="600"/>
      <c r="S5" s="600"/>
      <c r="T5" s="600"/>
      <c r="U5" s="600"/>
      <c r="V5" s="600"/>
      <c r="W5" s="600"/>
      <c r="X5" s="601"/>
      <c r="Y5" s="602"/>
      <c r="Z5" s="603"/>
      <c r="AA5" s="603"/>
      <c r="AB5" s="613"/>
      <c r="AC5" s="607"/>
      <c r="AD5" s="608"/>
      <c r="AE5" s="608"/>
      <c r="AF5" s="608"/>
      <c r="AG5" s="609"/>
      <c r="AH5" s="599"/>
      <c r="AI5" s="600"/>
      <c r="AJ5" s="600"/>
      <c r="AK5" s="600"/>
      <c r="AL5" s="600"/>
      <c r="AM5" s="600"/>
      <c r="AN5" s="600"/>
      <c r="AO5" s="600"/>
      <c r="AP5" s="600"/>
      <c r="AQ5" s="600"/>
      <c r="AR5" s="600"/>
      <c r="AS5" s="600"/>
      <c r="AT5" s="601"/>
      <c r="AU5" s="602"/>
      <c r="AV5" s="603"/>
      <c r="AW5" s="603"/>
      <c r="AX5" s="604"/>
    </row>
    <row r="6" spans="1:50" ht="24.75" customHeight="1" x14ac:dyDescent="0.15">
      <c r="A6" s="1052"/>
      <c r="B6" s="1053"/>
      <c r="C6" s="1053"/>
      <c r="D6" s="1053"/>
      <c r="E6" s="1053"/>
      <c r="F6" s="1054"/>
      <c r="G6" s="607"/>
      <c r="H6" s="608"/>
      <c r="I6" s="608"/>
      <c r="J6" s="608"/>
      <c r="K6" s="609"/>
      <c r="L6" s="599"/>
      <c r="M6" s="600"/>
      <c r="N6" s="600"/>
      <c r="O6" s="600"/>
      <c r="P6" s="600"/>
      <c r="Q6" s="600"/>
      <c r="R6" s="600"/>
      <c r="S6" s="600"/>
      <c r="T6" s="600"/>
      <c r="U6" s="600"/>
      <c r="V6" s="600"/>
      <c r="W6" s="600"/>
      <c r="X6" s="601"/>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row>
    <row r="7" spans="1:50" ht="24.75" customHeight="1" x14ac:dyDescent="0.15">
      <c r="A7" s="1052"/>
      <c r="B7" s="1053"/>
      <c r="C7" s="1053"/>
      <c r="D7" s="1053"/>
      <c r="E7" s="1053"/>
      <c r="F7" s="1054"/>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row>
    <row r="8" spans="1:50" ht="24.75" customHeight="1" x14ac:dyDescent="0.15">
      <c r="A8" s="1052"/>
      <c r="B8" s="1053"/>
      <c r="C8" s="1053"/>
      <c r="D8" s="1053"/>
      <c r="E8" s="1053"/>
      <c r="F8" s="1054"/>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row>
    <row r="9" spans="1:50" ht="24.75" customHeight="1" x14ac:dyDescent="0.15">
      <c r="A9" s="1052"/>
      <c r="B9" s="1053"/>
      <c r="C9" s="1053"/>
      <c r="D9" s="1053"/>
      <c r="E9" s="1053"/>
      <c r="F9" s="1054"/>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row>
    <row r="10" spans="1:50" ht="24.75" customHeight="1" x14ac:dyDescent="0.15">
      <c r="A10" s="1052"/>
      <c r="B10" s="1053"/>
      <c r="C10" s="1053"/>
      <c r="D10" s="1053"/>
      <c r="E10" s="1053"/>
      <c r="F10" s="1054"/>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row>
    <row r="11" spans="1:50" ht="24.75" customHeight="1" x14ac:dyDescent="0.15">
      <c r="A11" s="1052"/>
      <c r="B11" s="1053"/>
      <c r="C11" s="1053"/>
      <c r="D11" s="1053"/>
      <c r="E11" s="1053"/>
      <c r="F11" s="1054"/>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row>
    <row r="12" spans="1:50" ht="24.75" customHeight="1" x14ac:dyDescent="0.15">
      <c r="A12" s="1052"/>
      <c r="B12" s="1053"/>
      <c r="C12" s="1053"/>
      <c r="D12" s="1053"/>
      <c r="E12" s="1053"/>
      <c r="F12" s="1054"/>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row>
    <row r="13" spans="1:50" ht="24.75" customHeight="1" x14ac:dyDescent="0.15">
      <c r="A13" s="1052"/>
      <c r="B13" s="1053"/>
      <c r="C13" s="1053"/>
      <c r="D13" s="1053"/>
      <c r="E13" s="1053"/>
      <c r="F13" s="1054"/>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row>
    <row r="14" spans="1:50" ht="24.75" customHeight="1" thickBot="1" x14ac:dyDescent="0.2">
      <c r="A14" s="1052"/>
      <c r="B14" s="1053"/>
      <c r="C14" s="1053"/>
      <c r="D14" s="1053"/>
      <c r="E14" s="1053"/>
      <c r="F14" s="1054"/>
      <c r="G14" s="829" t="s">
        <v>20</v>
      </c>
      <c r="H14" s="830"/>
      <c r="I14" s="830"/>
      <c r="J14" s="830"/>
      <c r="K14" s="830"/>
      <c r="L14" s="831"/>
      <c r="M14" s="832"/>
      <c r="N14" s="832"/>
      <c r="O14" s="832"/>
      <c r="P14" s="832"/>
      <c r="Q14" s="832"/>
      <c r="R14" s="832"/>
      <c r="S14" s="832"/>
      <c r="T14" s="832"/>
      <c r="U14" s="832"/>
      <c r="V14" s="832"/>
      <c r="W14" s="832"/>
      <c r="X14" s="833"/>
      <c r="Y14" s="834">
        <f>SUM(Y4:AB13)</f>
        <v>0</v>
      </c>
      <c r="Z14" s="835"/>
      <c r="AA14" s="835"/>
      <c r="AB14" s="836"/>
      <c r="AC14" s="829" t="s">
        <v>20</v>
      </c>
      <c r="AD14" s="830"/>
      <c r="AE14" s="830"/>
      <c r="AF14" s="830"/>
      <c r="AG14" s="830"/>
      <c r="AH14" s="831"/>
      <c r="AI14" s="832"/>
      <c r="AJ14" s="832"/>
      <c r="AK14" s="832"/>
      <c r="AL14" s="832"/>
      <c r="AM14" s="832"/>
      <c r="AN14" s="832"/>
      <c r="AO14" s="832"/>
      <c r="AP14" s="832"/>
      <c r="AQ14" s="832"/>
      <c r="AR14" s="832"/>
      <c r="AS14" s="832"/>
      <c r="AT14" s="833"/>
      <c r="AU14" s="834">
        <f>SUM(AU4:AX13)</f>
        <v>0</v>
      </c>
      <c r="AV14" s="835"/>
      <c r="AW14" s="835"/>
      <c r="AX14" s="837"/>
    </row>
    <row r="15" spans="1:50" ht="30" customHeight="1" x14ac:dyDescent="0.15">
      <c r="A15" s="1052"/>
      <c r="B15" s="1053"/>
      <c r="C15" s="1053"/>
      <c r="D15" s="1053"/>
      <c r="E15" s="1053"/>
      <c r="F15" s="1054"/>
      <c r="G15" s="596" t="s">
        <v>271</v>
      </c>
      <c r="H15" s="597"/>
      <c r="I15" s="597"/>
      <c r="J15" s="597"/>
      <c r="K15" s="597"/>
      <c r="L15" s="597"/>
      <c r="M15" s="597"/>
      <c r="N15" s="597"/>
      <c r="O15" s="597"/>
      <c r="P15" s="597"/>
      <c r="Q15" s="597"/>
      <c r="R15" s="597"/>
      <c r="S15" s="597"/>
      <c r="T15" s="597"/>
      <c r="U15" s="597"/>
      <c r="V15" s="597"/>
      <c r="W15" s="597"/>
      <c r="X15" s="597"/>
      <c r="Y15" s="597"/>
      <c r="Z15" s="597"/>
      <c r="AA15" s="597"/>
      <c r="AB15" s="598"/>
      <c r="AC15" s="596" t="s">
        <v>272</v>
      </c>
      <c r="AD15" s="597"/>
      <c r="AE15" s="597"/>
      <c r="AF15" s="597"/>
      <c r="AG15" s="597"/>
      <c r="AH15" s="597"/>
      <c r="AI15" s="597"/>
      <c r="AJ15" s="597"/>
      <c r="AK15" s="597"/>
      <c r="AL15" s="597"/>
      <c r="AM15" s="597"/>
      <c r="AN15" s="597"/>
      <c r="AO15" s="597"/>
      <c r="AP15" s="597"/>
      <c r="AQ15" s="597"/>
      <c r="AR15" s="597"/>
      <c r="AS15" s="597"/>
      <c r="AT15" s="597"/>
      <c r="AU15" s="597"/>
      <c r="AV15" s="597"/>
      <c r="AW15" s="597"/>
      <c r="AX15" s="796"/>
    </row>
    <row r="16" spans="1:50" ht="25.5" customHeight="1" x14ac:dyDescent="0.15">
      <c r="A16" s="1052"/>
      <c r="B16" s="1053"/>
      <c r="C16" s="1053"/>
      <c r="D16" s="1053"/>
      <c r="E16" s="1053"/>
      <c r="F16" s="1054"/>
      <c r="G16" s="818" t="s">
        <v>17</v>
      </c>
      <c r="H16" s="669"/>
      <c r="I16" s="669"/>
      <c r="J16" s="669"/>
      <c r="K16" s="669"/>
      <c r="L16" s="668" t="s">
        <v>18</v>
      </c>
      <c r="M16" s="669"/>
      <c r="N16" s="669"/>
      <c r="O16" s="669"/>
      <c r="P16" s="669"/>
      <c r="Q16" s="669"/>
      <c r="R16" s="669"/>
      <c r="S16" s="669"/>
      <c r="T16" s="669"/>
      <c r="U16" s="669"/>
      <c r="V16" s="669"/>
      <c r="W16" s="669"/>
      <c r="X16" s="670"/>
      <c r="Y16" s="654" t="s">
        <v>19</v>
      </c>
      <c r="Z16" s="655"/>
      <c r="AA16" s="655"/>
      <c r="AB16" s="801"/>
      <c r="AC16" s="818" t="s">
        <v>17</v>
      </c>
      <c r="AD16" s="669"/>
      <c r="AE16" s="669"/>
      <c r="AF16" s="669"/>
      <c r="AG16" s="669"/>
      <c r="AH16" s="668" t="s">
        <v>18</v>
      </c>
      <c r="AI16" s="669"/>
      <c r="AJ16" s="669"/>
      <c r="AK16" s="669"/>
      <c r="AL16" s="669"/>
      <c r="AM16" s="669"/>
      <c r="AN16" s="669"/>
      <c r="AO16" s="669"/>
      <c r="AP16" s="669"/>
      <c r="AQ16" s="669"/>
      <c r="AR16" s="669"/>
      <c r="AS16" s="669"/>
      <c r="AT16" s="670"/>
      <c r="AU16" s="654" t="s">
        <v>19</v>
      </c>
      <c r="AV16" s="655"/>
      <c r="AW16" s="655"/>
      <c r="AX16" s="656"/>
    </row>
    <row r="17" spans="1:50" ht="24.75" customHeight="1" x14ac:dyDescent="0.15">
      <c r="A17" s="1052"/>
      <c r="B17" s="1053"/>
      <c r="C17" s="1053"/>
      <c r="D17" s="1053"/>
      <c r="E17" s="1053"/>
      <c r="F17" s="1054"/>
      <c r="G17" s="671"/>
      <c r="H17" s="672"/>
      <c r="I17" s="672"/>
      <c r="J17" s="672"/>
      <c r="K17" s="673"/>
      <c r="L17" s="665"/>
      <c r="M17" s="666"/>
      <c r="N17" s="666"/>
      <c r="O17" s="666"/>
      <c r="P17" s="666"/>
      <c r="Q17" s="666"/>
      <c r="R17" s="666"/>
      <c r="S17" s="666"/>
      <c r="T17" s="666"/>
      <c r="U17" s="666"/>
      <c r="V17" s="666"/>
      <c r="W17" s="666"/>
      <c r="X17" s="667"/>
      <c r="Y17" s="389"/>
      <c r="Z17" s="390"/>
      <c r="AA17" s="390"/>
      <c r="AB17" s="808"/>
      <c r="AC17" s="671"/>
      <c r="AD17" s="672"/>
      <c r="AE17" s="672"/>
      <c r="AF17" s="672"/>
      <c r="AG17" s="673"/>
      <c r="AH17" s="665"/>
      <c r="AI17" s="666"/>
      <c r="AJ17" s="666"/>
      <c r="AK17" s="666"/>
      <c r="AL17" s="666"/>
      <c r="AM17" s="666"/>
      <c r="AN17" s="666"/>
      <c r="AO17" s="666"/>
      <c r="AP17" s="666"/>
      <c r="AQ17" s="666"/>
      <c r="AR17" s="666"/>
      <c r="AS17" s="666"/>
      <c r="AT17" s="667"/>
      <c r="AU17" s="389"/>
      <c r="AV17" s="390"/>
      <c r="AW17" s="390"/>
      <c r="AX17" s="391"/>
    </row>
    <row r="18" spans="1:50" ht="24.75" customHeight="1" x14ac:dyDescent="0.15">
      <c r="A18" s="1052"/>
      <c r="B18" s="1053"/>
      <c r="C18" s="1053"/>
      <c r="D18" s="1053"/>
      <c r="E18" s="1053"/>
      <c r="F18" s="1054"/>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row>
    <row r="19" spans="1:50" ht="24.75" customHeight="1" x14ac:dyDescent="0.15">
      <c r="A19" s="1052"/>
      <c r="B19" s="1053"/>
      <c r="C19" s="1053"/>
      <c r="D19" s="1053"/>
      <c r="E19" s="1053"/>
      <c r="F19" s="1054"/>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row>
    <row r="20" spans="1:50" ht="24.75" customHeight="1" x14ac:dyDescent="0.15">
      <c r="A20" s="1052"/>
      <c r="B20" s="1053"/>
      <c r="C20" s="1053"/>
      <c r="D20" s="1053"/>
      <c r="E20" s="1053"/>
      <c r="F20" s="1054"/>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row>
    <row r="21" spans="1:50" ht="24.75" customHeight="1" x14ac:dyDescent="0.15">
      <c r="A21" s="1052"/>
      <c r="B21" s="1053"/>
      <c r="C21" s="1053"/>
      <c r="D21" s="1053"/>
      <c r="E21" s="1053"/>
      <c r="F21" s="1054"/>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row>
    <row r="22" spans="1:50" ht="24.75" customHeight="1" x14ac:dyDescent="0.15">
      <c r="A22" s="1052"/>
      <c r="B22" s="1053"/>
      <c r="C22" s="1053"/>
      <c r="D22" s="1053"/>
      <c r="E22" s="1053"/>
      <c r="F22" s="1054"/>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row>
    <row r="23" spans="1:50" ht="24.75" customHeight="1" x14ac:dyDescent="0.15">
      <c r="A23" s="1052"/>
      <c r="B23" s="1053"/>
      <c r="C23" s="1053"/>
      <c r="D23" s="1053"/>
      <c r="E23" s="1053"/>
      <c r="F23" s="1054"/>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row>
    <row r="24" spans="1:50" ht="24.75" customHeight="1" x14ac:dyDescent="0.15">
      <c r="A24" s="1052"/>
      <c r="B24" s="1053"/>
      <c r="C24" s="1053"/>
      <c r="D24" s="1053"/>
      <c r="E24" s="1053"/>
      <c r="F24" s="1054"/>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row>
    <row r="25" spans="1:50" ht="24.75" customHeight="1" x14ac:dyDescent="0.15">
      <c r="A25" s="1052"/>
      <c r="B25" s="1053"/>
      <c r="C25" s="1053"/>
      <c r="D25" s="1053"/>
      <c r="E25" s="1053"/>
      <c r="F25" s="1054"/>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row>
    <row r="26" spans="1:50" ht="24.75" customHeight="1" x14ac:dyDescent="0.15">
      <c r="A26" s="1052"/>
      <c r="B26" s="1053"/>
      <c r="C26" s="1053"/>
      <c r="D26" s="1053"/>
      <c r="E26" s="1053"/>
      <c r="F26" s="1054"/>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row>
    <row r="27" spans="1:50" ht="24.75" customHeight="1" thickBot="1" x14ac:dyDescent="0.2">
      <c r="A27" s="1052"/>
      <c r="B27" s="1053"/>
      <c r="C27" s="1053"/>
      <c r="D27" s="1053"/>
      <c r="E27" s="1053"/>
      <c r="F27" s="1054"/>
      <c r="G27" s="829" t="s">
        <v>20</v>
      </c>
      <c r="H27" s="830"/>
      <c r="I27" s="830"/>
      <c r="J27" s="830"/>
      <c r="K27" s="830"/>
      <c r="L27" s="831"/>
      <c r="M27" s="832"/>
      <c r="N27" s="832"/>
      <c r="O27" s="832"/>
      <c r="P27" s="832"/>
      <c r="Q27" s="832"/>
      <c r="R27" s="832"/>
      <c r="S27" s="832"/>
      <c r="T27" s="832"/>
      <c r="U27" s="832"/>
      <c r="V27" s="832"/>
      <c r="W27" s="832"/>
      <c r="X27" s="833"/>
      <c r="Y27" s="834">
        <f>SUM(Y17:AB26)</f>
        <v>0</v>
      </c>
      <c r="Z27" s="835"/>
      <c r="AA27" s="835"/>
      <c r="AB27" s="836"/>
      <c r="AC27" s="829" t="s">
        <v>20</v>
      </c>
      <c r="AD27" s="830"/>
      <c r="AE27" s="830"/>
      <c r="AF27" s="830"/>
      <c r="AG27" s="830"/>
      <c r="AH27" s="831"/>
      <c r="AI27" s="832"/>
      <c r="AJ27" s="832"/>
      <c r="AK27" s="832"/>
      <c r="AL27" s="832"/>
      <c r="AM27" s="832"/>
      <c r="AN27" s="832"/>
      <c r="AO27" s="832"/>
      <c r="AP27" s="832"/>
      <c r="AQ27" s="832"/>
      <c r="AR27" s="832"/>
      <c r="AS27" s="832"/>
      <c r="AT27" s="833"/>
      <c r="AU27" s="834">
        <f>SUM(AU17:AX26)</f>
        <v>0</v>
      </c>
      <c r="AV27" s="835"/>
      <c r="AW27" s="835"/>
      <c r="AX27" s="837"/>
    </row>
    <row r="28" spans="1:50" ht="30" customHeight="1" x14ac:dyDescent="0.15">
      <c r="A28" s="1052"/>
      <c r="B28" s="1053"/>
      <c r="C28" s="1053"/>
      <c r="D28" s="1053"/>
      <c r="E28" s="1053"/>
      <c r="F28" s="1054"/>
      <c r="G28" s="596" t="s">
        <v>270</v>
      </c>
      <c r="H28" s="597"/>
      <c r="I28" s="597"/>
      <c r="J28" s="597"/>
      <c r="K28" s="597"/>
      <c r="L28" s="597"/>
      <c r="M28" s="597"/>
      <c r="N28" s="597"/>
      <c r="O28" s="597"/>
      <c r="P28" s="597"/>
      <c r="Q28" s="597"/>
      <c r="R28" s="597"/>
      <c r="S28" s="597"/>
      <c r="T28" s="597"/>
      <c r="U28" s="597"/>
      <c r="V28" s="597"/>
      <c r="W28" s="597"/>
      <c r="X28" s="597"/>
      <c r="Y28" s="597"/>
      <c r="Z28" s="597"/>
      <c r="AA28" s="597"/>
      <c r="AB28" s="598"/>
      <c r="AC28" s="596" t="s">
        <v>273</v>
      </c>
      <c r="AD28" s="597"/>
      <c r="AE28" s="597"/>
      <c r="AF28" s="597"/>
      <c r="AG28" s="597"/>
      <c r="AH28" s="597"/>
      <c r="AI28" s="597"/>
      <c r="AJ28" s="597"/>
      <c r="AK28" s="597"/>
      <c r="AL28" s="597"/>
      <c r="AM28" s="597"/>
      <c r="AN28" s="597"/>
      <c r="AO28" s="597"/>
      <c r="AP28" s="597"/>
      <c r="AQ28" s="597"/>
      <c r="AR28" s="597"/>
      <c r="AS28" s="597"/>
      <c r="AT28" s="597"/>
      <c r="AU28" s="597"/>
      <c r="AV28" s="597"/>
      <c r="AW28" s="597"/>
      <c r="AX28" s="796"/>
    </row>
    <row r="29" spans="1:50" ht="24.75" customHeight="1" x14ac:dyDescent="0.15">
      <c r="A29" s="1052"/>
      <c r="B29" s="1053"/>
      <c r="C29" s="1053"/>
      <c r="D29" s="1053"/>
      <c r="E29" s="1053"/>
      <c r="F29" s="1054"/>
      <c r="G29" s="818" t="s">
        <v>17</v>
      </c>
      <c r="H29" s="669"/>
      <c r="I29" s="669"/>
      <c r="J29" s="669"/>
      <c r="K29" s="669"/>
      <c r="L29" s="668" t="s">
        <v>18</v>
      </c>
      <c r="M29" s="669"/>
      <c r="N29" s="669"/>
      <c r="O29" s="669"/>
      <c r="P29" s="669"/>
      <c r="Q29" s="669"/>
      <c r="R29" s="669"/>
      <c r="S29" s="669"/>
      <c r="T29" s="669"/>
      <c r="U29" s="669"/>
      <c r="V29" s="669"/>
      <c r="W29" s="669"/>
      <c r="X29" s="670"/>
      <c r="Y29" s="654" t="s">
        <v>19</v>
      </c>
      <c r="Z29" s="655"/>
      <c r="AA29" s="655"/>
      <c r="AB29" s="801"/>
      <c r="AC29" s="818" t="s">
        <v>17</v>
      </c>
      <c r="AD29" s="669"/>
      <c r="AE29" s="669"/>
      <c r="AF29" s="669"/>
      <c r="AG29" s="669"/>
      <c r="AH29" s="668" t="s">
        <v>18</v>
      </c>
      <c r="AI29" s="669"/>
      <c r="AJ29" s="669"/>
      <c r="AK29" s="669"/>
      <c r="AL29" s="669"/>
      <c r="AM29" s="669"/>
      <c r="AN29" s="669"/>
      <c r="AO29" s="669"/>
      <c r="AP29" s="669"/>
      <c r="AQ29" s="669"/>
      <c r="AR29" s="669"/>
      <c r="AS29" s="669"/>
      <c r="AT29" s="670"/>
      <c r="AU29" s="654" t="s">
        <v>19</v>
      </c>
      <c r="AV29" s="655"/>
      <c r="AW29" s="655"/>
      <c r="AX29" s="656"/>
    </row>
    <row r="30" spans="1:50" ht="24.75" customHeight="1" x14ac:dyDescent="0.15">
      <c r="A30" s="1052"/>
      <c r="B30" s="1053"/>
      <c r="C30" s="1053"/>
      <c r="D30" s="1053"/>
      <c r="E30" s="1053"/>
      <c r="F30" s="1054"/>
      <c r="G30" s="671"/>
      <c r="H30" s="672"/>
      <c r="I30" s="672"/>
      <c r="J30" s="672"/>
      <c r="K30" s="673"/>
      <c r="L30" s="665"/>
      <c r="M30" s="666"/>
      <c r="N30" s="666"/>
      <c r="O30" s="666"/>
      <c r="P30" s="666"/>
      <c r="Q30" s="666"/>
      <c r="R30" s="666"/>
      <c r="S30" s="666"/>
      <c r="T30" s="666"/>
      <c r="U30" s="666"/>
      <c r="V30" s="666"/>
      <c r="W30" s="666"/>
      <c r="X30" s="667"/>
      <c r="Y30" s="389"/>
      <c r="Z30" s="390"/>
      <c r="AA30" s="390"/>
      <c r="AB30" s="808"/>
      <c r="AC30" s="671"/>
      <c r="AD30" s="672"/>
      <c r="AE30" s="672"/>
      <c r="AF30" s="672"/>
      <c r="AG30" s="673"/>
      <c r="AH30" s="665"/>
      <c r="AI30" s="666"/>
      <c r="AJ30" s="666"/>
      <c r="AK30" s="666"/>
      <c r="AL30" s="666"/>
      <c r="AM30" s="666"/>
      <c r="AN30" s="666"/>
      <c r="AO30" s="666"/>
      <c r="AP30" s="666"/>
      <c r="AQ30" s="666"/>
      <c r="AR30" s="666"/>
      <c r="AS30" s="666"/>
      <c r="AT30" s="667"/>
      <c r="AU30" s="389"/>
      <c r="AV30" s="390"/>
      <c r="AW30" s="390"/>
      <c r="AX30" s="391"/>
    </row>
    <row r="31" spans="1:50" ht="24.75" customHeight="1" x14ac:dyDescent="0.15">
      <c r="A31" s="1052"/>
      <c r="B31" s="1053"/>
      <c r="C31" s="1053"/>
      <c r="D31" s="1053"/>
      <c r="E31" s="1053"/>
      <c r="F31" s="1054"/>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row>
    <row r="32" spans="1:50" ht="24.75" customHeight="1" x14ac:dyDescent="0.15">
      <c r="A32" s="1052"/>
      <c r="B32" s="1053"/>
      <c r="C32" s="1053"/>
      <c r="D32" s="1053"/>
      <c r="E32" s="1053"/>
      <c r="F32" s="1054"/>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row>
    <row r="33" spans="1:50" ht="24.75" customHeight="1" x14ac:dyDescent="0.15">
      <c r="A33" s="1052"/>
      <c r="B33" s="1053"/>
      <c r="C33" s="1053"/>
      <c r="D33" s="1053"/>
      <c r="E33" s="1053"/>
      <c r="F33" s="1054"/>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row>
    <row r="34" spans="1:50" ht="24.75" customHeight="1" x14ac:dyDescent="0.15">
      <c r="A34" s="1052"/>
      <c r="B34" s="1053"/>
      <c r="C34" s="1053"/>
      <c r="D34" s="1053"/>
      <c r="E34" s="1053"/>
      <c r="F34" s="1054"/>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row>
    <row r="35" spans="1:50" ht="24.75" customHeight="1" x14ac:dyDescent="0.15">
      <c r="A35" s="1052"/>
      <c r="B35" s="1053"/>
      <c r="C35" s="1053"/>
      <c r="D35" s="1053"/>
      <c r="E35" s="1053"/>
      <c r="F35" s="1054"/>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row>
    <row r="36" spans="1:50" ht="24.75" customHeight="1" x14ac:dyDescent="0.15">
      <c r="A36" s="1052"/>
      <c r="B36" s="1053"/>
      <c r="C36" s="1053"/>
      <c r="D36" s="1053"/>
      <c r="E36" s="1053"/>
      <c r="F36" s="1054"/>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row>
    <row r="37" spans="1:50" ht="24.75" customHeight="1" x14ac:dyDescent="0.15">
      <c r="A37" s="1052"/>
      <c r="B37" s="1053"/>
      <c r="C37" s="1053"/>
      <c r="D37" s="1053"/>
      <c r="E37" s="1053"/>
      <c r="F37" s="1054"/>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row>
    <row r="38" spans="1:50" ht="24.75" customHeight="1" x14ac:dyDescent="0.15">
      <c r="A38" s="1052"/>
      <c r="B38" s="1053"/>
      <c r="C38" s="1053"/>
      <c r="D38" s="1053"/>
      <c r="E38" s="1053"/>
      <c r="F38" s="1054"/>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row>
    <row r="39" spans="1:50" ht="24.75" customHeight="1" x14ac:dyDescent="0.15">
      <c r="A39" s="1052"/>
      <c r="B39" s="1053"/>
      <c r="C39" s="1053"/>
      <c r="D39" s="1053"/>
      <c r="E39" s="1053"/>
      <c r="F39" s="1054"/>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row>
    <row r="40" spans="1:50" ht="24.75" customHeight="1" thickBot="1" x14ac:dyDescent="0.2">
      <c r="A40" s="1052"/>
      <c r="B40" s="1053"/>
      <c r="C40" s="1053"/>
      <c r="D40" s="1053"/>
      <c r="E40" s="1053"/>
      <c r="F40" s="1054"/>
      <c r="G40" s="829" t="s">
        <v>20</v>
      </c>
      <c r="H40" s="830"/>
      <c r="I40" s="830"/>
      <c r="J40" s="830"/>
      <c r="K40" s="830"/>
      <c r="L40" s="831"/>
      <c r="M40" s="832"/>
      <c r="N40" s="832"/>
      <c r="O40" s="832"/>
      <c r="P40" s="832"/>
      <c r="Q40" s="832"/>
      <c r="R40" s="832"/>
      <c r="S40" s="832"/>
      <c r="T40" s="832"/>
      <c r="U40" s="832"/>
      <c r="V40" s="832"/>
      <c r="W40" s="832"/>
      <c r="X40" s="833"/>
      <c r="Y40" s="834">
        <f>SUM(Y30:AB39)</f>
        <v>0</v>
      </c>
      <c r="Z40" s="835"/>
      <c r="AA40" s="835"/>
      <c r="AB40" s="836"/>
      <c r="AC40" s="829" t="s">
        <v>20</v>
      </c>
      <c r="AD40" s="830"/>
      <c r="AE40" s="830"/>
      <c r="AF40" s="830"/>
      <c r="AG40" s="830"/>
      <c r="AH40" s="831"/>
      <c r="AI40" s="832"/>
      <c r="AJ40" s="832"/>
      <c r="AK40" s="832"/>
      <c r="AL40" s="832"/>
      <c r="AM40" s="832"/>
      <c r="AN40" s="832"/>
      <c r="AO40" s="832"/>
      <c r="AP40" s="832"/>
      <c r="AQ40" s="832"/>
      <c r="AR40" s="832"/>
      <c r="AS40" s="832"/>
      <c r="AT40" s="833"/>
      <c r="AU40" s="834">
        <f>SUM(AU30:AX39)</f>
        <v>0</v>
      </c>
      <c r="AV40" s="835"/>
      <c r="AW40" s="835"/>
      <c r="AX40" s="837"/>
    </row>
    <row r="41" spans="1:50" ht="30" customHeight="1" x14ac:dyDescent="0.15">
      <c r="A41" s="1052"/>
      <c r="B41" s="1053"/>
      <c r="C41" s="1053"/>
      <c r="D41" s="1053"/>
      <c r="E41" s="1053"/>
      <c r="F41" s="1054"/>
      <c r="G41" s="596" t="s">
        <v>318</v>
      </c>
      <c r="H41" s="597"/>
      <c r="I41" s="597"/>
      <c r="J41" s="597"/>
      <c r="K41" s="597"/>
      <c r="L41" s="597"/>
      <c r="M41" s="597"/>
      <c r="N41" s="597"/>
      <c r="O41" s="597"/>
      <c r="P41" s="597"/>
      <c r="Q41" s="597"/>
      <c r="R41" s="597"/>
      <c r="S41" s="597"/>
      <c r="T41" s="597"/>
      <c r="U41" s="597"/>
      <c r="V41" s="597"/>
      <c r="W41" s="597"/>
      <c r="X41" s="597"/>
      <c r="Y41" s="597"/>
      <c r="Z41" s="597"/>
      <c r="AA41" s="597"/>
      <c r="AB41" s="598"/>
      <c r="AC41" s="596" t="s">
        <v>184</v>
      </c>
      <c r="AD41" s="597"/>
      <c r="AE41" s="597"/>
      <c r="AF41" s="597"/>
      <c r="AG41" s="597"/>
      <c r="AH41" s="597"/>
      <c r="AI41" s="597"/>
      <c r="AJ41" s="597"/>
      <c r="AK41" s="597"/>
      <c r="AL41" s="597"/>
      <c r="AM41" s="597"/>
      <c r="AN41" s="597"/>
      <c r="AO41" s="597"/>
      <c r="AP41" s="597"/>
      <c r="AQ41" s="597"/>
      <c r="AR41" s="597"/>
      <c r="AS41" s="597"/>
      <c r="AT41" s="597"/>
      <c r="AU41" s="597"/>
      <c r="AV41" s="597"/>
      <c r="AW41" s="597"/>
      <c r="AX41" s="796"/>
    </row>
    <row r="42" spans="1:50" ht="24.75" customHeight="1" x14ac:dyDescent="0.15">
      <c r="A42" s="1052"/>
      <c r="B42" s="1053"/>
      <c r="C42" s="1053"/>
      <c r="D42" s="1053"/>
      <c r="E42" s="1053"/>
      <c r="F42" s="1054"/>
      <c r="G42" s="818" t="s">
        <v>17</v>
      </c>
      <c r="H42" s="669"/>
      <c r="I42" s="669"/>
      <c r="J42" s="669"/>
      <c r="K42" s="669"/>
      <c r="L42" s="668" t="s">
        <v>18</v>
      </c>
      <c r="M42" s="669"/>
      <c r="N42" s="669"/>
      <c r="O42" s="669"/>
      <c r="P42" s="669"/>
      <c r="Q42" s="669"/>
      <c r="R42" s="669"/>
      <c r="S42" s="669"/>
      <c r="T42" s="669"/>
      <c r="U42" s="669"/>
      <c r="V42" s="669"/>
      <c r="W42" s="669"/>
      <c r="X42" s="670"/>
      <c r="Y42" s="654" t="s">
        <v>19</v>
      </c>
      <c r="Z42" s="655"/>
      <c r="AA42" s="655"/>
      <c r="AB42" s="801"/>
      <c r="AC42" s="818" t="s">
        <v>17</v>
      </c>
      <c r="AD42" s="669"/>
      <c r="AE42" s="669"/>
      <c r="AF42" s="669"/>
      <c r="AG42" s="669"/>
      <c r="AH42" s="668" t="s">
        <v>18</v>
      </c>
      <c r="AI42" s="669"/>
      <c r="AJ42" s="669"/>
      <c r="AK42" s="669"/>
      <c r="AL42" s="669"/>
      <c r="AM42" s="669"/>
      <c r="AN42" s="669"/>
      <c r="AO42" s="669"/>
      <c r="AP42" s="669"/>
      <c r="AQ42" s="669"/>
      <c r="AR42" s="669"/>
      <c r="AS42" s="669"/>
      <c r="AT42" s="670"/>
      <c r="AU42" s="654" t="s">
        <v>19</v>
      </c>
      <c r="AV42" s="655"/>
      <c r="AW42" s="655"/>
      <c r="AX42" s="656"/>
    </row>
    <row r="43" spans="1:50" ht="24.75" customHeight="1" x14ac:dyDescent="0.15">
      <c r="A43" s="1052"/>
      <c r="B43" s="1053"/>
      <c r="C43" s="1053"/>
      <c r="D43" s="1053"/>
      <c r="E43" s="1053"/>
      <c r="F43" s="1054"/>
      <c r="G43" s="671"/>
      <c r="H43" s="672"/>
      <c r="I43" s="672"/>
      <c r="J43" s="672"/>
      <c r="K43" s="673"/>
      <c r="L43" s="665"/>
      <c r="M43" s="666"/>
      <c r="N43" s="666"/>
      <c r="O43" s="666"/>
      <c r="P43" s="666"/>
      <c r="Q43" s="666"/>
      <c r="R43" s="666"/>
      <c r="S43" s="666"/>
      <c r="T43" s="666"/>
      <c r="U43" s="666"/>
      <c r="V43" s="666"/>
      <c r="W43" s="666"/>
      <c r="X43" s="667"/>
      <c r="Y43" s="389"/>
      <c r="Z43" s="390"/>
      <c r="AA43" s="390"/>
      <c r="AB43" s="808"/>
      <c r="AC43" s="671"/>
      <c r="AD43" s="672"/>
      <c r="AE43" s="672"/>
      <c r="AF43" s="672"/>
      <c r="AG43" s="673"/>
      <c r="AH43" s="665"/>
      <c r="AI43" s="666"/>
      <c r="AJ43" s="666"/>
      <c r="AK43" s="666"/>
      <c r="AL43" s="666"/>
      <c r="AM43" s="666"/>
      <c r="AN43" s="666"/>
      <c r="AO43" s="666"/>
      <c r="AP43" s="666"/>
      <c r="AQ43" s="666"/>
      <c r="AR43" s="666"/>
      <c r="AS43" s="666"/>
      <c r="AT43" s="667"/>
      <c r="AU43" s="389"/>
      <c r="AV43" s="390"/>
      <c r="AW43" s="390"/>
      <c r="AX43" s="391"/>
    </row>
    <row r="44" spans="1:50" ht="24.75" customHeight="1" x14ac:dyDescent="0.15">
      <c r="A44" s="1052"/>
      <c r="B44" s="1053"/>
      <c r="C44" s="1053"/>
      <c r="D44" s="1053"/>
      <c r="E44" s="1053"/>
      <c r="F44" s="1054"/>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row>
    <row r="45" spans="1:50" ht="24.75" customHeight="1" x14ac:dyDescent="0.15">
      <c r="A45" s="1052"/>
      <c r="B45" s="1053"/>
      <c r="C45" s="1053"/>
      <c r="D45" s="1053"/>
      <c r="E45" s="1053"/>
      <c r="F45" s="1054"/>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row>
    <row r="46" spans="1:50" ht="24.75" customHeight="1" x14ac:dyDescent="0.15">
      <c r="A46" s="1052"/>
      <c r="B46" s="1053"/>
      <c r="C46" s="1053"/>
      <c r="D46" s="1053"/>
      <c r="E46" s="1053"/>
      <c r="F46" s="1054"/>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row>
    <row r="47" spans="1:50" ht="24.75" customHeight="1" x14ac:dyDescent="0.15">
      <c r="A47" s="1052"/>
      <c r="B47" s="1053"/>
      <c r="C47" s="1053"/>
      <c r="D47" s="1053"/>
      <c r="E47" s="1053"/>
      <c r="F47" s="1054"/>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row>
    <row r="48" spans="1:50" ht="24.75" customHeight="1" x14ac:dyDescent="0.15">
      <c r="A48" s="1052"/>
      <c r="B48" s="1053"/>
      <c r="C48" s="1053"/>
      <c r="D48" s="1053"/>
      <c r="E48" s="1053"/>
      <c r="F48" s="1054"/>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row>
    <row r="49" spans="1:50" ht="24.75" customHeight="1" x14ac:dyDescent="0.15">
      <c r="A49" s="1052"/>
      <c r="B49" s="1053"/>
      <c r="C49" s="1053"/>
      <c r="D49" s="1053"/>
      <c r="E49" s="1053"/>
      <c r="F49" s="1054"/>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row>
    <row r="50" spans="1:50" ht="24.75" customHeight="1" x14ac:dyDescent="0.15">
      <c r="A50" s="1052"/>
      <c r="B50" s="1053"/>
      <c r="C50" s="1053"/>
      <c r="D50" s="1053"/>
      <c r="E50" s="1053"/>
      <c r="F50" s="1054"/>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row>
    <row r="51" spans="1:50" ht="24.75" customHeight="1" x14ac:dyDescent="0.15">
      <c r="A51" s="1052"/>
      <c r="B51" s="1053"/>
      <c r="C51" s="1053"/>
      <c r="D51" s="1053"/>
      <c r="E51" s="1053"/>
      <c r="F51" s="1054"/>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row>
    <row r="52" spans="1:50" ht="24.75" customHeight="1" x14ac:dyDescent="0.15">
      <c r="A52" s="1052"/>
      <c r="B52" s="1053"/>
      <c r="C52" s="1053"/>
      <c r="D52" s="1053"/>
      <c r="E52" s="1053"/>
      <c r="F52" s="1054"/>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row>
    <row r="53" spans="1:50" ht="24.75" customHeight="1" thickBot="1" x14ac:dyDescent="0.2">
      <c r="A53" s="1055"/>
      <c r="B53" s="1056"/>
      <c r="C53" s="1056"/>
      <c r="D53" s="1056"/>
      <c r="E53" s="1056"/>
      <c r="F53" s="1057"/>
      <c r="G53" s="1040" t="s">
        <v>20</v>
      </c>
      <c r="H53" s="1041"/>
      <c r="I53" s="1041"/>
      <c r="J53" s="1041"/>
      <c r="K53" s="1041"/>
      <c r="L53" s="1042"/>
      <c r="M53" s="1043"/>
      <c r="N53" s="1043"/>
      <c r="O53" s="1043"/>
      <c r="P53" s="1043"/>
      <c r="Q53" s="1043"/>
      <c r="R53" s="1043"/>
      <c r="S53" s="1043"/>
      <c r="T53" s="1043"/>
      <c r="U53" s="1043"/>
      <c r="V53" s="1043"/>
      <c r="W53" s="1043"/>
      <c r="X53" s="1044"/>
      <c r="Y53" s="1045">
        <f>SUM(Y43:AB52)</f>
        <v>0</v>
      </c>
      <c r="Z53" s="1046"/>
      <c r="AA53" s="1046"/>
      <c r="AB53" s="1047"/>
      <c r="AC53" s="1040" t="s">
        <v>20</v>
      </c>
      <c r="AD53" s="1041"/>
      <c r="AE53" s="1041"/>
      <c r="AF53" s="1041"/>
      <c r="AG53" s="1041"/>
      <c r="AH53" s="1042"/>
      <c r="AI53" s="1043"/>
      <c r="AJ53" s="1043"/>
      <c r="AK53" s="1043"/>
      <c r="AL53" s="1043"/>
      <c r="AM53" s="1043"/>
      <c r="AN53" s="1043"/>
      <c r="AO53" s="1043"/>
      <c r="AP53" s="1043"/>
      <c r="AQ53" s="1043"/>
      <c r="AR53" s="1043"/>
      <c r="AS53" s="1043"/>
      <c r="AT53" s="1044"/>
      <c r="AU53" s="1045">
        <f>SUM(AU43:AX52)</f>
        <v>0</v>
      </c>
      <c r="AV53" s="1046"/>
      <c r="AW53" s="1046"/>
      <c r="AX53" s="1048"/>
    </row>
    <row r="54" spans="1:50" s="38" customFormat="1" ht="24.75" customHeight="1" thickBot="1" x14ac:dyDescent="0.2"/>
    <row r="55" spans="1:50" ht="30" customHeight="1" x14ac:dyDescent="0.15">
      <c r="A55" s="1058" t="s">
        <v>28</v>
      </c>
      <c r="B55" s="1059"/>
      <c r="C55" s="1059"/>
      <c r="D55" s="1059"/>
      <c r="E55" s="1059"/>
      <c r="F55" s="1060"/>
      <c r="G55" s="596" t="s">
        <v>185</v>
      </c>
      <c r="H55" s="597"/>
      <c r="I55" s="597"/>
      <c r="J55" s="597"/>
      <c r="K55" s="597"/>
      <c r="L55" s="597"/>
      <c r="M55" s="597"/>
      <c r="N55" s="597"/>
      <c r="O55" s="597"/>
      <c r="P55" s="597"/>
      <c r="Q55" s="597"/>
      <c r="R55" s="597"/>
      <c r="S55" s="597"/>
      <c r="T55" s="597"/>
      <c r="U55" s="597"/>
      <c r="V55" s="597"/>
      <c r="W55" s="597"/>
      <c r="X55" s="597"/>
      <c r="Y55" s="597"/>
      <c r="Z55" s="597"/>
      <c r="AA55" s="597"/>
      <c r="AB55" s="598"/>
      <c r="AC55" s="596" t="s">
        <v>274</v>
      </c>
      <c r="AD55" s="597"/>
      <c r="AE55" s="597"/>
      <c r="AF55" s="597"/>
      <c r="AG55" s="597"/>
      <c r="AH55" s="597"/>
      <c r="AI55" s="597"/>
      <c r="AJ55" s="597"/>
      <c r="AK55" s="597"/>
      <c r="AL55" s="597"/>
      <c r="AM55" s="597"/>
      <c r="AN55" s="597"/>
      <c r="AO55" s="597"/>
      <c r="AP55" s="597"/>
      <c r="AQ55" s="597"/>
      <c r="AR55" s="597"/>
      <c r="AS55" s="597"/>
      <c r="AT55" s="597"/>
      <c r="AU55" s="597"/>
      <c r="AV55" s="597"/>
      <c r="AW55" s="597"/>
      <c r="AX55" s="796"/>
    </row>
    <row r="56" spans="1:50" ht="24.75" customHeight="1" x14ac:dyDescent="0.15">
      <c r="A56" s="1052"/>
      <c r="B56" s="1053"/>
      <c r="C56" s="1053"/>
      <c r="D56" s="1053"/>
      <c r="E56" s="1053"/>
      <c r="F56" s="1054"/>
      <c r="G56" s="818" t="s">
        <v>17</v>
      </c>
      <c r="H56" s="669"/>
      <c r="I56" s="669"/>
      <c r="J56" s="669"/>
      <c r="K56" s="669"/>
      <c r="L56" s="668" t="s">
        <v>18</v>
      </c>
      <c r="M56" s="669"/>
      <c r="N56" s="669"/>
      <c r="O56" s="669"/>
      <c r="P56" s="669"/>
      <c r="Q56" s="669"/>
      <c r="R56" s="669"/>
      <c r="S56" s="669"/>
      <c r="T56" s="669"/>
      <c r="U56" s="669"/>
      <c r="V56" s="669"/>
      <c r="W56" s="669"/>
      <c r="X56" s="670"/>
      <c r="Y56" s="654" t="s">
        <v>19</v>
      </c>
      <c r="Z56" s="655"/>
      <c r="AA56" s="655"/>
      <c r="AB56" s="801"/>
      <c r="AC56" s="818" t="s">
        <v>17</v>
      </c>
      <c r="AD56" s="669"/>
      <c r="AE56" s="669"/>
      <c r="AF56" s="669"/>
      <c r="AG56" s="669"/>
      <c r="AH56" s="668" t="s">
        <v>18</v>
      </c>
      <c r="AI56" s="669"/>
      <c r="AJ56" s="669"/>
      <c r="AK56" s="669"/>
      <c r="AL56" s="669"/>
      <c r="AM56" s="669"/>
      <c r="AN56" s="669"/>
      <c r="AO56" s="669"/>
      <c r="AP56" s="669"/>
      <c r="AQ56" s="669"/>
      <c r="AR56" s="669"/>
      <c r="AS56" s="669"/>
      <c r="AT56" s="670"/>
      <c r="AU56" s="654" t="s">
        <v>19</v>
      </c>
      <c r="AV56" s="655"/>
      <c r="AW56" s="655"/>
      <c r="AX56" s="656"/>
    </row>
    <row r="57" spans="1:50" ht="24.75" customHeight="1" x14ac:dyDescent="0.15">
      <c r="A57" s="1052"/>
      <c r="B57" s="1053"/>
      <c r="C57" s="1053"/>
      <c r="D57" s="1053"/>
      <c r="E57" s="1053"/>
      <c r="F57" s="1054"/>
      <c r="G57" s="671"/>
      <c r="H57" s="672"/>
      <c r="I57" s="672"/>
      <c r="J57" s="672"/>
      <c r="K57" s="673"/>
      <c r="L57" s="665"/>
      <c r="M57" s="666"/>
      <c r="N57" s="666"/>
      <c r="O57" s="666"/>
      <c r="P57" s="666"/>
      <c r="Q57" s="666"/>
      <c r="R57" s="666"/>
      <c r="S57" s="666"/>
      <c r="T57" s="666"/>
      <c r="U57" s="666"/>
      <c r="V57" s="666"/>
      <c r="W57" s="666"/>
      <c r="X57" s="667"/>
      <c r="Y57" s="389"/>
      <c r="Z57" s="390"/>
      <c r="AA57" s="390"/>
      <c r="AB57" s="808"/>
      <c r="AC57" s="671"/>
      <c r="AD57" s="672"/>
      <c r="AE57" s="672"/>
      <c r="AF57" s="672"/>
      <c r="AG57" s="673"/>
      <c r="AH57" s="665"/>
      <c r="AI57" s="666"/>
      <c r="AJ57" s="666"/>
      <c r="AK57" s="666"/>
      <c r="AL57" s="666"/>
      <c r="AM57" s="666"/>
      <c r="AN57" s="666"/>
      <c r="AO57" s="666"/>
      <c r="AP57" s="666"/>
      <c r="AQ57" s="666"/>
      <c r="AR57" s="666"/>
      <c r="AS57" s="666"/>
      <c r="AT57" s="667"/>
      <c r="AU57" s="389"/>
      <c r="AV57" s="390"/>
      <c r="AW57" s="390"/>
      <c r="AX57" s="391"/>
    </row>
    <row r="58" spans="1:50" ht="24.75" customHeight="1" x14ac:dyDescent="0.15">
      <c r="A58" s="1052"/>
      <c r="B58" s="1053"/>
      <c r="C58" s="1053"/>
      <c r="D58" s="1053"/>
      <c r="E58" s="1053"/>
      <c r="F58" s="1054"/>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row>
    <row r="59" spans="1:50" ht="24.75" customHeight="1" x14ac:dyDescent="0.15">
      <c r="A59" s="1052"/>
      <c r="B59" s="1053"/>
      <c r="C59" s="1053"/>
      <c r="D59" s="1053"/>
      <c r="E59" s="1053"/>
      <c r="F59" s="1054"/>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row>
    <row r="60" spans="1:50" ht="24.75" customHeight="1" x14ac:dyDescent="0.15">
      <c r="A60" s="1052"/>
      <c r="B60" s="1053"/>
      <c r="C60" s="1053"/>
      <c r="D60" s="1053"/>
      <c r="E60" s="1053"/>
      <c r="F60" s="1054"/>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row>
    <row r="61" spans="1:50" ht="24.75" customHeight="1" x14ac:dyDescent="0.15">
      <c r="A61" s="1052"/>
      <c r="B61" s="1053"/>
      <c r="C61" s="1053"/>
      <c r="D61" s="1053"/>
      <c r="E61" s="1053"/>
      <c r="F61" s="1054"/>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row>
    <row r="62" spans="1:50" ht="24.75" customHeight="1" x14ac:dyDescent="0.15">
      <c r="A62" s="1052"/>
      <c r="B62" s="1053"/>
      <c r="C62" s="1053"/>
      <c r="D62" s="1053"/>
      <c r="E62" s="1053"/>
      <c r="F62" s="1054"/>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row>
    <row r="63" spans="1:50" ht="24.75" customHeight="1" x14ac:dyDescent="0.15">
      <c r="A63" s="1052"/>
      <c r="B63" s="1053"/>
      <c r="C63" s="1053"/>
      <c r="D63" s="1053"/>
      <c r="E63" s="1053"/>
      <c r="F63" s="1054"/>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row>
    <row r="64" spans="1:50" ht="24.75" customHeight="1" x14ac:dyDescent="0.15">
      <c r="A64" s="1052"/>
      <c r="B64" s="1053"/>
      <c r="C64" s="1053"/>
      <c r="D64" s="1053"/>
      <c r="E64" s="1053"/>
      <c r="F64" s="1054"/>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row>
    <row r="65" spans="1:50" ht="24.75" customHeight="1" x14ac:dyDescent="0.15">
      <c r="A65" s="1052"/>
      <c r="B65" s="1053"/>
      <c r="C65" s="1053"/>
      <c r="D65" s="1053"/>
      <c r="E65" s="1053"/>
      <c r="F65" s="1054"/>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row>
    <row r="66" spans="1:50" ht="24.75" customHeight="1" x14ac:dyDescent="0.15">
      <c r="A66" s="1052"/>
      <c r="B66" s="1053"/>
      <c r="C66" s="1053"/>
      <c r="D66" s="1053"/>
      <c r="E66" s="1053"/>
      <c r="F66" s="1054"/>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row>
    <row r="67" spans="1:50" ht="24.75" customHeight="1" thickBot="1" x14ac:dyDescent="0.2">
      <c r="A67" s="1052"/>
      <c r="B67" s="1053"/>
      <c r="C67" s="1053"/>
      <c r="D67" s="1053"/>
      <c r="E67" s="1053"/>
      <c r="F67" s="1054"/>
      <c r="G67" s="829" t="s">
        <v>20</v>
      </c>
      <c r="H67" s="830"/>
      <c r="I67" s="830"/>
      <c r="J67" s="830"/>
      <c r="K67" s="830"/>
      <c r="L67" s="831"/>
      <c r="M67" s="832"/>
      <c r="N67" s="832"/>
      <c r="O67" s="832"/>
      <c r="P67" s="832"/>
      <c r="Q67" s="832"/>
      <c r="R67" s="832"/>
      <c r="S67" s="832"/>
      <c r="T67" s="832"/>
      <c r="U67" s="832"/>
      <c r="V67" s="832"/>
      <c r="W67" s="832"/>
      <c r="X67" s="833"/>
      <c r="Y67" s="834">
        <f>SUM(Y57:AB66)</f>
        <v>0</v>
      </c>
      <c r="Z67" s="835"/>
      <c r="AA67" s="835"/>
      <c r="AB67" s="836"/>
      <c r="AC67" s="829" t="s">
        <v>20</v>
      </c>
      <c r="AD67" s="830"/>
      <c r="AE67" s="830"/>
      <c r="AF67" s="830"/>
      <c r="AG67" s="830"/>
      <c r="AH67" s="831"/>
      <c r="AI67" s="832"/>
      <c r="AJ67" s="832"/>
      <c r="AK67" s="832"/>
      <c r="AL67" s="832"/>
      <c r="AM67" s="832"/>
      <c r="AN67" s="832"/>
      <c r="AO67" s="832"/>
      <c r="AP67" s="832"/>
      <c r="AQ67" s="832"/>
      <c r="AR67" s="832"/>
      <c r="AS67" s="832"/>
      <c r="AT67" s="833"/>
      <c r="AU67" s="834">
        <f>SUM(AU57:AX66)</f>
        <v>0</v>
      </c>
      <c r="AV67" s="835"/>
      <c r="AW67" s="835"/>
      <c r="AX67" s="837"/>
    </row>
    <row r="68" spans="1:50" ht="30" customHeight="1" x14ac:dyDescent="0.15">
      <c r="A68" s="1052"/>
      <c r="B68" s="1053"/>
      <c r="C68" s="1053"/>
      <c r="D68" s="1053"/>
      <c r="E68" s="1053"/>
      <c r="F68" s="1054"/>
      <c r="G68" s="596" t="s">
        <v>275</v>
      </c>
      <c r="H68" s="597"/>
      <c r="I68" s="597"/>
      <c r="J68" s="597"/>
      <c r="K68" s="597"/>
      <c r="L68" s="597"/>
      <c r="M68" s="597"/>
      <c r="N68" s="597"/>
      <c r="O68" s="597"/>
      <c r="P68" s="597"/>
      <c r="Q68" s="597"/>
      <c r="R68" s="597"/>
      <c r="S68" s="597"/>
      <c r="T68" s="597"/>
      <c r="U68" s="597"/>
      <c r="V68" s="597"/>
      <c r="W68" s="597"/>
      <c r="X68" s="597"/>
      <c r="Y68" s="597"/>
      <c r="Z68" s="597"/>
      <c r="AA68" s="597"/>
      <c r="AB68" s="598"/>
      <c r="AC68" s="596" t="s">
        <v>276</v>
      </c>
      <c r="AD68" s="597"/>
      <c r="AE68" s="597"/>
      <c r="AF68" s="597"/>
      <c r="AG68" s="597"/>
      <c r="AH68" s="597"/>
      <c r="AI68" s="597"/>
      <c r="AJ68" s="597"/>
      <c r="AK68" s="597"/>
      <c r="AL68" s="597"/>
      <c r="AM68" s="597"/>
      <c r="AN68" s="597"/>
      <c r="AO68" s="597"/>
      <c r="AP68" s="597"/>
      <c r="AQ68" s="597"/>
      <c r="AR68" s="597"/>
      <c r="AS68" s="597"/>
      <c r="AT68" s="597"/>
      <c r="AU68" s="597"/>
      <c r="AV68" s="597"/>
      <c r="AW68" s="597"/>
      <c r="AX68" s="796"/>
    </row>
    <row r="69" spans="1:50" ht="25.5" customHeight="1" x14ac:dyDescent="0.15">
      <c r="A69" s="1052"/>
      <c r="B69" s="1053"/>
      <c r="C69" s="1053"/>
      <c r="D69" s="1053"/>
      <c r="E69" s="1053"/>
      <c r="F69" s="1054"/>
      <c r="G69" s="818" t="s">
        <v>17</v>
      </c>
      <c r="H69" s="669"/>
      <c r="I69" s="669"/>
      <c r="J69" s="669"/>
      <c r="K69" s="669"/>
      <c r="L69" s="668" t="s">
        <v>18</v>
      </c>
      <c r="M69" s="669"/>
      <c r="N69" s="669"/>
      <c r="O69" s="669"/>
      <c r="P69" s="669"/>
      <c r="Q69" s="669"/>
      <c r="R69" s="669"/>
      <c r="S69" s="669"/>
      <c r="T69" s="669"/>
      <c r="U69" s="669"/>
      <c r="V69" s="669"/>
      <c r="W69" s="669"/>
      <c r="X69" s="670"/>
      <c r="Y69" s="654" t="s">
        <v>19</v>
      </c>
      <c r="Z69" s="655"/>
      <c r="AA69" s="655"/>
      <c r="AB69" s="801"/>
      <c r="AC69" s="818" t="s">
        <v>17</v>
      </c>
      <c r="AD69" s="669"/>
      <c r="AE69" s="669"/>
      <c r="AF69" s="669"/>
      <c r="AG69" s="669"/>
      <c r="AH69" s="668" t="s">
        <v>18</v>
      </c>
      <c r="AI69" s="669"/>
      <c r="AJ69" s="669"/>
      <c r="AK69" s="669"/>
      <c r="AL69" s="669"/>
      <c r="AM69" s="669"/>
      <c r="AN69" s="669"/>
      <c r="AO69" s="669"/>
      <c r="AP69" s="669"/>
      <c r="AQ69" s="669"/>
      <c r="AR69" s="669"/>
      <c r="AS69" s="669"/>
      <c r="AT69" s="670"/>
      <c r="AU69" s="654" t="s">
        <v>19</v>
      </c>
      <c r="AV69" s="655"/>
      <c r="AW69" s="655"/>
      <c r="AX69" s="656"/>
    </row>
    <row r="70" spans="1:50" ht="24.75" customHeight="1" x14ac:dyDescent="0.15">
      <c r="A70" s="1052"/>
      <c r="B70" s="1053"/>
      <c r="C70" s="1053"/>
      <c r="D70" s="1053"/>
      <c r="E70" s="1053"/>
      <c r="F70" s="1054"/>
      <c r="G70" s="671"/>
      <c r="H70" s="672"/>
      <c r="I70" s="672"/>
      <c r="J70" s="672"/>
      <c r="K70" s="673"/>
      <c r="L70" s="665"/>
      <c r="M70" s="666"/>
      <c r="N70" s="666"/>
      <c r="O70" s="666"/>
      <c r="P70" s="666"/>
      <c r="Q70" s="666"/>
      <c r="R70" s="666"/>
      <c r="S70" s="666"/>
      <c r="T70" s="666"/>
      <c r="U70" s="666"/>
      <c r="V70" s="666"/>
      <c r="W70" s="666"/>
      <c r="X70" s="667"/>
      <c r="Y70" s="389"/>
      <c r="Z70" s="390"/>
      <c r="AA70" s="390"/>
      <c r="AB70" s="808"/>
      <c r="AC70" s="671"/>
      <c r="AD70" s="672"/>
      <c r="AE70" s="672"/>
      <c r="AF70" s="672"/>
      <c r="AG70" s="673"/>
      <c r="AH70" s="665"/>
      <c r="AI70" s="666"/>
      <c r="AJ70" s="666"/>
      <c r="AK70" s="666"/>
      <c r="AL70" s="666"/>
      <c r="AM70" s="666"/>
      <c r="AN70" s="666"/>
      <c r="AO70" s="666"/>
      <c r="AP70" s="666"/>
      <c r="AQ70" s="666"/>
      <c r="AR70" s="666"/>
      <c r="AS70" s="666"/>
      <c r="AT70" s="667"/>
      <c r="AU70" s="389"/>
      <c r="AV70" s="390"/>
      <c r="AW70" s="390"/>
      <c r="AX70" s="391"/>
    </row>
    <row r="71" spans="1:50" ht="24.75" customHeight="1" x14ac:dyDescent="0.15">
      <c r="A71" s="1052"/>
      <c r="B71" s="1053"/>
      <c r="C71" s="1053"/>
      <c r="D71" s="1053"/>
      <c r="E71" s="1053"/>
      <c r="F71" s="1054"/>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row>
    <row r="72" spans="1:50" ht="24.75" customHeight="1" x14ac:dyDescent="0.15">
      <c r="A72" s="1052"/>
      <c r="B72" s="1053"/>
      <c r="C72" s="1053"/>
      <c r="D72" s="1053"/>
      <c r="E72" s="1053"/>
      <c r="F72" s="1054"/>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row>
    <row r="73" spans="1:50" ht="24.75" customHeight="1" x14ac:dyDescent="0.15">
      <c r="A73" s="1052"/>
      <c r="B73" s="1053"/>
      <c r="C73" s="1053"/>
      <c r="D73" s="1053"/>
      <c r="E73" s="1053"/>
      <c r="F73" s="1054"/>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row>
    <row r="74" spans="1:50" ht="24.75" customHeight="1" x14ac:dyDescent="0.15">
      <c r="A74" s="1052"/>
      <c r="B74" s="1053"/>
      <c r="C74" s="1053"/>
      <c r="D74" s="1053"/>
      <c r="E74" s="1053"/>
      <c r="F74" s="1054"/>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row>
    <row r="75" spans="1:50" ht="24.75" customHeight="1" x14ac:dyDescent="0.15">
      <c r="A75" s="1052"/>
      <c r="B75" s="1053"/>
      <c r="C75" s="1053"/>
      <c r="D75" s="1053"/>
      <c r="E75" s="1053"/>
      <c r="F75" s="1054"/>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row>
    <row r="76" spans="1:50" ht="24.75" customHeight="1" x14ac:dyDescent="0.15">
      <c r="A76" s="1052"/>
      <c r="B76" s="1053"/>
      <c r="C76" s="1053"/>
      <c r="D76" s="1053"/>
      <c r="E76" s="1053"/>
      <c r="F76" s="1054"/>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row>
    <row r="77" spans="1:50" ht="24.75" customHeight="1" x14ac:dyDescent="0.15">
      <c r="A77" s="1052"/>
      <c r="B77" s="1053"/>
      <c r="C77" s="1053"/>
      <c r="D77" s="1053"/>
      <c r="E77" s="1053"/>
      <c r="F77" s="1054"/>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row>
    <row r="78" spans="1:50" ht="24.75" customHeight="1" x14ac:dyDescent="0.15">
      <c r="A78" s="1052"/>
      <c r="B78" s="1053"/>
      <c r="C78" s="1053"/>
      <c r="D78" s="1053"/>
      <c r="E78" s="1053"/>
      <c r="F78" s="1054"/>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row>
    <row r="79" spans="1:50" ht="24.75" customHeight="1" x14ac:dyDescent="0.15">
      <c r="A79" s="1052"/>
      <c r="B79" s="1053"/>
      <c r="C79" s="1053"/>
      <c r="D79" s="1053"/>
      <c r="E79" s="1053"/>
      <c r="F79" s="1054"/>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row>
    <row r="80" spans="1:50" ht="24.75" customHeight="1" thickBot="1" x14ac:dyDescent="0.2">
      <c r="A80" s="1052"/>
      <c r="B80" s="1053"/>
      <c r="C80" s="1053"/>
      <c r="D80" s="1053"/>
      <c r="E80" s="1053"/>
      <c r="F80" s="1054"/>
      <c r="G80" s="829" t="s">
        <v>20</v>
      </c>
      <c r="H80" s="830"/>
      <c r="I80" s="830"/>
      <c r="J80" s="830"/>
      <c r="K80" s="830"/>
      <c r="L80" s="831"/>
      <c r="M80" s="832"/>
      <c r="N80" s="832"/>
      <c r="O80" s="832"/>
      <c r="P80" s="832"/>
      <c r="Q80" s="832"/>
      <c r="R80" s="832"/>
      <c r="S80" s="832"/>
      <c r="T80" s="832"/>
      <c r="U80" s="832"/>
      <c r="V80" s="832"/>
      <c r="W80" s="832"/>
      <c r="X80" s="833"/>
      <c r="Y80" s="834">
        <f>SUM(Y70:AB79)</f>
        <v>0</v>
      </c>
      <c r="Z80" s="835"/>
      <c r="AA80" s="835"/>
      <c r="AB80" s="836"/>
      <c r="AC80" s="829" t="s">
        <v>20</v>
      </c>
      <c r="AD80" s="830"/>
      <c r="AE80" s="830"/>
      <c r="AF80" s="830"/>
      <c r="AG80" s="830"/>
      <c r="AH80" s="831"/>
      <c r="AI80" s="832"/>
      <c r="AJ80" s="832"/>
      <c r="AK80" s="832"/>
      <c r="AL80" s="832"/>
      <c r="AM80" s="832"/>
      <c r="AN80" s="832"/>
      <c r="AO80" s="832"/>
      <c r="AP80" s="832"/>
      <c r="AQ80" s="832"/>
      <c r="AR80" s="832"/>
      <c r="AS80" s="832"/>
      <c r="AT80" s="833"/>
      <c r="AU80" s="834">
        <f>SUM(AU70:AX79)</f>
        <v>0</v>
      </c>
      <c r="AV80" s="835"/>
      <c r="AW80" s="835"/>
      <c r="AX80" s="837"/>
    </row>
    <row r="81" spans="1:50" ht="30" customHeight="1" x14ac:dyDescent="0.15">
      <c r="A81" s="1052"/>
      <c r="B81" s="1053"/>
      <c r="C81" s="1053"/>
      <c r="D81" s="1053"/>
      <c r="E81" s="1053"/>
      <c r="F81" s="1054"/>
      <c r="G81" s="596" t="s">
        <v>277</v>
      </c>
      <c r="H81" s="597"/>
      <c r="I81" s="597"/>
      <c r="J81" s="597"/>
      <c r="K81" s="597"/>
      <c r="L81" s="597"/>
      <c r="M81" s="597"/>
      <c r="N81" s="597"/>
      <c r="O81" s="597"/>
      <c r="P81" s="597"/>
      <c r="Q81" s="597"/>
      <c r="R81" s="597"/>
      <c r="S81" s="597"/>
      <c r="T81" s="597"/>
      <c r="U81" s="597"/>
      <c r="V81" s="597"/>
      <c r="W81" s="597"/>
      <c r="X81" s="597"/>
      <c r="Y81" s="597"/>
      <c r="Z81" s="597"/>
      <c r="AA81" s="597"/>
      <c r="AB81" s="598"/>
      <c r="AC81" s="596" t="s">
        <v>278</v>
      </c>
      <c r="AD81" s="597"/>
      <c r="AE81" s="597"/>
      <c r="AF81" s="597"/>
      <c r="AG81" s="597"/>
      <c r="AH81" s="597"/>
      <c r="AI81" s="597"/>
      <c r="AJ81" s="597"/>
      <c r="AK81" s="597"/>
      <c r="AL81" s="597"/>
      <c r="AM81" s="597"/>
      <c r="AN81" s="597"/>
      <c r="AO81" s="597"/>
      <c r="AP81" s="597"/>
      <c r="AQ81" s="597"/>
      <c r="AR81" s="597"/>
      <c r="AS81" s="597"/>
      <c r="AT81" s="597"/>
      <c r="AU81" s="597"/>
      <c r="AV81" s="597"/>
      <c r="AW81" s="597"/>
      <c r="AX81" s="796"/>
    </row>
    <row r="82" spans="1:50" ht="24.75" customHeight="1" x14ac:dyDescent="0.15">
      <c r="A82" s="1052"/>
      <c r="B82" s="1053"/>
      <c r="C82" s="1053"/>
      <c r="D82" s="1053"/>
      <c r="E82" s="1053"/>
      <c r="F82" s="1054"/>
      <c r="G82" s="818" t="s">
        <v>17</v>
      </c>
      <c r="H82" s="669"/>
      <c r="I82" s="669"/>
      <c r="J82" s="669"/>
      <c r="K82" s="669"/>
      <c r="L82" s="668" t="s">
        <v>18</v>
      </c>
      <c r="M82" s="669"/>
      <c r="N82" s="669"/>
      <c r="O82" s="669"/>
      <c r="P82" s="669"/>
      <c r="Q82" s="669"/>
      <c r="R82" s="669"/>
      <c r="S82" s="669"/>
      <c r="T82" s="669"/>
      <c r="U82" s="669"/>
      <c r="V82" s="669"/>
      <c r="W82" s="669"/>
      <c r="X82" s="670"/>
      <c r="Y82" s="654" t="s">
        <v>19</v>
      </c>
      <c r="Z82" s="655"/>
      <c r="AA82" s="655"/>
      <c r="AB82" s="801"/>
      <c r="AC82" s="818" t="s">
        <v>17</v>
      </c>
      <c r="AD82" s="669"/>
      <c r="AE82" s="669"/>
      <c r="AF82" s="669"/>
      <c r="AG82" s="669"/>
      <c r="AH82" s="668" t="s">
        <v>18</v>
      </c>
      <c r="AI82" s="669"/>
      <c r="AJ82" s="669"/>
      <c r="AK82" s="669"/>
      <c r="AL82" s="669"/>
      <c r="AM82" s="669"/>
      <c r="AN82" s="669"/>
      <c r="AO82" s="669"/>
      <c r="AP82" s="669"/>
      <c r="AQ82" s="669"/>
      <c r="AR82" s="669"/>
      <c r="AS82" s="669"/>
      <c r="AT82" s="670"/>
      <c r="AU82" s="654" t="s">
        <v>19</v>
      </c>
      <c r="AV82" s="655"/>
      <c r="AW82" s="655"/>
      <c r="AX82" s="656"/>
    </row>
    <row r="83" spans="1:50" ht="24.75" customHeight="1" x14ac:dyDescent="0.15">
      <c r="A83" s="1052"/>
      <c r="B83" s="1053"/>
      <c r="C83" s="1053"/>
      <c r="D83" s="1053"/>
      <c r="E83" s="1053"/>
      <c r="F83" s="1054"/>
      <c r="G83" s="671"/>
      <c r="H83" s="672"/>
      <c r="I83" s="672"/>
      <c r="J83" s="672"/>
      <c r="K83" s="673"/>
      <c r="L83" s="665"/>
      <c r="M83" s="666"/>
      <c r="N83" s="666"/>
      <c r="O83" s="666"/>
      <c r="P83" s="666"/>
      <c r="Q83" s="666"/>
      <c r="R83" s="666"/>
      <c r="S83" s="666"/>
      <c r="T83" s="666"/>
      <c r="U83" s="666"/>
      <c r="V83" s="666"/>
      <c r="W83" s="666"/>
      <c r="X83" s="667"/>
      <c r="Y83" s="389"/>
      <c r="Z83" s="390"/>
      <c r="AA83" s="390"/>
      <c r="AB83" s="808"/>
      <c r="AC83" s="671"/>
      <c r="AD83" s="672"/>
      <c r="AE83" s="672"/>
      <c r="AF83" s="672"/>
      <c r="AG83" s="673"/>
      <c r="AH83" s="665"/>
      <c r="AI83" s="666"/>
      <c r="AJ83" s="666"/>
      <c r="AK83" s="666"/>
      <c r="AL83" s="666"/>
      <c r="AM83" s="666"/>
      <c r="AN83" s="666"/>
      <c r="AO83" s="666"/>
      <c r="AP83" s="666"/>
      <c r="AQ83" s="666"/>
      <c r="AR83" s="666"/>
      <c r="AS83" s="666"/>
      <c r="AT83" s="667"/>
      <c r="AU83" s="389"/>
      <c r="AV83" s="390"/>
      <c r="AW83" s="390"/>
      <c r="AX83" s="391"/>
    </row>
    <row r="84" spans="1:50" ht="24.75" customHeight="1" x14ac:dyDescent="0.15">
      <c r="A84" s="1052"/>
      <c r="B84" s="1053"/>
      <c r="C84" s="1053"/>
      <c r="D84" s="1053"/>
      <c r="E84" s="1053"/>
      <c r="F84" s="1054"/>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row>
    <row r="85" spans="1:50" ht="24.75" customHeight="1" x14ac:dyDescent="0.15">
      <c r="A85" s="1052"/>
      <c r="B85" s="1053"/>
      <c r="C85" s="1053"/>
      <c r="D85" s="1053"/>
      <c r="E85" s="1053"/>
      <c r="F85" s="1054"/>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row>
    <row r="86" spans="1:50" ht="24.75" customHeight="1" x14ac:dyDescent="0.15">
      <c r="A86" s="1052"/>
      <c r="B86" s="1053"/>
      <c r="C86" s="1053"/>
      <c r="D86" s="1053"/>
      <c r="E86" s="1053"/>
      <c r="F86" s="1054"/>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row>
    <row r="87" spans="1:50" ht="24.75" customHeight="1" x14ac:dyDescent="0.15">
      <c r="A87" s="1052"/>
      <c r="B87" s="1053"/>
      <c r="C87" s="1053"/>
      <c r="D87" s="1053"/>
      <c r="E87" s="1053"/>
      <c r="F87" s="1054"/>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row>
    <row r="88" spans="1:50" ht="24.75" customHeight="1" x14ac:dyDescent="0.15">
      <c r="A88" s="1052"/>
      <c r="B88" s="1053"/>
      <c r="C88" s="1053"/>
      <c r="D88" s="1053"/>
      <c r="E88" s="1053"/>
      <c r="F88" s="1054"/>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row>
    <row r="89" spans="1:50" ht="24.75" customHeight="1" x14ac:dyDescent="0.15">
      <c r="A89" s="1052"/>
      <c r="B89" s="1053"/>
      <c r="C89" s="1053"/>
      <c r="D89" s="1053"/>
      <c r="E89" s="1053"/>
      <c r="F89" s="1054"/>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row>
    <row r="90" spans="1:50" ht="24.75" customHeight="1" x14ac:dyDescent="0.15">
      <c r="A90" s="1052"/>
      <c r="B90" s="1053"/>
      <c r="C90" s="1053"/>
      <c r="D90" s="1053"/>
      <c r="E90" s="1053"/>
      <c r="F90" s="1054"/>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row>
    <row r="91" spans="1:50" ht="24.75" customHeight="1" x14ac:dyDescent="0.15">
      <c r="A91" s="1052"/>
      <c r="B91" s="1053"/>
      <c r="C91" s="1053"/>
      <c r="D91" s="1053"/>
      <c r="E91" s="1053"/>
      <c r="F91" s="1054"/>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row>
    <row r="92" spans="1:50" ht="24.75" customHeight="1" x14ac:dyDescent="0.15">
      <c r="A92" s="1052"/>
      <c r="B92" s="1053"/>
      <c r="C92" s="1053"/>
      <c r="D92" s="1053"/>
      <c r="E92" s="1053"/>
      <c r="F92" s="1054"/>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row>
    <row r="93" spans="1:50" ht="24.75" customHeight="1" thickBot="1" x14ac:dyDescent="0.2">
      <c r="A93" s="1052"/>
      <c r="B93" s="1053"/>
      <c r="C93" s="1053"/>
      <c r="D93" s="1053"/>
      <c r="E93" s="1053"/>
      <c r="F93" s="1054"/>
      <c r="G93" s="829" t="s">
        <v>20</v>
      </c>
      <c r="H93" s="830"/>
      <c r="I93" s="830"/>
      <c r="J93" s="830"/>
      <c r="K93" s="830"/>
      <c r="L93" s="831"/>
      <c r="M93" s="832"/>
      <c r="N93" s="832"/>
      <c r="O93" s="832"/>
      <c r="P93" s="832"/>
      <c r="Q93" s="832"/>
      <c r="R93" s="832"/>
      <c r="S93" s="832"/>
      <c r="T93" s="832"/>
      <c r="U93" s="832"/>
      <c r="V93" s="832"/>
      <c r="W93" s="832"/>
      <c r="X93" s="833"/>
      <c r="Y93" s="834">
        <f>SUM(Y83:AB92)</f>
        <v>0</v>
      </c>
      <c r="Z93" s="835"/>
      <c r="AA93" s="835"/>
      <c r="AB93" s="836"/>
      <c r="AC93" s="829" t="s">
        <v>20</v>
      </c>
      <c r="AD93" s="830"/>
      <c r="AE93" s="830"/>
      <c r="AF93" s="830"/>
      <c r="AG93" s="830"/>
      <c r="AH93" s="831"/>
      <c r="AI93" s="832"/>
      <c r="AJ93" s="832"/>
      <c r="AK93" s="832"/>
      <c r="AL93" s="832"/>
      <c r="AM93" s="832"/>
      <c r="AN93" s="832"/>
      <c r="AO93" s="832"/>
      <c r="AP93" s="832"/>
      <c r="AQ93" s="832"/>
      <c r="AR93" s="832"/>
      <c r="AS93" s="832"/>
      <c r="AT93" s="833"/>
      <c r="AU93" s="834">
        <f>SUM(AU83:AX92)</f>
        <v>0</v>
      </c>
      <c r="AV93" s="835"/>
      <c r="AW93" s="835"/>
      <c r="AX93" s="837"/>
    </row>
    <row r="94" spans="1:50" ht="30" customHeight="1" x14ac:dyDescent="0.15">
      <c r="A94" s="1052"/>
      <c r="B94" s="1053"/>
      <c r="C94" s="1053"/>
      <c r="D94" s="1053"/>
      <c r="E94" s="1053"/>
      <c r="F94" s="1054"/>
      <c r="G94" s="596" t="s">
        <v>279</v>
      </c>
      <c r="H94" s="597"/>
      <c r="I94" s="597"/>
      <c r="J94" s="597"/>
      <c r="K94" s="597"/>
      <c r="L94" s="597"/>
      <c r="M94" s="597"/>
      <c r="N94" s="597"/>
      <c r="O94" s="597"/>
      <c r="P94" s="597"/>
      <c r="Q94" s="597"/>
      <c r="R94" s="597"/>
      <c r="S94" s="597"/>
      <c r="T94" s="597"/>
      <c r="U94" s="597"/>
      <c r="V94" s="597"/>
      <c r="W94" s="597"/>
      <c r="X94" s="597"/>
      <c r="Y94" s="597"/>
      <c r="Z94" s="597"/>
      <c r="AA94" s="597"/>
      <c r="AB94" s="598"/>
      <c r="AC94" s="596" t="s">
        <v>186</v>
      </c>
      <c r="AD94" s="597"/>
      <c r="AE94" s="597"/>
      <c r="AF94" s="597"/>
      <c r="AG94" s="597"/>
      <c r="AH94" s="597"/>
      <c r="AI94" s="597"/>
      <c r="AJ94" s="597"/>
      <c r="AK94" s="597"/>
      <c r="AL94" s="597"/>
      <c r="AM94" s="597"/>
      <c r="AN94" s="597"/>
      <c r="AO94" s="597"/>
      <c r="AP94" s="597"/>
      <c r="AQ94" s="597"/>
      <c r="AR94" s="597"/>
      <c r="AS94" s="597"/>
      <c r="AT94" s="597"/>
      <c r="AU94" s="597"/>
      <c r="AV94" s="597"/>
      <c r="AW94" s="597"/>
      <c r="AX94" s="796"/>
    </row>
    <row r="95" spans="1:50" ht="24.75" customHeight="1" x14ac:dyDescent="0.15">
      <c r="A95" s="1052"/>
      <c r="B95" s="1053"/>
      <c r="C95" s="1053"/>
      <c r="D95" s="1053"/>
      <c r="E95" s="1053"/>
      <c r="F95" s="1054"/>
      <c r="G95" s="818" t="s">
        <v>17</v>
      </c>
      <c r="H95" s="669"/>
      <c r="I95" s="669"/>
      <c r="J95" s="669"/>
      <c r="K95" s="669"/>
      <c r="L95" s="668" t="s">
        <v>18</v>
      </c>
      <c r="M95" s="669"/>
      <c r="N95" s="669"/>
      <c r="O95" s="669"/>
      <c r="P95" s="669"/>
      <c r="Q95" s="669"/>
      <c r="R95" s="669"/>
      <c r="S95" s="669"/>
      <c r="T95" s="669"/>
      <c r="U95" s="669"/>
      <c r="V95" s="669"/>
      <c r="W95" s="669"/>
      <c r="X95" s="670"/>
      <c r="Y95" s="654" t="s">
        <v>19</v>
      </c>
      <c r="Z95" s="655"/>
      <c r="AA95" s="655"/>
      <c r="AB95" s="801"/>
      <c r="AC95" s="818" t="s">
        <v>17</v>
      </c>
      <c r="AD95" s="669"/>
      <c r="AE95" s="669"/>
      <c r="AF95" s="669"/>
      <c r="AG95" s="669"/>
      <c r="AH95" s="668" t="s">
        <v>18</v>
      </c>
      <c r="AI95" s="669"/>
      <c r="AJ95" s="669"/>
      <c r="AK95" s="669"/>
      <c r="AL95" s="669"/>
      <c r="AM95" s="669"/>
      <c r="AN95" s="669"/>
      <c r="AO95" s="669"/>
      <c r="AP95" s="669"/>
      <c r="AQ95" s="669"/>
      <c r="AR95" s="669"/>
      <c r="AS95" s="669"/>
      <c r="AT95" s="670"/>
      <c r="AU95" s="654" t="s">
        <v>19</v>
      </c>
      <c r="AV95" s="655"/>
      <c r="AW95" s="655"/>
      <c r="AX95" s="656"/>
    </row>
    <row r="96" spans="1:50" ht="24.75" customHeight="1" x14ac:dyDescent="0.15">
      <c r="A96" s="1052"/>
      <c r="B96" s="1053"/>
      <c r="C96" s="1053"/>
      <c r="D96" s="1053"/>
      <c r="E96" s="1053"/>
      <c r="F96" s="1054"/>
      <c r="G96" s="671"/>
      <c r="H96" s="672"/>
      <c r="I96" s="672"/>
      <c r="J96" s="672"/>
      <c r="K96" s="673"/>
      <c r="L96" s="665"/>
      <c r="M96" s="666"/>
      <c r="N96" s="666"/>
      <c r="O96" s="666"/>
      <c r="P96" s="666"/>
      <c r="Q96" s="666"/>
      <c r="R96" s="666"/>
      <c r="S96" s="666"/>
      <c r="T96" s="666"/>
      <c r="U96" s="666"/>
      <c r="V96" s="666"/>
      <c r="W96" s="666"/>
      <c r="X96" s="667"/>
      <c r="Y96" s="389"/>
      <c r="Z96" s="390"/>
      <c r="AA96" s="390"/>
      <c r="AB96" s="808"/>
      <c r="AC96" s="671"/>
      <c r="AD96" s="672"/>
      <c r="AE96" s="672"/>
      <c r="AF96" s="672"/>
      <c r="AG96" s="673"/>
      <c r="AH96" s="665"/>
      <c r="AI96" s="666"/>
      <c r="AJ96" s="666"/>
      <c r="AK96" s="666"/>
      <c r="AL96" s="666"/>
      <c r="AM96" s="666"/>
      <c r="AN96" s="666"/>
      <c r="AO96" s="666"/>
      <c r="AP96" s="666"/>
      <c r="AQ96" s="666"/>
      <c r="AR96" s="666"/>
      <c r="AS96" s="666"/>
      <c r="AT96" s="667"/>
      <c r="AU96" s="389"/>
      <c r="AV96" s="390"/>
      <c r="AW96" s="390"/>
      <c r="AX96" s="391"/>
    </row>
    <row r="97" spans="1:50" ht="24.75" customHeight="1" x14ac:dyDescent="0.15">
      <c r="A97" s="1052"/>
      <c r="B97" s="1053"/>
      <c r="C97" s="1053"/>
      <c r="D97" s="1053"/>
      <c r="E97" s="1053"/>
      <c r="F97" s="1054"/>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row>
    <row r="98" spans="1:50" ht="24.75" customHeight="1" x14ac:dyDescent="0.15">
      <c r="A98" s="1052"/>
      <c r="B98" s="1053"/>
      <c r="C98" s="1053"/>
      <c r="D98" s="1053"/>
      <c r="E98" s="1053"/>
      <c r="F98" s="1054"/>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row>
    <row r="99" spans="1:50" ht="24.75" customHeight="1" x14ac:dyDescent="0.15">
      <c r="A99" s="1052"/>
      <c r="B99" s="1053"/>
      <c r="C99" s="1053"/>
      <c r="D99" s="1053"/>
      <c r="E99" s="1053"/>
      <c r="F99" s="1054"/>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row>
    <row r="100" spans="1:50" ht="24.75" customHeight="1" x14ac:dyDescent="0.15">
      <c r="A100" s="1052"/>
      <c r="B100" s="1053"/>
      <c r="C100" s="1053"/>
      <c r="D100" s="1053"/>
      <c r="E100" s="1053"/>
      <c r="F100" s="1054"/>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row>
    <row r="101" spans="1:50" ht="24.75" customHeight="1" x14ac:dyDescent="0.15">
      <c r="A101" s="1052"/>
      <c r="B101" s="1053"/>
      <c r="C101" s="1053"/>
      <c r="D101" s="1053"/>
      <c r="E101" s="1053"/>
      <c r="F101" s="1054"/>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row>
    <row r="102" spans="1:50" ht="24.75" customHeight="1" x14ac:dyDescent="0.15">
      <c r="A102" s="1052"/>
      <c r="B102" s="1053"/>
      <c r="C102" s="1053"/>
      <c r="D102" s="1053"/>
      <c r="E102" s="1053"/>
      <c r="F102" s="1054"/>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row>
    <row r="103" spans="1:50" ht="24.75" customHeight="1" x14ac:dyDescent="0.15">
      <c r="A103" s="1052"/>
      <c r="B103" s="1053"/>
      <c r="C103" s="1053"/>
      <c r="D103" s="1053"/>
      <c r="E103" s="1053"/>
      <c r="F103" s="1054"/>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row>
    <row r="104" spans="1:50" ht="24.75" customHeight="1" x14ac:dyDescent="0.15">
      <c r="A104" s="1052"/>
      <c r="B104" s="1053"/>
      <c r="C104" s="1053"/>
      <c r="D104" s="1053"/>
      <c r="E104" s="1053"/>
      <c r="F104" s="1054"/>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row>
    <row r="105" spans="1:50" ht="24.75" customHeight="1" x14ac:dyDescent="0.15">
      <c r="A105" s="1052"/>
      <c r="B105" s="1053"/>
      <c r="C105" s="1053"/>
      <c r="D105" s="1053"/>
      <c r="E105" s="1053"/>
      <c r="F105" s="1054"/>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row>
    <row r="106" spans="1:50" ht="24.75" customHeight="1" thickBot="1" x14ac:dyDescent="0.2">
      <c r="A106" s="1055"/>
      <c r="B106" s="1056"/>
      <c r="C106" s="1056"/>
      <c r="D106" s="1056"/>
      <c r="E106" s="1056"/>
      <c r="F106" s="1057"/>
      <c r="G106" s="1040" t="s">
        <v>20</v>
      </c>
      <c r="H106" s="1041"/>
      <c r="I106" s="1041"/>
      <c r="J106" s="1041"/>
      <c r="K106" s="1041"/>
      <c r="L106" s="1042"/>
      <c r="M106" s="1043"/>
      <c r="N106" s="1043"/>
      <c r="O106" s="1043"/>
      <c r="P106" s="1043"/>
      <c r="Q106" s="1043"/>
      <c r="R106" s="1043"/>
      <c r="S106" s="1043"/>
      <c r="T106" s="1043"/>
      <c r="U106" s="1043"/>
      <c r="V106" s="1043"/>
      <c r="W106" s="1043"/>
      <c r="X106" s="1044"/>
      <c r="Y106" s="1045">
        <f>SUM(Y96:AB105)</f>
        <v>0</v>
      </c>
      <c r="Z106" s="1046"/>
      <c r="AA106" s="1046"/>
      <c r="AB106" s="1047"/>
      <c r="AC106" s="1040" t="s">
        <v>20</v>
      </c>
      <c r="AD106" s="1041"/>
      <c r="AE106" s="1041"/>
      <c r="AF106" s="1041"/>
      <c r="AG106" s="1041"/>
      <c r="AH106" s="1042"/>
      <c r="AI106" s="1043"/>
      <c r="AJ106" s="1043"/>
      <c r="AK106" s="1043"/>
      <c r="AL106" s="1043"/>
      <c r="AM106" s="1043"/>
      <c r="AN106" s="1043"/>
      <c r="AO106" s="1043"/>
      <c r="AP106" s="1043"/>
      <c r="AQ106" s="1043"/>
      <c r="AR106" s="1043"/>
      <c r="AS106" s="1043"/>
      <c r="AT106" s="1044"/>
      <c r="AU106" s="1045">
        <f>SUM(AU96:AX105)</f>
        <v>0</v>
      </c>
      <c r="AV106" s="1046"/>
      <c r="AW106" s="1046"/>
      <c r="AX106" s="1048"/>
    </row>
    <row r="107" spans="1:50" s="38" customFormat="1" ht="24.75" customHeight="1" thickBot="1" x14ac:dyDescent="0.2"/>
    <row r="108" spans="1:50" ht="30" customHeight="1" x14ac:dyDescent="0.15">
      <c r="A108" s="1058" t="s">
        <v>28</v>
      </c>
      <c r="B108" s="1059"/>
      <c r="C108" s="1059"/>
      <c r="D108" s="1059"/>
      <c r="E108" s="1059"/>
      <c r="F108" s="1060"/>
      <c r="G108" s="596" t="s">
        <v>187</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280</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96"/>
    </row>
    <row r="109" spans="1:50" ht="24.75" customHeight="1" x14ac:dyDescent="0.15">
      <c r="A109" s="1052"/>
      <c r="B109" s="1053"/>
      <c r="C109" s="1053"/>
      <c r="D109" s="1053"/>
      <c r="E109" s="1053"/>
      <c r="F109" s="1054"/>
      <c r="G109" s="818" t="s">
        <v>17</v>
      </c>
      <c r="H109" s="669"/>
      <c r="I109" s="669"/>
      <c r="J109" s="669"/>
      <c r="K109" s="669"/>
      <c r="L109" s="668" t="s">
        <v>18</v>
      </c>
      <c r="M109" s="669"/>
      <c r="N109" s="669"/>
      <c r="O109" s="669"/>
      <c r="P109" s="669"/>
      <c r="Q109" s="669"/>
      <c r="R109" s="669"/>
      <c r="S109" s="669"/>
      <c r="T109" s="669"/>
      <c r="U109" s="669"/>
      <c r="V109" s="669"/>
      <c r="W109" s="669"/>
      <c r="X109" s="670"/>
      <c r="Y109" s="654" t="s">
        <v>19</v>
      </c>
      <c r="Z109" s="655"/>
      <c r="AA109" s="655"/>
      <c r="AB109" s="801"/>
      <c r="AC109" s="818" t="s">
        <v>17</v>
      </c>
      <c r="AD109" s="669"/>
      <c r="AE109" s="669"/>
      <c r="AF109" s="669"/>
      <c r="AG109" s="669"/>
      <c r="AH109" s="668" t="s">
        <v>18</v>
      </c>
      <c r="AI109" s="669"/>
      <c r="AJ109" s="669"/>
      <c r="AK109" s="669"/>
      <c r="AL109" s="669"/>
      <c r="AM109" s="669"/>
      <c r="AN109" s="669"/>
      <c r="AO109" s="669"/>
      <c r="AP109" s="669"/>
      <c r="AQ109" s="669"/>
      <c r="AR109" s="669"/>
      <c r="AS109" s="669"/>
      <c r="AT109" s="670"/>
      <c r="AU109" s="654" t="s">
        <v>19</v>
      </c>
      <c r="AV109" s="655"/>
      <c r="AW109" s="655"/>
      <c r="AX109" s="656"/>
    </row>
    <row r="110" spans="1:50" ht="24.75" customHeight="1" x14ac:dyDescent="0.15">
      <c r="A110" s="1052"/>
      <c r="B110" s="1053"/>
      <c r="C110" s="1053"/>
      <c r="D110" s="1053"/>
      <c r="E110" s="1053"/>
      <c r="F110" s="1054"/>
      <c r="G110" s="671"/>
      <c r="H110" s="672"/>
      <c r="I110" s="672"/>
      <c r="J110" s="672"/>
      <c r="K110" s="673"/>
      <c r="L110" s="665"/>
      <c r="M110" s="666"/>
      <c r="N110" s="666"/>
      <c r="O110" s="666"/>
      <c r="P110" s="666"/>
      <c r="Q110" s="666"/>
      <c r="R110" s="666"/>
      <c r="S110" s="666"/>
      <c r="T110" s="666"/>
      <c r="U110" s="666"/>
      <c r="V110" s="666"/>
      <c r="W110" s="666"/>
      <c r="X110" s="667"/>
      <c r="Y110" s="389"/>
      <c r="Z110" s="390"/>
      <c r="AA110" s="390"/>
      <c r="AB110" s="808"/>
      <c r="AC110" s="671"/>
      <c r="AD110" s="672"/>
      <c r="AE110" s="672"/>
      <c r="AF110" s="672"/>
      <c r="AG110" s="673"/>
      <c r="AH110" s="665"/>
      <c r="AI110" s="666"/>
      <c r="AJ110" s="666"/>
      <c r="AK110" s="666"/>
      <c r="AL110" s="666"/>
      <c r="AM110" s="666"/>
      <c r="AN110" s="666"/>
      <c r="AO110" s="666"/>
      <c r="AP110" s="666"/>
      <c r="AQ110" s="666"/>
      <c r="AR110" s="666"/>
      <c r="AS110" s="666"/>
      <c r="AT110" s="667"/>
      <c r="AU110" s="389"/>
      <c r="AV110" s="390"/>
      <c r="AW110" s="390"/>
      <c r="AX110" s="391"/>
    </row>
    <row r="111" spans="1:50" ht="24.75" customHeight="1" x14ac:dyDescent="0.15">
      <c r="A111" s="1052"/>
      <c r="B111" s="1053"/>
      <c r="C111" s="1053"/>
      <c r="D111" s="1053"/>
      <c r="E111" s="1053"/>
      <c r="F111" s="1054"/>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row>
    <row r="112" spans="1:50" ht="24.75" customHeight="1" x14ac:dyDescent="0.15">
      <c r="A112" s="1052"/>
      <c r="B112" s="1053"/>
      <c r="C112" s="1053"/>
      <c r="D112" s="1053"/>
      <c r="E112" s="1053"/>
      <c r="F112" s="1054"/>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row>
    <row r="113" spans="1:50" ht="24.75" customHeight="1" x14ac:dyDescent="0.15">
      <c r="A113" s="1052"/>
      <c r="B113" s="1053"/>
      <c r="C113" s="1053"/>
      <c r="D113" s="1053"/>
      <c r="E113" s="1053"/>
      <c r="F113" s="1054"/>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row>
    <row r="114" spans="1:50" ht="24.75" customHeight="1" x14ac:dyDescent="0.15">
      <c r="A114" s="1052"/>
      <c r="B114" s="1053"/>
      <c r="C114" s="1053"/>
      <c r="D114" s="1053"/>
      <c r="E114" s="1053"/>
      <c r="F114" s="1054"/>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row>
    <row r="115" spans="1:50" ht="24.75" customHeight="1" x14ac:dyDescent="0.15">
      <c r="A115" s="1052"/>
      <c r="B115" s="1053"/>
      <c r="C115" s="1053"/>
      <c r="D115" s="1053"/>
      <c r="E115" s="1053"/>
      <c r="F115" s="1054"/>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row>
    <row r="116" spans="1:50" ht="24.75" customHeight="1" x14ac:dyDescent="0.15">
      <c r="A116" s="1052"/>
      <c r="B116" s="1053"/>
      <c r="C116" s="1053"/>
      <c r="D116" s="1053"/>
      <c r="E116" s="1053"/>
      <c r="F116" s="1054"/>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row>
    <row r="117" spans="1:50" ht="24.75" customHeight="1" x14ac:dyDescent="0.15">
      <c r="A117" s="1052"/>
      <c r="B117" s="1053"/>
      <c r="C117" s="1053"/>
      <c r="D117" s="1053"/>
      <c r="E117" s="1053"/>
      <c r="F117" s="1054"/>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row>
    <row r="118" spans="1:50" ht="24.75" customHeight="1" x14ac:dyDescent="0.15">
      <c r="A118" s="1052"/>
      <c r="B118" s="1053"/>
      <c r="C118" s="1053"/>
      <c r="D118" s="1053"/>
      <c r="E118" s="1053"/>
      <c r="F118" s="1054"/>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row>
    <row r="119" spans="1:50" ht="24.75" customHeight="1" x14ac:dyDescent="0.15">
      <c r="A119" s="1052"/>
      <c r="B119" s="1053"/>
      <c r="C119" s="1053"/>
      <c r="D119" s="1053"/>
      <c r="E119" s="1053"/>
      <c r="F119" s="1054"/>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row>
    <row r="120" spans="1:50" ht="24.75" customHeight="1" thickBot="1" x14ac:dyDescent="0.2">
      <c r="A120" s="1052"/>
      <c r="B120" s="1053"/>
      <c r="C120" s="1053"/>
      <c r="D120" s="1053"/>
      <c r="E120" s="1053"/>
      <c r="F120" s="1054"/>
      <c r="G120" s="829" t="s">
        <v>20</v>
      </c>
      <c r="H120" s="830"/>
      <c r="I120" s="830"/>
      <c r="J120" s="830"/>
      <c r="K120" s="830"/>
      <c r="L120" s="831"/>
      <c r="M120" s="832"/>
      <c r="N120" s="832"/>
      <c r="O120" s="832"/>
      <c r="P120" s="832"/>
      <c r="Q120" s="832"/>
      <c r="R120" s="832"/>
      <c r="S120" s="832"/>
      <c r="T120" s="832"/>
      <c r="U120" s="832"/>
      <c r="V120" s="832"/>
      <c r="W120" s="832"/>
      <c r="X120" s="833"/>
      <c r="Y120" s="834">
        <f>SUM(Y110:AB119)</f>
        <v>0</v>
      </c>
      <c r="Z120" s="835"/>
      <c r="AA120" s="835"/>
      <c r="AB120" s="836"/>
      <c r="AC120" s="829" t="s">
        <v>20</v>
      </c>
      <c r="AD120" s="830"/>
      <c r="AE120" s="830"/>
      <c r="AF120" s="830"/>
      <c r="AG120" s="830"/>
      <c r="AH120" s="831"/>
      <c r="AI120" s="832"/>
      <c r="AJ120" s="832"/>
      <c r="AK120" s="832"/>
      <c r="AL120" s="832"/>
      <c r="AM120" s="832"/>
      <c r="AN120" s="832"/>
      <c r="AO120" s="832"/>
      <c r="AP120" s="832"/>
      <c r="AQ120" s="832"/>
      <c r="AR120" s="832"/>
      <c r="AS120" s="832"/>
      <c r="AT120" s="833"/>
      <c r="AU120" s="834">
        <f>SUM(AU110:AX119)</f>
        <v>0</v>
      </c>
      <c r="AV120" s="835"/>
      <c r="AW120" s="835"/>
      <c r="AX120" s="837"/>
    </row>
    <row r="121" spans="1:50" ht="30" customHeight="1" x14ac:dyDescent="0.15">
      <c r="A121" s="1052"/>
      <c r="B121" s="1053"/>
      <c r="C121" s="1053"/>
      <c r="D121" s="1053"/>
      <c r="E121" s="1053"/>
      <c r="F121" s="1054"/>
      <c r="G121" s="596" t="s">
        <v>281</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282</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96"/>
    </row>
    <row r="122" spans="1:50" ht="25.5" customHeight="1" x14ac:dyDescent="0.15">
      <c r="A122" s="1052"/>
      <c r="B122" s="1053"/>
      <c r="C122" s="1053"/>
      <c r="D122" s="1053"/>
      <c r="E122" s="1053"/>
      <c r="F122" s="1054"/>
      <c r="G122" s="818" t="s">
        <v>17</v>
      </c>
      <c r="H122" s="669"/>
      <c r="I122" s="669"/>
      <c r="J122" s="669"/>
      <c r="K122" s="669"/>
      <c r="L122" s="668" t="s">
        <v>18</v>
      </c>
      <c r="M122" s="669"/>
      <c r="N122" s="669"/>
      <c r="O122" s="669"/>
      <c r="P122" s="669"/>
      <c r="Q122" s="669"/>
      <c r="R122" s="669"/>
      <c r="S122" s="669"/>
      <c r="T122" s="669"/>
      <c r="U122" s="669"/>
      <c r="V122" s="669"/>
      <c r="W122" s="669"/>
      <c r="X122" s="670"/>
      <c r="Y122" s="654" t="s">
        <v>19</v>
      </c>
      <c r="Z122" s="655"/>
      <c r="AA122" s="655"/>
      <c r="AB122" s="801"/>
      <c r="AC122" s="818" t="s">
        <v>17</v>
      </c>
      <c r="AD122" s="669"/>
      <c r="AE122" s="669"/>
      <c r="AF122" s="669"/>
      <c r="AG122" s="669"/>
      <c r="AH122" s="668" t="s">
        <v>18</v>
      </c>
      <c r="AI122" s="669"/>
      <c r="AJ122" s="669"/>
      <c r="AK122" s="669"/>
      <c r="AL122" s="669"/>
      <c r="AM122" s="669"/>
      <c r="AN122" s="669"/>
      <c r="AO122" s="669"/>
      <c r="AP122" s="669"/>
      <c r="AQ122" s="669"/>
      <c r="AR122" s="669"/>
      <c r="AS122" s="669"/>
      <c r="AT122" s="670"/>
      <c r="AU122" s="654" t="s">
        <v>19</v>
      </c>
      <c r="AV122" s="655"/>
      <c r="AW122" s="655"/>
      <c r="AX122" s="656"/>
    </row>
    <row r="123" spans="1:50" ht="24.75" customHeight="1" x14ac:dyDescent="0.15">
      <c r="A123" s="1052"/>
      <c r="B123" s="1053"/>
      <c r="C123" s="1053"/>
      <c r="D123" s="1053"/>
      <c r="E123" s="1053"/>
      <c r="F123" s="1054"/>
      <c r="G123" s="671"/>
      <c r="H123" s="672"/>
      <c r="I123" s="672"/>
      <c r="J123" s="672"/>
      <c r="K123" s="673"/>
      <c r="L123" s="665"/>
      <c r="M123" s="666"/>
      <c r="N123" s="666"/>
      <c r="O123" s="666"/>
      <c r="P123" s="666"/>
      <c r="Q123" s="666"/>
      <c r="R123" s="666"/>
      <c r="S123" s="666"/>
      <c r="T123" s="666"/>
      <c r="U123" s="666"/>
      <c r="V123" s="666"/>
      <c r="W123" s="666"/>
      <c r="X123" s="667"/>
      <c r="Y123" s="389"/>
      <c r="Z123" s="390"/>
      <c r="AA123" s="390"/>
      <c r="AB123" s="808"/>
      <c r="AC123" s="671"/>
      <c r="AD123" s="672"/>
      <c r="AE123" s="672"/>
      <c r="AF123" s="672"/>
      <c r="AG123" s="673"/>
      <c r="AH123" s="665"/>
      <c r="AI123" s="666"/>
      <c r="AJ123" s="666"/>
      <c r="AK123" s="666"/>
      <c r="AL123" s="666"/>
      <c r="AM123" s="666"/>
      <c r="AN123" s="666"/>
      <c r="AO123" s="666"/>
      <c r="AP123" s="666"/>
      <c r="AQ123" s="666"/>
      <c r="AR123" s="666"/>
      <c r="AS123" s="666"/>
      <c r="AT123" s="667"/>
      <c r="AU123" s="389"/>
      <c r="AV123" s="390"/>
      <c r="AW123" s="390"/>
      <c r="AX123" s="391"/>
    </row>
    <row r="124" spans="1:50" ht="24.75" customHeight="1" x14ac:dyDescent="0.15">
      <c r="A124" s="1052"/>
      <c r="B124" s="1053"/>
      <c r="C124" s="1053"/>
      <c r="D124" s="1053"/>
      <c r="E124" s="1053"/>
      <c r="F124" s="1054"/>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row>
    <row r="125" spans="1:50" ht="24.75" customHeight="1" x14ac:dyDescent="0.15">
      <c r="A125" s="1052"/>
      <c r="B125" s="1053"/>
      <c r="C125" s="1053"/>
      <c r="D125" s="1053"/>
      <c r="E125" s="1053"/>
      <c r="F125" s="1054"/>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row>
    <row r="126" spans="1:50" ht="24.75" customHeight="1" x14ac:dyDescent="0.15">
      <c r="A126" s="1052"/>
      <c r="B126" s="1053"/>
      <c r="C126" s="1053"/>
      <c r="D126" s="1053"/>
      <c r="E126" s="1053"/>
      <c r="F126" s="1054"/>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row>
    <row r="127" spans="1:50" ht="24.75" customHeight="1" x14ac:dyDescent="0.15">
      <c r="A127" s="1052"/>
      <c r="B127" s="1053"/>
      <c r="C127" s="1053"/>
      <c r="D127" s="1053"/>
      <c r="E127" s="1053"/>
      <c r="F127" s="1054"/>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row>
    <row r="128" spans="1:50" ht="24.75" customHeight="1" x14ac:dyDescent="0.15">
      <c r="A128" s="1052"/>
      <c r="B128" s="1053"/>
      <c r="C128" s="1053"/>
      <c r="D128" s="1053"/>
      <c r="E128" s="1053"/>
      <c r="F128" s="1054"/>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row>
    <row r="129" spans="1:50" ht="24.75" customHeight="1" x14ac:dyDescent="0.15">
      <c r="A129" s="1052"/>
      <c r="B129" s="1053"/>
      <c r="C129" s="1053"/>
      <c r="D129" s="1053"/>
      <c r="E129" s="1053"/>
      <c r="F129" s="1054"/>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row>
    <row r="130" spans="1:50" ht="24.75" customHeight="1" x14ac:dyDescent="0.15">
      <c r="A130" s="1052"/>
      <c r="B130" s="1053"/>
      <c r="C130" s="1053"/>
      <c r="D130" s="1053"/>
      <c r="E130" s="1053"/>
      <c r="F130" s="1054"/>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row>
    <row r="131" spans="1:50" ht="24.75" customHeight="1" x14ac:dyDescent="0.15">
      <c r="A131" s="1052"/>
      <c r="B131" s="1053"/>
      <c r="C131" s="1053"/>
      <c r="D131" s="1053"/>
      <c r="E131" s="1053"/>
      <c r="F131" s="1054"/>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row>
    <row r="132" spans="1:50" ht="24.75" customHeight="1" x14ac:dyDescent="0.15">
      <c r="A132" s="1052"/>
      <c r="B132" s="1053"/>
      <c r="C132" s="1053"/>
      <c r="D132" s="1053"/>
      <c r="E132" s="1053"/>
      <c r="F132" s="1054"/>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row>
    <row r="133" spans="1:50" ht="24.75" customHeight="1" thickBot="1" x14ac:dyDescent="0.2">
      <c r="A133" s="1052"/>
      <c r="B133" s="1053"/>
      <c r="C133" s="1053"/>
      <c r="D133" s="1053"/>
      <c r="E133" s="1053"/>
      <c r="F133" s="1054"/>
      <c r="G133" s="829" t="s">
        <v>20</v>
      </c>
      <c r="H133" s="830"/>
      <c r="I133" s="830"/>
      <c r="J133" s="830"/>
      <c r="K133" s="830"/>
      <c r="L133" s="831"/>
      <c r="M133" s="832"/>
      <c r="N133" s="832"/>
      <c r="O133" s="832"/>
      <c r="P133" s="832"/>
      <c r="Q133" s="832"/>
      <c r="R133" s="832"/>
      <c r="S133" s="832"/>
      <c r="T133" s="832"/>
      <c r="U133" s="832"/>
      <c r="V133" s="832"/>
      <c r="W133" s="832"/>
      <c r="X133" s="833"/>
      <c r="Y133" s="834">
        <f>SUM(Y123:AB132)</f>
        <v>0</v>
      </c>
      <c r="Z133" s="835"/>
      <c r="AA133" s="835"/>
      <c r="AB133" s="836"/>
      <c r="AC133" s="829" t="s">
        <v>20</v>
      </c>
      <c r="AD133" s="830"/>
      <c r="AE133" s="830"/>
      <c r="AF133" s="830"/>
      <c r="AG133" s="830"/>
      <c r="AH133" s="831"/>
      <c r="AI133" s="832"/>
      <c r="AJ133" s="832"/>
      <c r="AK133" s="832"/>
      <c r="AL133" s="832"/>
      <c r="AM133" s="832"/>
      <c r="AN133" s="832"/>
      <c r="AO133" s="832"/>
      <c r="AP133" s="832"/>
      <c r="AQ133" s="832"/>
      <c r="AR133" s="832"/>
      <c r="AS133" s="832"/>
      <c r="AT133" s="833"/>
      <c r="AU133" s="834">
        <f>SUM(AU123:AX132)</f>
        <v>0</v>
      </c>
      <c r="AV133" s="835"/>
      <c r="AW133" s="835"/>
      <c r="AX133" s="837"/>
    </row>
    <row r="134" spans="1:50" ht="30" customHeight="1" x14ac:dyDescent="0.15">
      <c r="A134" s="1052"/>
      <c r="B134" s="1053"/>
      <c r="C134" s="1053"/>
      <c r="D134" s="1053"/>
      <c r="E134" s="1053"/>
      <c r="F134" s="1054"/>
      <c r="G134" s="596" t="s">
        <v>283</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284</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96"/>
    </row>
    <row r="135" spans="1:50" ht="24.75" customHeight="1" x14ac:dyDescent="0.15">
      <c r="A135" s="1052"/>
      <c r="B135" s="1053"/>
      <c r="C135" s="1053"/>
      <c r="D135" s="1053"/>
      <c r="E135" s="1053"/>
      <c r="F135" s="1054"/>
      <c r="G135" s="818" t="s">
        <v>17</v>
      </c>
      <c r="H135" s="669"/>
      <c r="I135" s="669"/>
      <c r="J135" s="669"/>
      <c r="K135" s="669"/>
      <c r="L135" s="668" t="s">
        <v>18</v>
      </c>
      <c r="M135" s="669"/>
      <c r="N135" s="669"/>
      <c r="O135" s="669"/>
      <c r="P135" s="669"/>
      <c r="Q135" s="669"/>
      <c r="R135" s="669"/>
      <c r="S135" s="669"/>
      <c r="T135" s="669"/>
      <c r="U135" s="669"/>
      <c r="V135" s="669"/>
      <c r="W135" s="669"/>
      <c r="X135" s="670"/>
      <c r="Y135" s="654" t="s">
        <v>19</v>
      </c>
      <c r="Z135" s="655"/>
      <c r="AA135" s="655"/>
      <c r="AB135" s="801"/>
      <c r="AC135" s="818" t="s">
        <v>17</v>
      </c>
      <c r="AD135" s="669"/>
      <c r="AE135" s="669"/>
      <c r="AF135" s="669"/>
      <c r="AG135" s="669"/>
      <c r="AH135" s="668" t="s">
        <v>18</v>
      </c>
      <c r="AI135" s="669"/>
      <c r="AJ135" s="669"/>
      <c r="AK135" s="669"/>
      <c r="AL135" s="669"/>
      <c r="AM135" s="669"/>
      <c r="AN135" s="669"/>
      <c r="AO135" s="669"/>
      <c r="AP135" s="669"/>
      <c r="AQ135" s="669"/>
      <c r="AR135" s="669"/>
      <c r="AS135" s="669"/>
      <c r="AT135" s="670"/>
      <c r="AU135" s="654" t="s">
        <v>19</v>
      </c>
      <c r="AV135" s="655"/>
      <c r="AW135" s="655"/>
      <c r="AX135" s="656"/>
    </row>
    <row r="136" spans="1:50" ht="24.75" customHeight="1" x14ac:dyDescent="0.15">
      <c r="A136" s="1052"/>
      <c r="B136" s="1053"/>
      <c r="C136" s="1053"/>
      <c r="D136" s="1053"/>
      <c r="E136" s="1053"/>
      <c r="F136" s="1054"/>
      <c r="G136" s="671"/>
      <c r="H136" s="672"/>
      <c r="I136" s="672"/>
      <c r="J136" s="672"/>
      <c r="K136" s="673"/>
      <c r="L136" s="665"/>
      <c r="M136" s="666"/>
      <c r="N136" s="666"/>
      <c r="O136" s="666"/>
      <c r="P136" s="666"/>
      <c r="Q136" s="666"/>
      <c r="R136" s="666"/>
      <c r="S136" s="666"/>
      <c r="T136" s="666"/>
      <c r="U136" s="666"/>
      <c r="V136" s="666"/>
      <c r="W136" s="666"/>
      <c r="X136" s="667"/>
      <c r="Y136" s="389"/>
      <c r="Z136" s="390"/>
      <c r="AA136" s="390"/>
      <c r="AB136" s="808"/>
      <c r="AC136" s="671"/>
      <c r="AD136" s="672"/>
      <c r="AE136" s="672"/>
      <c r="AF136" s="672"/>
      <c r="AG136" s="673"/>
      <c r="AH136" s="665"/>
      <c r="AI136" s="666"/>
      <c r="AJ136" s="666"/>
      <c r="AK136" s="666"/>
      <c r="AL136" s="666"/>
      <c r="AM136" s="666"/>
      <c r="AN136" s="666"/>
      <c r="AO136" s="666"/>
      <c r="AP136" s="666"/>
      <c r="AQ136" s="666"/>
      <c r="AR136" s="666"/>
      <c r="AS136" s="666"/>
      <c r="AT136" s="667"/>
      <c r="AU136" s="389"/>
      <c r="AV136" s="390"/>
      <c r="AW136" s="390"/>
      <c r="AX136" s="391"/>
    </row>
    <row r="137" spans="1:50" ht="24.75" customHeight="1" x14ac:dyDescent="0.15">
      <c r="A137" s="1052"/>
      <c r="B137" s="1053"/>
      <c r="C137" s="1053"/>
      <c r="D137" s="1053"/>
      <c r="E137" s="1053"/>
      <c r="F137" s="1054"/>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row>
    <row r="138" spans="1:50" ht="24.75" customHeight="1" x14ac:dyDescent="0.15">
      <c r="A138" s="1052"/>
      <c r="B138" s="1053"/>
      <c r="C138" s="1053"/>
      <c r="D138" s="1053"/>
      <c r="E138" s="1053"/>
      <c r="F138" s="1054"/>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row>
    <row r="139" spans="1:50" ht="24.75" customHeight="1" x14ac:dyDescent="0.15">
      <c r="A139" s="1052"/>
      <c r="B139" s="1053"/>
      <c r="C139" s="1053"/>
      <c r="D139" s="1053"/>
      <c r="E139" s="1053"/>
      <c r="F139" s="1054"/>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row>
    <row r="140" spans="1:50" ht="24.75" customHeight="1" x14ac:dyDescent="0.15">
      <c r="A140" s="1052"/>
      <c r="B140" s="1053"/>
      <c r="C140" s="1053"/>
      <c r="D140" s="1053"/>
      <c r="E140" s="1053"/>
      <c r="F140" s="1054"/>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row>
    <row r="141" spans="1:50" ht="24.75" customHeight="1" x14ac:dyDescent="0.15">
      <c r="A141" s="1052"/>
      <c r="B141" s="1053"/>
      <c r="C141" s="1053"/>
      <c r="D141" s="1053"/>
      <c r="E141" s="1053"/>
      <c r="F141" s="1054"/>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row>
    <row r="142" spans="1:50" ht="24.75" customHeight="1" x14ac:dyDescent="0.15">
      <c r="A142" s="1052"/>
      <c r="B142" s="1053"/>
      <c r="C142" s="1053"/>
      <c r="D142" s="1053"/>
      <c r="E142" s="1053"/>
      <c r="F142" s="1054"/>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row>
    <row r="143" spans="1:50" ht="24.75" customHeight="1" x14ac:dyDescent="0.15">
      <c r="A143" s="1052"/>
      <c r="B143" s="1053"/>
      <c r="C143" s="1053"/>
      <c r="D143" s="1053"/>
      <c r="E143" s="1053"/>
      <c r="F143" s="1054"/>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row>
    <row r="144" spans="1:50" ht="24.75" customHeight="1" x14ac:dyDescent="0.15">
      <c r="A144" s="1052"/>
      <c r="B144" s="1053"/>
      <c r="C144" s="1053"/>
      <c r="D144" s="1053"/>
      <c r="E144" s="1053"/>
      <c r="F144" s="1054"/>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row>
    <row r="145" spans="1:50" ht="24.75" customHeight="1" x14ac:dyDescent="0.15">
      <c r="A145" s="1052"/>
      <c r="B145" s="1053"/>
      <c r="C145" s="1053"/>
      <c r="D145" s="1053"/>
      <c r="E145" s="1053"/>
      <c r="F145" s="1054"/>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row>
    <row r="146" spans="1:50" ht="24.75" customHeight="1" thickBot="1" x14ac:dyDescent="0.2">
      <c r="A146" s="1052"/>
      <c r="B146" s="1053"/>
      <c r="C146" s="1053"/>
      <c r="D146" s="1053"/>
      <c r="E146" s="1053"/>
      <c r="F146" s="1054"/>
      <c r="G146" s="829" t="s">
        <v>20</v>
      </c>
      <c r="H146" s="830"/>
      <c r="I146" s="830"/>
      <c r="J146" s="830"/>
      <c r="K146" s="830"/>
      <c r="L146" s="831"/>
      <c r="M146" s="832"/>
      <c r="N146" s="832"/>
      <c r="O146" s="832"/>
      <c r="P146" s="832"/>
      <c r="Q146" s="832"/>
      <c r="R146" s="832"/>
      <c r="S146" s="832"/>
      <c r="T146" s="832"/>
      <c r="U146" s="832"/>
      <c r="V146" s="832"/>
      <c r="W146" s="832"/>
      <c r="X146" s="833"/>
      <c r="Y146" s="834">
        <f>SUM(Y136:AB145)</f>
        <v>0</v>
      </c>
      <c r="Z146" s="835"/>
      <c r="AA146" s="835"/>
      <c r="AB146" s="836"/>
      <c r="AC146" s="829" t="s">
        <v>20</v>
      </c>
      <c r="AD146" s="830"/>
      <c r="AE146" s="830"/>
      <c r="AF146" s="830"/>
      <c r="AG146" s="830"/>
      <c r="AH146" s="831"/>
      <c r="AI146" s="832"/>
      <c r="AJ146" s="832"/>
      <c r="AK146" s="832"/>
      <c r="AL146" s="832"/>
      <c r="AM146" s="832"/>
      <c r="AN146" s="832"/>
      <c r="AO146" s="832"/>
      <c r="AP146" s="832"/>
      <c r="AQ146" s="832"/>
      <c r="AR146" s="832"/>
      <c r="AS146" s="832"/>
      <c r="AT146" s="833"/>
      <c r="AU146" s="834">
        <f>SUM(AU136:AX145)</f>
        <v>0</v>
      </c>
      <c r="AV146" s="835"/>
      <c r="AW146" s="835"/>
      <c r="AX146" s="837"/>
    </row>
    <row r="147" spans="1:50" ht="30" customHeight="1" x14ac:dyDescent="0.15">
      <c r="A147" s="1052"/>
      <c r="B147" s="1053"/>
      <c r="C147" s="1053"/>
      <c r="D147" s="1053"/>
      <c r="E147" s="1053"/>
      <c r="F147" s="1054"/>
      <c r="G147" s="596" t="s">
        <v>285</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188</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96"/>
    </row>
    <row r="148" spans="1:50" ht="24.75" customHeight="1" x14ac:dyDescent="0.15">
      <c r="A148" s="1052"/>
      <c r="B148" s="1053"/>
      <c r="C148" s="1053"/>
      <c r="D148" s="1053"/>
      <c r="E148" s="1053"/>
      <c r="F148" s="1054"/>
      <c r="G148" s="818" t="s">
        <v>17</v>
      </c>
      <c r="H148" s="669"/>
      <c r="I148" s="669"/>
      <c r="J148" s="669"/>
      <c r="K148" s="669"/>
      <c r="L148" s="668" t="s">
        <v>18</v>
      </c>
      <c r="M148" s="669"/>
      <c r="N148" s="669"/>
      <c r="O148" s="669"/>
      <c r="P148" s="669"/>
      <c r="Q148" s="669"/>
      <c r="R148" s="669"/>
      <c r="S148" s="669"/>
      <c r="T148" s="669"/>
      <c r="U148" s="669"/>
      <c r="V148" s="669"/>
      <c r="W148" s="669"/>
      <c r="X148" s="670"/>
      <c r="Y148" s="654" t="s">
        <v>19</v>
      </c>
      <c r="Z148" s="655"/>
      <c r="AA148" s="655"/>
      <c r="AB148" s="801"/>
      <c r="AC148" s="818" t="s">
        <v>17</v>
      </c>
      <c r="AD148" s="669"/>
      <c r="AE148" s="669"/>
      <c r="AF148" s="669"/>
      <c r="AG148" s="669"/>
      <c r="AH148" s="668" t="s">
        <v>18</v>
      </c>
      <c r="AI148" s="669"/>
      <c r="AJ148" s="669"/>
      <c r="AK148" s="669"/>
      <c r="AL148" s="669"/>
      <c r="AM148" s="669"/>
      <c r="AN148" s="669"/>
      <c r="AO148" s="669"/>
      <c r="AP148" s="669"/>
      <c r="AQ148" s="669"/>
      <c r="AR148" s="669"/>
      <c r="AS148" s="669"/>
      <c r="AT148" s="670"/>
      <c r="AU148" s="654" t="s">
        <v>19</v>
      </c>
      <c r="AV148" s="655"/>
      <c r="AW148" s="655"/>
      <c r="AX148" s="656"/>
    </row>
    <row r="149" spans="1:50" ht="24.75" customHeight="1" x14ac:dyDescent="0.15">
      <c r="A149" s="1052"/>
      <c r="B149" s="1053"/>
      <c r="C149" s="1053"/>
      <c r="D149" s="1053"/>
      <c r="E149" s="1053"/>
      <c r="F149" s="1054"/>
      <c r="G149" s="671"/>
      <c r="H149" s="672"/>
      <c r="I149" s="672"/>
      <c r="J149" s="672"/>
      <c r="K149" s="673"/>
      <c r="L149" s="665"/>
      <c r="M149" s="666"/>
      <c r="N149" s="666"/>
      <c r="O149" s="666"/>
      <c r="P149" s="666"/>
      <c r="Q149" s="666"/>
      <c r="R149" s="666"/>
      <c r="S149" s="666"/>
      <c r="T149" s="666"/>
      <c r="U149" s="666"/>
      <c r="V149" s="666"/>
      <c r="W149" s="666"/>
      <c r="X149" s="667"/>
      <c r="Y149" s="389"/>
      <c r="Z149" s="390"/>
      <c r="AA149" s="390"/>
      <c r="AB149" s="808"/>
      <c r="AC149" s="671"/>
      <c r="AD149" s="672"/>
      <c r="AE149" s="672"/>
      <c r="AF149" s="672"/>
      <c r="AG149" s="673"/>
      <c r="AH149" s="665"/>
      <c r="AI149" s="666"/>
      <c r="AJ149" s="666"/>
      <c r="AK149" s="666"/>
      <c r="AL149" s="666"/>
      <c r="AM149" s="666"/>
      <c r="AN149" s="666"/>
      <c r="AO149" s="666"/>
      <c r="AP149" s="666"/>
      <c r="AQ149" s="666"/>
      <c r="AR149" s="666"/>
      <c r="AS149" s="666"/>
      <c r="AT149" s="667"/>
      <c r="AU149" s="389"/>
      <c r="AV149" s="390"/>
      <c r="AW149" s="390"/>
      <c r="AX149" s="391"/>
    </row>
    <row r="150" spans="1:50" ht="24.75" customHeight="1" x14ac:dyDescent="0.15">
      <c r="A150" s="1052"/>
      <c r="B150" s="1053"/>
      <c r="C150" s="1053"/>
      <c r="D150" s="1053"/>
      <c r="E150" s="1053"/>
      <c r="F150" s="1054"/>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row>
    <row r="151" spans="1:50" ht="24.75" customHeight="1" x14ac:dyDescent="0.15">
      <c r="A151" s="1052"/>
      <c r="B151" s="1053"/>
      <c r="C151" s="1053"/>
      <c r="D151" s="1053"/>
      <c r="E151" s="1053"/>
      <c r="F151" s="1054"/>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row>
    <row r="152" spans="1:50" ht="24.75" customHeight="1" x14ac:dyDescent="0.15">
      <c r="A152" s="1052"/>
      <c r="B152" s="1053"/>
      <c r="C152" s="1053"/>
      <c r="D152" s="1053"/>
      <c r="E152" s="1053"/>
      <c r="F152" s="1054"/>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row>
    <row r="153" spans="1:50" ht="24.75" customHeight="1" x14ac:dyDescent="0.15">
      <c r="A153" s="1052"/>
      <c r="B153" s="1053"/>
      <c r="C153" s="1053"/>
      <c r="D153" s="1053"/>
      <c r="E153" s="1053"/>
      <c r="F153" s="1054"/>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row>
    <row r="154" spans="1:50" ht="24.75" customHeight="1" x14ac:dyDescent="0.15">
      <c r="A154" s="1052"/>
      <c r="B154" s="1053"/>
      <c r="C154" s="1053"/>
      <c r="D154" s="1053"/>
      <c r="E154" s="1053"/>
      <c r="F154" s="1054"/>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row>
    <row r="155" spans="1:50" ht="24.75" customHeight="1" x14ac:dyDescent="0.15">
      <c r="A155" s="1052"/>
      <c r="B155" s="1053"/>
      <c r="C155" s="1053"/>
      <c r="D155" s="1053"/>
      <c r="E155" s="1053"/>
      <c r="F155" s="1054"/>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row>
    <row r="156" spans="1:50" ht="24.75" customHeight="1" x14ac:dyDescent="0.15">
      <c r="A156" s="1052"/>
      <c r="B156" s="1053"/>
      <c r="C156" s="1053"/>
      <c r="D156" s="1053"/>
      <c r="E156" s="1053"/>
      <c r="F156" s="1054"/>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row>
    <row r="157" spans="1:50" ht="24.75" customHeight="1" x14ac:dyDescent="0.15">
      <c r="A157" s="1052"/>
      <c r="B157" s="1053"/>
      <c r="C157" s="1053"/>
      <c r="D157" s="1053"/>
      <c r="E157" s="1053"/>
      <c r="F157" s="1054"/>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row>
    <row r="158" spans="1:50" ht="24.75" customHeight="1" x14ac:dyDescent="0.15">
      <c r="A158" s="1052"/>
      <c r="B158" s="1053"/>
      <c r="C158" s="1053"/>
      <c r="D158" s="1053"/>
      <c r="E158" s="1053"/>
      <c r="F158" s="1054"/>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row>
    <row r="159" spans="1:50" ht="24.75" customHeight="1" thickBot="1" x14ac:dyDescent="0.2">
      <c r="A159" s="1055"/>
      <c r="B159" s="1056"/>
      <c r="C159" s="1056"/>
      <c r="D159" s="1056"/>
      <c r="E159" s="1056"/>
      <c r="F159" s="1057"/>
      <c r="G159" s="1040" t="s">
        <v>20</v>
      </c>
      <c r="H159" s="1041"/>
      <c r="I159" s="1041"/>
      <c r="J159" s="1041"/>
      <c r="K159" s="1041"/>
      <c r="L159" s="1042"/>
      <c r="M159" s="1043"/>
      <c r="N159" s="1043"/>
      <c r="O159" s="1043"/>
      <c r="P159" s="1043"/>
      <c r="Q159" s="1043"/>
      <c r="R159" s="1043"/>
      <c r="S159" s="1043"/>
      <c r="T159" s="1043"/>
      <c r="U159" s="1043"/>
      <c r="V159" s="1043"/>
      <c r="W159" s="1043"/>
      <c r="X159" s="1044"/>
      <c r="Y159" s="1045">
        <f>SUM(Y149:AB158)</f>
        <v>0</v>
      </c>
      <c r="Z159" s="1046"/>
      <c r="AA159" s="1046"/>
      <c r="AB159" s="1047"/>
      <c r="AC159" s="1040" t="s">
        <v>20</v>
      </c>
      <c r="AD159" s="1041"/>
      <c r="AE159" s="1041"/>
      <c r="AF159" s="1041"/>
      <c r="AG159" s="1041"/>
      <c r="AH159" s="1042"/>
      <c r="AI159" s="1043"/>
      <c r="AJ159" s="1043"/>
      <c r="AK159" s="1043"/>
      <c r="AL159" s="1043"/>
      <c r="AM159" s="1043"/>
      <c r="AN159" s="1043"/>
      <c r="AO159" s="1043"/>
      <c r="AP159" s="1043"/>
      <c r="AQ159" s="1043"/>
      <c r="AR159" s="1043"/>
      <c r="AS159" s="1043"/>
      <c r="AT159" s="1044"/>
      <c r="AU159" s="1045">
        <f>SUM(AU149:AX158)</f>
        <v>0</v>
      </c>
      <c r="AV159" s="1046"/>
      <c r="AW159" s="1046"/>
      <c r="AX159" s="1048"/>
    </row>
    <row r="160" spans="1:50" s="38" customFormat="1" ht="24.75" customHeight="1" thickBot="1" x14ac:dyDescent="0.2"/>
    <row r="161" spans="1:50" ht="30" customHeight="1" x14ac:dyDescent="0.15">
      <c r="A161" s="1058" t="s">
        <v>28</v>
      </c>
      <c r="B161" s="1059"/>
      <c r="C161" s="1059"/>
      <c r="D161" s="1059"/>
      <c r="E161" s="1059"/>
      <c r="F161" s="1060"/>
      <c r="G161" s="596" t="s">
        <v>189</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286</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96"/>
    </row>
    <row r="162" spans="1:50" ht="24.75" customHeight="1" x14ac:dyDescent="0.15">
      <c r="A162" s="1052"/>
      <c r="B162" s="1053"/>
      <c r="C162" s="1053"/>
      <c r="D162" s="1053"/>
      <c r="E162" s="1053"/>
      <c r="F162" s="1054"/>
      <c r="G162" s="818" t="s">
        <v>17</v>
      </c>
      <c r="H162" s="669"/>
      <c r="I162" s="669"/>
      <c r="J162" s="669"/>
      <c r="K162" s="669"/>
      <c r="L162" s="668" t="s">
        <v>18</v>
      </c>
      <c r="M162" s="669"/>
      <c r="N162" s="669"/>
      <c r="O162" s="669"/>
      <c r="P162" s="669"/>
      <c r="Q162" s="669"/>
      <c r="R162" s="669"/>
      <c r="S162" s="669"/>
      <c r="T162" s="669"/>
      <c r="U162" s="669"/>
      <c r="V162" s="669"/>
      <c r="W162" s="669"/>
      <c r="X162" s="670"/>
      <c r="Y162" s="654" t="s">
        <v>19</v>
      </c>
      <c r="Z162" s="655"/>
      <c r="AA162" s="655"/>
      <c r="AB162" s="801"/>
      <c r="AC162" s="818" t="s">
        <v>17</v>
      </c>
      <c r="AD162" s="669"/>
      <c r="AE162" s="669"/>
      <c r="AF162" s="669"/>
      <c r="AG162" s="669"/>
      <c r="AH162" s="668" t="s">
        <v>18</v>
      </c>
      <c r="AI162" s="669"/>
      <c r="AJ162" s="669"/>
      <c r="AK162" s="669"/>
      <c r="AL162" s="669"/>
      <c r="AM162" s="669"/>
      <c r="AN162" s="669"/>
      <c r="AO162" s="669"/>
      <c r="AP162" s="669"/>
      <c r="AQ162" s="669"/>
      <c r="AR162" s="669"/>
      <c r="AS162" s="669"/>
      <c r="AT162" s="670"/>
      <c r="AU162" s="654" t="s">
        <v>19</v>
      </c>
      <c r="AV162" s="655"/>
      <c r="AW162" s="655"/>
      <c r="AX162" s="656"/>
    </row>
    <row r="163" spans="1:50" ht="24.75" customHeight="1" x14ac:dyDescent="0.15">
      <c r="A163" s="1052"/>
      <c r="B163" s="1053"/>
      <c r="C163" s="1053"/>
      <c r="D163" s="1053"/>
      <c r="E163" s="1053"/>
      <c r="F163" s="1054"/>
      <c r="G163" s="671"/>
      <c r="H163" s="672"/>
      <c r="I163" s="672"/>
      <c r="J163" s="672"/>
      <c r="K163" s="673"/>
      <c r="L163" s="665"/>
      <c r="M163" s="666"/>
      <c r="N163" s="666"/>
      <c r="O163" s="666"/>
      <c r="P163" s="666"/>
      <c r="Q163" s="666"/>
      <c r="R163" s="666"/>
      <c r="S163" s="666"/>
      <c r="T163" s="666"/>
      <c r="U163" s="666"/>
      <c r="V163" s="666"/>
      <c r="W163" s="666"/>
      <c r="X163" s="667"/>
      <c r="Y163" s="389"/>
      <c r="Z163" s="390"/>
      <c r="AA163" s="390"/>
      <c r="AB163" s="808"/>
      <c r="AC163" s="671"/>
      <c r="AD163" s="672"/>
      <c r="AE163" s="672"/>
      <c r="AF163" s="672"/>
      <c r="AG163" s="673"/>
      <c r="AH163" s="665"/>
      <c r="AI163" s="666"/>
      <c r="AJ163" s="666"/>
      <c r="AK163" s="666"/>
      <c r="AL163" s="666"/>
      <c r="AM163" s="666"/>
      <c r="AN163" s="666"/>
      <c r="AO163" s="666"/>
      <c r="AP163" s="666"/>
      <c r="AQ163" s="666"/>
      <c r="AR163" s="666"/>
      <c r="AS163" s="666"/>
      <c r="AT163" s="667"/>
      <c r="AU163" s="389"/>
      <c r="AV163" s="390"/>
      <c r="AW163" s="390"/>
      <c r="AX163" s="391"/>
    </row>
    <row r="164" spans="1:50" ht="24.75" customHeight="1" x14ac:dyDescent="0.15">
      <c r="A164" s="1052"/>
      <c r="B164" s="1053"/>
      <c r="C164" s="1053"/>
      <c r="D164" s="1053"/>
      <c r="E164" s="1053"/>
      <c r="F164" s="1054"/>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row>
    <row r="165" spans="1:50" ht="24.75" customHeight="1" x14ac:dyDescent="0.15">
      <c r="A165" s="1052"/>
      <c r="B165" s="1053"/>
      <c r="C165" s="1053"/>
      <c r="D165" s="1053"/>
      <c r="E165" s="1053"/>
      <c r="F165" s="1054"/>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row>
    <row r="166" spans="1:50" ht="24.75" customHeight="1" x14ac:dyDescent="0.15">
      <c r="A166" s="1052"/>
      <c r="B166" s="1053"/>
      <c r="C166" s="1053"/>
      <c r="D166" s="1053"/>
      <c r="E166" s="1053"/>
      <c r="F166" s="1054"/>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row>
    <row r="167" spans="1:50" ht="24.75" customHeight="1" x14ac:dyDescent="0.15">
      <c r="A167" s="1052"/>
      <c r="B167" s="1053"/>
      <c r="C167" s="1053"/>
      <c r="D167" s="1053"/>
      <c r="E167" s="1053"/>
      <c r="F167" s="1054"/>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row>
    <row r="168" spans="1:50" ht="24.75" customHeight="1" x14ac:dyDescent="0.15">
      <c r="A168" s="1052"/>
      <c r="B168" s="1053"/>
      <c r="C168" s="1053"/>
      <c r="D168" s="1053"/>
      <c r="E168" s="1053"/>
      <c r="F168" s="1054"/>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row>
    <row r="169" spans="1:50" ht="24.75" customHeight="1" x14ac:dyDescent="0.15">
      <c r="A169" s="1052"/>
      <c r="B169" s="1053"/>
      <c r="C169" s="1053"/>
      <c r="D169" s="1053"/>
      <c r="E169" s="1053"/>
      <c r="F169" s="1054"/>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row>
    <row r="170" spans="1:50" ht="24.75" customHeight="1" x14ac:dyDescent="0.15">
      <c r="A170" s="1052"/>
      <c r="B170" s="1053"/>
      <c r="C170" s="1053"/>
      <c r="D170" s="1053"/>
      <c r="E170" s="1053"/>
      <c r="F170" s="1054"/>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row>
    <row r="171" spans="1:50" ht="24.75" customHeight="1" x14ac:dyDescent="0.15">
      <c r="A171" s="1052"/>
      <c r="B171" s="1053"/>
      <c r="C171" s="1053"/>
      <c r="D171" s="1053"/>
      <c r="E171" s="1053"/>
      <c r="F171" s="1054"/>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row>
    <row r="172" spans="1:50" ht="24.75" customHeight="1" x14ac:dyDescent="0.15">
      <c r="A172" s="1052"/>
      <c r="B172" s="1053"/>
      <c r="C172" s="1053"/>
      <c r="D172" s="1053"/>
      <c r="E172" s="1053"/>
      <c r="F172" s="1054"/>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row>
    <row r="173" spans="1:50" ht="24.75" customHeight="1" thickBot="1" x14ac:dyDescent="0.2">
      <c r="A173" s="1052"/>
      <c r="B173" s="1053"/>
      <c r="C173" s="1053"/>
      <c r="D173" s="1053"/>
      <c r="E173" s="1053"/>
      <c r="F173" s="1054"/>
      <c r="G173" s="829" t="s">
        <v>20</v>
      </c>
      <c r="H173" s="830"/>
      <c r="I173" s="830"/>
      <c r="J173" s="830"/>
      <c r="K173" s="830"/>
      <c r="L173" s="831"/>
      <c r="M173" s="832"/>
      <c r="N173" s="832"/>
      <c r="O173" s="832"/>
      <c r="P173" s="832"/>
      <c r="Q173" s="832"/>
      <c r="R173" s="832"/>
      <c r="S173" s="832"/>
      <c r="T173" s="832"/>
      <c r="U173" s="832"/>
      <c r="V173" s="832"/>
      <c r="W173" s="832"/>
      <c r="X173" s="833"/>
      <c r="Y173" s="834">
        <f>SUM(Y163:AB172)</f>
        <v>0</v>
      </c>
      <c r="Z173" s="835"/>
      <c r="AA173" s="835"/>
      <c r="AB173" s="836"/>
      <c r="AC173" s="829" t="s">
        <v>20</v>
      </c>
      <c r="AD173" s="830"/>
      <c r="AE173" s="830"/>
      <c r="AF173" s="830"/>
      <c r="AG173" s="830"/>
      <c r="AH173" s="831"/>
      <c r="AI173" s="832"/>
      <c r="AJ173" s="832"/>
      <c r="AK173" s="832"/>
      <c r="AL173" s="832"/>
      <c r="AM173" s="832"/>
      <c r="AN173" s="832"/>
      <c r="AO173" s="832"/>
      <c r="AP173" s="832"/>
      <c r="AQ173" s="832"/>
      <c r="AR173" s="832"/>
      <c r="AS173" s="832"/>
      <c r="AT173" s="833"/>
      <c r="AU173" s="834">
        <f>SUM(AU163:AX172)</f>
        <v>0</v>
      </c>
      <c r="AV173" s="835"/>
      <c r="AW173" s="835"/>
      <c r="AX173" s="837"/>
    </row>
    <row r="174" spans="1:50" ht="30" customHeight="1" x14ac:dyDescent="0.15">
      <c r="A174" s="1052"/>
      <c r="B174" s="1053"/>
      <c r="C174" s="1053"/>
      <c r="D174" s="1053"/>
      <c r="E174" s="1053"/>
      <c r="F174" s="1054"/>
      <c r="G174" s="596" t="s">
        <v>287</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288</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96"/>
    </row>
    <row r="175" spans="1:50" ht="25.5" customHeight="1" x14ac:dyDescent="0.15">
      <c r="A175" s="1052"/>
      <c r="B175" s="1053"/>
      <c r="C175" s="1053"/>
      <c r="D175" s="1053"/>
      <c r="E175" s="1053"/>
      <c r="F175" s="1054"/>
      <c r="G175" s="818" t="s">
        <v>17</v>
      </c>
      <c r="H175" s="669"/>
      <c r="I175" s="669"/>
      <c r="J175" s="669"/>
      <c r="K175" s="669"/>
      <c r="L175" s="668" t="s">
        <v>18</v>
      </c>
      <c r="M175" s="669"/>
      <c r="N175" s="669"/>
      <c r="O175" s="669"/>
      <c r="P175" s="669"/>
      <c r="Q175" s="669"/>
      <c r="R175" s="669"/>
      <c r="S175" s="669"/>
      <c r="T175" s="669"/>
      <c r="U175" s="669"/>
      <c r="V175" s="669"/>
      <c r="W175" s="669"/>
      <c r="X175" s="670"/>
      <c r="Y175" s="654" t="s">
        <v>19</v>
      </c>
      <c r="Z175" s="655"/>
      <c r="AA175" s="655"/>
      <c r="AB175" s="801"/>
      <c r="AC175" s="818" t="s">
        <v>17</v>
      </c>
      <c r="AD175" s="669"/>
      <c r="AE175" s="669"/>
      <c r="AF175" s="669"/>
      <c r="AG175" s="669"/>
      <c r="AH175" s="668" t="s">
        <v>18</v>
      </c>
      <c r="AI175" s="669"/>
      <c r="AJ175" s="669"/>
      <c r="AK175" s="669"/>
      <c r="AL175" s="669"/>
      <c r="AM175" s="669"/>
      <c r="AN175" s="669"/>
      <c r="AO175" s="669"/>
      <c r="AP175" s="669"/>
      <c r="AQ175" s="669"/>
      <c r="AR175" s="669"/>
      <c r="AS175" s="669"/>
      <c r="AT175" s="670"/>
      <c r="AU175" s="654" t="s">
        <v>19</v>
      </c>
      <c r="AV175" s="655"/>
      <c r="AW175" s="655"/>
      <c r="AX175" s="656"/>
    </row>
    <row r="176" spans="1:50" ht="24.75" customHeight="1" x14ac:dyDescent="0.15">
      <c r="A176" s="1052"/>
      <c r="B176" s="1053"/>
      <c r="C176" s="1053"/>
      <c r="D176" s="1053"/>
      <c r="E176" s="1053"/>
      <c r="F176" s="1054"/>
      <c r="G176" s="671"/>
      <c r="H176" s="672"/>
      <c r="I176" s="672"/>
      <c r="J176" s="672"/>
      <c r="K176" s="673"/>
      <c r="L176" s="665"/>
      <c r="M176" s="666"/>
      <c r="N176" s="666"/>
      <c r="O176" s="666"/>
      <c r="P176" s="666"/>
      <c r="Q176" s="666"/>
      <c r="R176" s="666"/>
      <c r="S176" s="666"/>
      <c r="T176" s="666"/>
      <c r="U176" s="666"/>
      <c r="V176" s="666"/>
      <c r="W176" s="666"/>
      <c r="X176" s="667"/>
      <c r="Y176" s="389"/>
      <c r="Z176" s="390"/>
      <c r="AA176" s="390"/>
      <c r="AB176" s="808"/>
      <c r="AC176" s="671"/>
      <c r="AD176" s="672"/>
      <c r="AE176" s="672"/>
      <c r="AF176" s="672"/>
      <c r="AG176" s="673"/>
      <c r="AH176" s="665"/>
      <c r="AI176" s="666"/>
      <c r="AJ176" s="666"/>
      <c r="AK176" s="666"/>
      <c r="AL176" s="666"/>
      <c r="AM176" s="666"/>
      <c r="AN176" s="666"/>
      <c r="AO176" s="666"/>
      <c r="AP176" s="666"/>
      <c r="AQ176" s="666"/>
      <c r="AR176" s="666"/>
      <c r="AS176" s="666"/>
      <c r="AT176" s="667"/>
      <c r="AU176" s="389"/>
      <c r="AV176" s="390"/>
      <c r="AW176" s="390"/>
      <c r="AX176" s="391"/>
    </row>
    <row r="177" spans="1:50" ht="24.75" customHeight="1" x14ac:dyDescent="0.15">
      <c r="A177" s="1052"/>
      <c r="B177" s="1053"/>
      <c r="C177" s="1053"/>
      <c r="D177" s="1053"/>
      <c r="E177" s="1053"/>
      <c r="F177" s="1054"/>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row>
    <row r="178" spans="1:50" ht="24.75" customHeight="1" x14ac:dyDescent="0.15">
      <c r="A178" s="1052"/>
      <c r="B178" s="1053"/>
      <c r="C178" s="1053"/>
      <c r="D178" s="1053"/>
      <c r="E178" s="1053"/>
      <c r="F178" s="1054"/>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row>
    <row r="179" spans="1:50" ht="24.75" customHeight="1" x14ac:dyDescent="0.15">
      <c r="A179" s="1052"/>
      <c r="B179" s="1053"/>
      <c r="C179" s="1053"/>
      <c r="D179" s="1053"/>
      <c r="E179" s="1053"/>
      <c r="F179" s="1054"/>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row>
    <row r="180" spans="1:50" ht="24.75" customHeight="1" x14ac:dyDescent="0.15">
      <c r="A180" s="1052"/>
      <c r="B180" s="1053"/>
      <c r="C180" s="1053"/>
      <c r="D180" s="1053"/>
      <c r="E180" s="1053"/>
      <c r="F180" s="1054"/>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row>
    <row r="181" spans="1:50" ht="24.75" customHeight="1" x14ac:dyDescent="0.15">
      <c r="A181" s="1052"/>
      <c r="B181" s="1053"/>
      <c r="C181" s="1053"/>
      <c r="D181" s="1053"/>
      <c r="E181" s="1053"/>
      <c r="F181" s="1054"/>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row>
    <row r="182" spans="1:50" ht="24.75" customHeight="1" x14ac:dyDescent="0.15">
      <c r="A182" s="1052"/>
      <c r="B182" s="1053"/>
      <c r="C182" s="1053"/>
      <c r="D182" s="1053"/>
      <c r="E182" s="1053"/>
      <c r="F182" s="1054"/>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row>
    <row r="183" spans="1:50" ht="24.75" customHeight="1" x14ac:dyDescent="0.15">
      <c r="A183" s="1052"/>
      <c r="B183" s="1053"/>
      <c r="C183" s="1053"/>
      <c r="D183" s="1053"/>
      <c r="E183" s="1053"/>
      <c r="F183" s="1054"/>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row>
    <row r="184" spans="1:50" ht="24.75" customHeight="1" x14ac:dyDescent="0.15">
      <c r="A184" s="1052"/>
      <c r="B184" s="1053"/>
      <c r="C184" s="1053"/>
      <c r="D184" s="1053"/>
      <c r="E184" s="1053"/>
      <c r="F184" s="1054"/>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row>
    <row r="185" spans="1:50" ht="24.75" customHeight="1" x14ac:dyDescent="0.15">
      <c r="A185" s="1052"/>
      <c r="B185" s="1053"/>
      <c r="C185" s="1053"/>
      <c r="D185" s="1053"/>
      <c r="E185" s="1053"/>
      <c r="F185" s="1054"/>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row>
    <row r="186" spans="1:50" ht="24.75" customHeight="1" thickBot="1" x14ac:dyDescent="0.2">
      <c r="A186" s="1052"/>
      <c r="B186" s="1053"/>
      <c r="C186" s="1053"/>
      <c r="D186" s="1053"/>
      <c r="E186" s="1053"/>
      <c r="F186" s="1054"/>
      <c r="G186" s="829" t="s">
        <v>20</v>
      </c>
      <c r="H186" s="830"/>
      <c r="I186" s="830"/>
      <c r="J186" s="830"/>
      <c r="K186" s="830"/>
      <c r="L186" s="831"/>
      <c r="M186" s="832"/>
      <c r="N186" s="832"/>
      <c r="O186" s="832"/>
      <c r="P186" s="832"/>
      <c r="Q186" s="832"/>
      <c r="R186" s="832"/>
      <c r="S186" s="832"/>
      <c r="T186" s="832"/>
      <c r="U186" s="832"/>
      <c r="V186" s="832"/>
      <c r="W186" s="832"/>
      <c r="X186" s="833"/>
      <c r="Y186" s="834">
        <f>SUM(Y176:AB185)</f>
        <v>0</v>
      </c>
      <c r="Z186" s="835"/>
      <c r="AA186" s="835"/>
      <c r="AB186" s="836"/>
      <c r="AC186" s="829" t="s">
        <v>20</v>
      </c>
      <c r="AD186" s="830"/>
      <c r="AE186" s="830"/>
      <c r="AF186" s="830"/>
      <c r="AG186" s="830"/>
      <c r="AH186" s="831"/>
      <c r="AI186" s="832"/>
      <c r="AJ186" s="832"/>
      <c r="AK186" s="832"/>
      <c r="AL186" s="832"/>
      <c r="AM186" s="832"/>
      <c r="AN186" s="832"/>
      <c r="AO186" s="832"/>
      <c r="AP186" s="832"/>
      <c r="AQ186" s="832"/>
      <c r="AR186" s="832"/>
      <c r="AS186" s="832"/>
      <c r="AT186" s="833"/>
      <c r="AU186" s="834">
        <f>SUM(AU176:AX185)</f>
        <v>0</v>
      </c>
      <c r="AV186" s="835"/>
      <c r="AW186" s="835"/>
      <c r="AX186" s="837"/>
    </row>
    <row r="187" spans="1:50" ht="30" customHeight="1" x14ac:dyDescent="0.15">
      <c r="A187" s="1052"/>
      <c r="B187" s="1053"/>
      <c r="C187" s="1053"/>
      <c r="D187" s="1053"/>
      <c r="E187" s="1053"/>
      <c r="F187" s="1054"/>
      <c r="G187" s="596" t="s">
        <v>290</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289</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96"/>
    </row>
    <row r="188" spans="1:50" ht="24.75" customHeight="1" x14ac:dyDescent="0.15">
      <c r="A188" s="1052"/>
      <c r="B188" s="1053"/>
      <c r="C188" s="1053"/>
      <c r="D188" s="1053"/>
      <c r="E188" s="1053"/>
      <c r="F188" s="1054"/>
      <c r="G188" s="818" t="s">
        <v>17</v>
      </c>
      <c r="H188" s="669"/>
      <c r="I188" s="669"/>
      <c r="J188" s="669"/>
      <c r="K188" s="669"/>
      <c r="L188" s="668" t="s">
        <v>18</v>
      </c>
      <c r="M188" s="669"/>
      <c r="N188" s="669"/>
      <c r="O188" s="669"/>
      <c r="P188" s="669"/>
      <c r="Q188" s="669"/>
      <c r="R188" s="669"/>
      <c r="S188" s="669"/>
      <c r="T188" s="669"/>
      <c r="U188" s="669"/>
      <c r="V188" s="669"/>
      <c r="W188" s="669"/>
      <c r="X188" s="670"/>
      <c r="Y188" s="654" t="s">
        <v>19</v>
      </c>
      <c r="Z188" s="655"/>
      <c r="AA188" s="655"/>
      <c r="AB188" s="801"/>
      <c r="AC188" s="818" t="s">
        <v>17</v>
      </c>
      <c r="AD188" s="669"/>
      <c r="AE188" s="669"/>
      <c r="AF188" s="669"/>
      <c r="AG188" s="669"/>
      <c r="AH188" s="668" t="s">
        <v>18</v>
      </c>
      <c r="AI188" s="669"/>
      <c r="AJ188" s="669"/>
      <c r="AK188" s="669"/>
      <c r="AL188" s="669"/>
      <c r="AM188" s="669"/>
      <c r="AN188" s="669"/>
      <c r="AO188" s="669"/>
      <c r="AP188" s="669"/>
      <c r="AQ188" s="669"/>
      <c r="AR188" s="669"/>
      <c r="AS188" s="669"/>
      <c r="AT188" s="670"/>
      <c r="AU188" s="654" t="s">
        <v>19</v>
      </c>
      <c r="AV188" s="655"/>
      <c r="AW188" s="655"/>
      <c r="AX188" s="656"/>
    </row>
    <row r="189" spans="1:50" ht="24.75" customHeight="1" x14ac:dyDescent="0.15">
      <c r="A189" s="1052"/>
      <c r="B189" s="1053"/>
      <c r="C189" s="1053"/>
      <c r="D189" s="1053"/>
      <c r="E189" s="1053"/>
      <c r="F189" s="1054"/>
      <c r="G189" s="671"/>
      <c r="H189" s="672"/>
      <c r="I189" s="672"/>
      <c r="J189" s="672"/>
      <c r="K189" s="673"/>
      <c r="L189" s="665"/>
      <c r="M189" s="666"/>
      <c r="N189" s="666"/>
      <c r="O189" s="666"/>
      <c r="P189" s="666"/>
      <c r="Q189" s="666"/>
      <c r="R189" s="666"/>
      <c r="S189" s="666"/>
      <c r="T189" s="666"/>
      <c r="U189" s="666"/>
      <c r="V189" s="666"/>
      <c r="W189" s="666"/>
      <c r="X189" s="667"/>
      <c r="Y189" s="389"/>
      <c r="Z189" s="390"/>
      <c r="AA189" s="390"/>
      <c r="AB189" s="808"/>
      <c r="AC189" s="671"/>
      <c r="AD189" s="672"/>
      <c r="AE189" s="672"/>
      <c r="AF189" s="672"/>
      <c r="AG189" s="673"/>
      <c r="AH189" s="665"/>
      <c r="AI189" s="666"/>
      <c r="AJ189" s="666"/>
      <c r="AK189" s="666"/>
      <c r="AL189" s="666"/>
      <c r="AM189" s="666"/>
      <c r="AN189" s="666"/>
      <c r="AO189" s="666"/>
      <c r="AP189" s="666"/>
      <c r="AQ189" s="666"/>
      <c r="AR189" s="666"/>
      <c r="AS189" s="666"/>
      <c r="AT189" s="667"/>
      <c r="AU189" s="389"/>
      <c r="AV189" s="390"/>
      <c r="AW189" s="390"/>
      <c r="AX189" s="391"/>
    </row>
    <row r="190" spans="1:50" ht="24.75" customHeight="1" x14ac:dyDescent="0.15">
      <c r="A190" s="1052"/>
      <c r="B190" s="1053"/>
      <c r="C190" s="1053"/>
      <c r="D190" s="1053"/>
      <c r="E190" s="1053"/>
      <c r="F190" s="1054"/>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row>
    <row r="191" spans="1:50" ht="24.75" customHeight="1" x14ac:dyDescent="0.15">
      <c r="A191" s="1052"/>
      <c r="B191" s="1053"/>
      <c r="C191" s="1053"/>
      <c r="D191" s="1053"/>
      <c r="E191" s="1053"/>
      <c r="F191" s="1054"/>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row>
    <row r="192" spans="1:50" ht="24.75" customHeight="1" x14ac:dyDescent="0.15">
      <c r="A192" s="1052"/>
      <c r="B192" s="1053"/>
      <c r="C192" s="1053"/>
      <c r="D192" s="1053"/>
      <c r="E192" s="1053"/>
      <c r="F192" s="1054"/>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row>
    <row r="193" spans="1:50" ht="24.75" customHeight="1" x14ac:dyDescent="0.15">
      <c r="A193" s="1052"/>
      <c r="B193" s="1053"/>
      <c r="C193" s="1053"/>
      <c r="D193" s="1053"/>
      <c r="E193" s="1053"/>
      <c r="F193" s="1054"/>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row>
    <row r="194" spans="1:50" ht="24.75" customHeight="1" x14ac:dyDescent="0.15">
      <c r="A194" s="1052"/>
      <c r="B194" s="1053"/>
      <c r="C194" s="1053"/>
      <c r="D194" s="1053"/>
      <c r="E194" s="1053"/>
      <c r="F194" s="1054"/>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row>
    <row r="195" spans="1:50" ht="24.75" customHeight="1" x14ac:dyDescent="0.15">
      <c r="A195" s="1052"/>
      <c r="B195" s="1053"/>
      <c r="C195" s="1053"/>
      <c r="D195" s="1053"/>
      <c r="E195" s="1053"/>
      <c r="F195" s="1054"/>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row>
    <row r="196" spans="1:50" ht="24.75" customHeight="1" x14ac:dyDescent="0.15">
      <c r="A196" s="1052"/>
      <c r="B196" s="1053"/>
      <c r="C196" s="1053"/>
      <c r="D196" s="1053"/>
      <c r="E196" s="1053"/>
      <c r="F196" s="1054"/>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row>
    <row r="197" spans="1:50" ht="24.75" customHeight="1" x14ac:dyDescent="0.15">
      <c r="A197" s="1052"/>
      <c r="B197" s="1053"/>
      <c r="C197" s="1053"/>
      <c r="D197" s="1053"/>
      <c r="E197" s="1053"/>
      <c r="F197" s="1054"/>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row>
    <row r="198" spans="1:50" ht="24.75" customHeight="1" x14ac:dyDescent="0.15">
      <c r="A198" s="1052"/>
      <c r="B198" s="1053"/>
      <c r="C198" s="1053"/>
      <c r="D198" s="1053"/>
      <c r="E198" s="1053"/>
      <c r="F198" s="1054"/>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row>
    <row r="199" spans="1:50" ht="24.75" customHeight="1" thickBot="1" x14ac:dyDescent="0.2">
      <c r="A199" s="1052"/>
      <c r="B199" s="1053"/>
      <c r="C199" s="1053"/>
      <c r="D199" s="1053"/>
      <c r="E199" s="1053"/>
      <c r="F199" s="1054"/>
      <c r="G199" s="829" t="s">
        <v>20</v>
      </c>
      <c r="H199" s="830"/>
      <c r="I199" s="830"/>
      <c r="J199" s="830"/>
      <c r="K199" s="830"/>
      <c r="L199" s="831"/>
      <c r="M199" s="832"/>
      <c r="N199" s="832"/>
      <c r="O199" s="832"/>
      <c r="P199" s="832"/>
      <c r="Q199" s="832"/>
      <c r="R199" s="832"/>
      <c r="S199" s="832"/>
      <c r="T199" s="832"/>
      <c r="U199" s="832"/>
      <c r="V199" s="832"/>
      <c r="W199" s="832"/>
      <c r="X199" s="833"/>
      <c r="Y199" s="834">
        <f>SUM(Y189:AB198)</f>
        <v>0</v>
      </c>
      <c r="Z199" s="835"/>
      <c r="AA199" s="835"/>
      <c r="AB199" s="836"/>
      <c r="AC199" s="829" t="s">
        <v>20</v>
      </c>
      <c r="AD199" s="830"/>
      <c r="AE199" s="830"/>
      <c r="AF199" s="830"/>
      <c r="AG199" s="830"/>
      <c r="AH199" s="831"/>
      <c r="AI199" s="832"/>
      <c r="AJ199" s="832"/>
      <c r="AK199" s="832"/>
      <c r="AL199" s="832"/>
      <c r="AM199" s="832"/>
      <c r="AN199" s="832"/>
      <c r="AO199" s="832"/>
      <c r="AP199" s="832"/>
      <c r="AQ199" s="832"/>
      <c r="AR199" s="832"/>
      <c r="AS199" s="832"/>
      <c r="AT199" s="833"/>
      <c r="AU199" s="834">
        <f>SUM(AU189:AX198)</f>
        <v>0</v>
      </c>
      <c r="AV199" s="835"/>
      <c r="AW199" s="835"/>
      <c r="AX199" s="837"/>
    </row>
    <row r="200" spans="1:50" ht="30" customHeight="1" x14ac:dyDescent="0.15">
      <c r="A200" s="1052"/>
      <c r="B200" s="1053"/>
      <c r="C200" s="1053"/>
      <c r="D200" s="1053"/>
      <c r="E200" s="1053"/>
      <c r="F200" s="1054"/>
      <c r="G200" s="596" t="s">
        <v>291</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190</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96"/>
    </row>
    <row r="201" spans="1:50" ht="24.75" customHeight="1" x14ac:dyDescent="0.15">
      <c r="A201" s="1052"/>
      <c r="B201" s="1053"/>
      <c r="C201" s="1053"/>
      <c r="D201" s="1053"/>
      <c r="E201" s="1053"/>
      <c r="F201" s="1054"/>
      <c r="G201" s="818" t="s">
        <v>17</v>
      </c>
      <c r="H201" s="669"/>
      <c r="I201" s="669"/>
      <c r="J201" s="669"/>
      <c r="K201" s="669"/>
      <c r="L201" s="668" t="s">
        <v>18</v>
      </c>
      <c r="M201" s="669"/>
      <c r="N201" s="669"/>
      <c r="O201" s="669"/>
      <c r="P201" s="669"/>
      <c r="Q201" s="669"/>
      <c r="R201" s="669"/>
      <c r="S201" s="669"/>
      <c r="T201" s="669"/>
      <c r="U201" s="669"/>
      <c r="V201" s="669"/>
      <c r="W201" s="669"/>
      <c r="X201" s="670"/>
      <c r="Y201" s="654" t="s">
        <v>19</v>
      </c>
      <c r="Z201" s="655"/>
      <c r="AA201" s="655"/>
      <c r="AB201" s="801"/>
      <c r="AC201" s="818" t="s">
        <v>17</v>
      </c>
      <c r="AD201" s="669"/>
      <c r="AE201" s="669"/>
      <c r="AF201" s="669"/>
      <c r="AG201" s="669"/>
      <c r="AH201" s="668" t="s">
        <v>18</v>
      </c>
      <c r="AI201" s="669"/>
      <c r="AJ201" s="669"/>
      <c r="AK201" s="669"/>
      <c r="AL201" s="669"/>
      <c r="AM201" s="669"/>
      <c r="AN201" s="669"/>
      <c r="AO201" s="669"/>
      <c r="AP201" s="669"/>
      <c r="AQ201" s="669"/>
      <c r="AR201" s="669"/>
      <c r="AS201" s="669"/>
      <c r="AT201" s="670"/>
      <c r="AU201" s="654" t="s">
        <v>19</v>
      </c>
      <c r="AV201" s="655"/>
      <c r="AW201" s="655"/>
      <c r="AX201" s="656"/>
    </row>
    <row r="202" spans="1:50" ht="24.75" customHeight="1" x14ac:dyDescent="0.15">
      <c r="A202" s="1052"/>
      <c r="B202" s="1053"/>
      <c r="C202" s="1053"/>
      <c r="D202" s="1053"/>
      <c r="E202" s="1053"/>
      <c r="F202" s="1054"/>
      <c r="G202" s="671"/>
      <c r="H202" s="672"/>
      <c r="I202" s="672"/>
      <c r="J202" s="672"/>
      <c r="K202" s="673"/>
      <c r="L202" s="665"/>
      <c r="M202" s="666"/>
      <c r="N202" s="666"/>
      <c r="O202" s="666"/>
      <c r="P202" s="666"/>
      <c r="Q202" s="666"/>
      <c r="R202" s="666"/>
      <c r="S202" s="666"/>
      <c r="T202" s="666"/>
      <c r="U202" s="666"/>
      <c r="V202" s="666"/>
      <c r="W202" s="666"/>
      <c r="X202" s="667"/>
      <c r="Y202" s="389"/>
      <c r="Z202" s="390"/>
      <c r="AA202" s="390"/>
      <c r="AB202" s="808"/>
      <c r="AC202" s="671"/>
      <c r="AD202" s="672"/>
      <c r="AE202" s="672"/>
      <c r="AF202" s="672"/>
      <c r="AG202" s="673"/>
      <c r="AH202" s="665"/>
      <c r="AI202" s="666"/>
      <c r="AJ202" s="666"/>
      <c r="AK202" s="666"/>
      <c r="AL202" s="666"/>
      <c r="AM202" s="666"/>
      <c r="AN202" s="666"/>
      <c r="AO202" s="666"/>
      <c r="AP202" s="666"/>
      <c r="AQ202" s="666"/>
      <c r="AR202" s="666"/>
      <c r="AS202" s="666"/>
      <c r="AT202" s="667"/>
      <c r="AU202" s="389"/>
      <c r="AV202" s="390"/>
      <c r="AW202" s="390"/>
      <c r="AX202" s="391"/>
    </row>
    <row r="203" spans="1:50" ht="24.75" customHeight="1" x14ac:dyDescent="0.15">
      <c r="A203" s="1052"/>
      <c r="B203" s="1053"/>
      <c r="C203" s="1053"/>
      <c r="D203" s="1053"/>
      <c r="E203" s="1053"/>
      <c r="F203" s="1054"/>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row>
    <row r="204" spans="1:50" ht="24.75" customHeight="1" x14ac:dyDescent="0.15">
      <c r="A204" s="1052"/>
      <c r="B204" s="1053"/>
      <c r="C204" s="1053"/>
      <c r="D204" s="1053"/>
      <c r="E204" s="1053"/>
      <c r="F204" s="1054"/>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row>
    <row r="205" spans="1:50" ht="24.75" customHeight="1" x14ac:dyDescent="0.15">
      <c r="A205" s="1052"/>
      <c r="B205" s="1053"/>
      <c r="C205" s="1053"/>
      <c r="D205" s="1053"/>
      <c r="E205" s="1053"/>
      <c r="F205" s="1054"/>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row>
    <row r="206" spans="1:50" ht="24.75" customHeight="1" x14ac:dyDescent="0.15">
      <c r="A206" s="1052"/>
      <c r="B206" s="1053"/>
      <c r="C206" s="1053"/>
      <c r="D206" s="1053"/>
      <c r="E206" s="1053"/>
      <c r="F206" s="1054"/>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row>
    <row r="207" spans="1:50" ht="24.75" customHeight="1" x14ac:dyDescent="0.15">
      <c r="A207" s="1052"/>
      <c r="B207" s="1053"/>
      <c r="C207" s="1053"/>
      <c r="D207" s="1053"/>
      <c r="E207" s="1053"/>
      <c r="F207" s="1054"/>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row>
    <row r="208" spans="1:50" ht="24.75" customHeight="1" x14ac:dyDescent="0.15">
      <c r="A208" s="1052"/>
      <c r="B208" s="1053"/>
      <c r="C208" s="1053"/>
      <c r="D208" s="1053"/>
      <c r="E208" s="1053"/>
      <c r="F208" s="1054"/>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row>
    <row r="209" spans="1:50" ht="24.75" customHeight="1" x14ac:dyDescent="0.15">
      <c r="A209" s="1052"/>
      <c r="B209" s="1053"/>
      <c r="C209" s="1053"/>
      <c r="D209" s="1053"/>
      <c r="E209" s="1053"/>
      <c r="F209" s="1054"/>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row>
    <row r="210" spans="1:50" ht="24.75" customHeight="1" x14ac:dyDescent="0.15">
      <c r="A210" s="1052"/>
      <c r="B210" s="1053"/>
      <c r="C210" s="1053"/>
      <c r="D210" s="1053"/>
      <c r="E210" s="1053"/>
      <c r="F210" s="1054"/>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row>
    <row r="211" spans="1:50" ht="24.75" customHeight="1" x14ac:dyDescent="0.15">
      <c r="A211" s="1052"/>
      <c r="B211" s="1053"/>
      <c r="C211" s="1053"/>
      <c r="D211" s="1053"/>
      <c r="E211" s="1053"/>
      <c r="F211" s="1054"/>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row>
    <row r="212" spans="1:50" ht="24.75" customHeight="1" thickBot="1" x14ac:dyDescent="0.2">
      <c r="A212" s="1055"/>
      <c r="B212" s="1056"/>
      <c r="C212" s="1056"/>
      <c r="D212" s="1056"/>
      <c r="E212" s="1056"/>
      <c r="F212" s="1057"/>
      <c r="G212" s="1040" t="s">
        <v>20</v>
      </c>
      <c r="H212" s="1041"/>
      <c r="I212" s="1041"/>
      <c r="J212" s="1041"/>
      <c r="K212" s="1041"/>
      <c r="L212" s="1042"/>
      <c r="M212" s="1043"/>
      <c r="N212" s="1043"/>
      <c r="O212" s="1043"/>
      <c r="P212" s="1043"/>
      <c r="Q212" s="1043"/>
      <c r="R212" s="1043"/>
      <c r="S212" s="1043"/>
      <c r="T212" s="1043"/>
      <c r="U212" s="1043"/>
      <c r="V212" s="1043"/>
      <c r="W212" s="1043"/>
      <c r="X212" s="1044"/>
      <c r="Y212" s="1045">
        <f>SUM(Y202:AB211)</f>
        <v>0</v>
      </c>
      <c r="Z212" s="1046"/>
      <c r="AA212" s="1046"/>
      <c r="AB212" s="1047"/>
      <c r="AC212" s="1040" t="s">
        <v>20</v>
      </c>
      <c r="AD212" s="1041"/>
      <c r="AE212" s="1041"/>
      <c r="AF212" s="1041"/>
      <c r="AG212" s="1041"/>
      <c r="AH212" s="1042"/>
      <c r="AI212" s="1043"/>
      <c r="AJ212" s="1043"/>
      <c r="AK212" s="1043"/>
      <c r="AL212" s="1043"/>
      <c r="AM212" s="1043"/>
      <c r="AN212" s="1043"/>
      <c r="AO212" s="1043"/>
      <c r="AP212" s="1043"/>
      <c r="AQ212" s="1043"/>
      <c r="AR212" s="1043"/>
      <c r="AS212" s="1043"/>
      <c r="AT212" s="1044"/>
      <c r="AU212" s="1045">
        <f>SUM(AU202:AX211)</f>
        <v>0</v>
      </c>
      <c r="AV212" s="1046"/>
      <c r="AW212" s="1046"/>
      <c r="AX212" s="1048"/>
    </row>
    <row r="213" spans="1:50" s="38" customFormat="1" ht="24.75" customHeight="1" thickBot="1" x14ac:dyDescent="0.2"/>
    <row r="214" spans="1:50" ht="30" customHeight="1" x14ac:dyDescent="0.15">
      <c r="A214" s="1049" t="s">
        <v>28</v>
      </c>
      <c r="B214" s="1050"/>
      <c r="C214" s="1050"/>
      <c r="D214" s="1050"/>
      <c r="E214" s="1050"/>
      <c r="F214" s="1051"/>
      <c r="G214" s="596" t="s">
        <v>191</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292</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96"/>
    </row>
    <row r="215" spans="1:50" ht="24.75" customHeight="1" x14ac:dyDescent="0.15">
      <c r="A215" s="1052"/>
      <c r="B215" s="1053"/>
      <c r="C215" s="1053"/>
      <c r="D215" s="1053"/>
      <c r="E215" s="1053"/>
      <c r="F215" s="1054"/>
      <c r="G215" s="818" t="s">
        <v>17</v>
      </c>
      <c r="H215" s="669"/>
      <c r="I215" s="669"/>
      <c r="J215" s="669"/>
      <c r="K215" s="669"/>
      <c r="L215" s="668" t="s">
        <v>18</v>
      </c>
      <c r="M215" s="669"/>
      <c r="N215" s="669"/>
      <c r="O215" s="669"/>
      <c r="P215" s="669"/>
      <c r="Q215" s="669"/>
      <c r="R215" s="669"/>
      <c r="S215" s="669"/>
      <c r="T215" s="669"/>
      <c r="U215" s="669"/>
      <c r="V215" s="669"/>
      <c r="W215" s="669"/>
      <c r="X215" s="670"/>
      <c r="Y215" s="654" t="s">
        <v>19</v>
      </c>
      <c r="Z215" s="655"/>
      <c r="AA215" s="655"/>
      <c r="AB215" s="801"/>
      <c r="AC215" s="818" t="s">
        <v>17</v>
      </c>
      <c r="AD215" s="669"/>
      <c r="AE215" s="669"/>
      <c r="AF215" s="669"/>
      <c r="AG215" s="669"/>
      <c r="AH215" s="668" t="s">
        <v>18</v>
      </c>
      <c r="AI215" s="669"/>
      <c r="AJ215" s="669"/>
      <c r="AK215" s="669"/>
      <c r="AL215" s="669"/>
      <c r="AM215" s="669"/>
      <c r="AN215" s="669"/>
      <c r="AO215" s="669"/>
      <c r="AP215" s="669"/>
      <c r="AQ215" s="669"/>
      <c r="AR215" s="669"/>
      <c r="AS215" s="669"/>
      <c r="AT215" s="670"/>
      <c r="AU215" s="654" t="s">
        <v>19</v>
      </c>
      <c r="AV215" s="655"/>
      <c r="AW215" s="655"/>
      <c r="AX215" s="656"/>
    </row>
    <row r="216" spans="1:50" ht="24.75" customHeight="1" x14ac:dyDescent="0.15">
      <c r="A216" s="1052"/>
      <c r="B216" s="1053"/>
      <c r="C216" s="1053"/>
      <c r="D216" s="1053"/>
      <c r="E216" s="1053"/>
      <c r="F216" s="1054"/>
      <c r="G216" s="671"/>
      <c r="H216" s="672"/>
      <c r="I216" s="672"/>
      <c r="J216" s="672"/>
      <c r="K216" s="673"/>
      <c r="L216" s="665"/>
      <c r="M216" s="666"/>
      <c r="N216" s="666"/>
      <c r="O216" s="666"/>
      <c r="P216" s="666"/>
      <c r="Q216" s="666"/>
      <c r="R216" s="666"/>
      <c r="S216" s="666"/>
      <c r="T216" s="666"/>
      <c r="U216" s="666"/>
      <c r="V216" s="666"/>
      <c r="W216" s="666"/>
      <c r="X216" s="667"/>
      <c r="Y216" s="389"/>
      <c r="Z216" s="390"/>
      <c r="AA216" s="390"/>
      <c r="AB216" s="808"/>
      <c r="AC216" s="671"/>
      <c r="AD216" s="672"/>
      <c r="AE216" s="672"/>
      <c r="AF216" s="672"/>
      <c r="AG216" s="673"/>
      <c r="AH216" s="665"/>
      <c r="AI216" s="666"/>
      <c r="AJ216" s="666"/>
      <c r="AK216" s="666"/>
      <c r="AL216" s="666"/>
      <c r="AM216" s="666"/>
      <c r="AN216" s="666"/>
      <c r="AO216" s="666"/>
      <c r="AP216" s="666"/>
      <c r="AQ216" s="666"/>
      <c r="AR216" s="666"/>
      <c r="AS216" s="666"/>
      <c r="AT216" s="667"/>
      <c r="AU216" s="389"/>
      <c r="AV216" s="390"/>
      <c r="AW216" s="390"/>
      <c r="AX216" s="391"/>
    </row>
    <row r="217" spans="1:50" ht="24.75" customHeight="1" x14ac:dyDescent="0.15">
      <c r="A217" s="1052"/>
      <c r="B217" s="1053"/>
      <c r="C217" s="1053"/>
      <c r="D217" s="1053"/>
      <c r="E217" s="1053"/>
      <c r="F217" s="1054"/>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row>
    <row r="218" spans="1:50" ht="24.75" customHeight="1" x14ac:dyDescent="0.15">
      <c r="A218" s="1052"/>
      <c r="B218" s="1053"/>
      <c r="C218" s="1053"/>
      <c r="D218" s="1053"/>
      <c r="E218" s="1053"/>
      <c r="F218" s="1054"/>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row>
    <row r="219" spans="1:50" ht="24.75" customHeight="1" x14ac:dyDescent="0.15">
      <c r="A219" s="1052"/>
      <c r="B219" s="1053"/>
      <c r="C219" s="1053"/>
      <c r="D219" s="1053"/>
      <c r="E219" s="1053"/>
      <c r="F219" s="1054"/>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row>
    <row r="220" spans="1:50" ht="24.75" customHeight="1" x14ac:dyDescent="0.15">
      <c r="A220" s="1052"/>
      <c r="B220" s="1053"/>
      <c r="C220" s="1053"/>
      <c r="D220" s="1053"/>
      <c r="E220" s="1053"/>
      <c r="F220" s="1054"/>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row>
    <row r="221" spans="1:50" ht="24.75" customHeight="1" x14ac:dyDescent="0.15">
      <c r="A221" s="1052"/>
      <c r="B221" s="1053"/>
      <c r="C221" s="1053"/>
      <c r="D221" s="1053"/>
      <c r="E221" s="1053"/>
      <c r="F221" s="1054"/>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row>
    <row r="222" spans="1:50" ht="24.75" customHeight="1" x14ac:dyDescent="0.15">
      <c r="A222" s="1052"/>
      <c r="B222" s="1053"/>
      <c r="C222" s="1053"/>
      <c r="D222" s="1053"/>
      <c r="E222" s="1053"/>
      <c r="F222" s="1054"/>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row>
    <row r="223" spans="1:50" ht="24.75" customHeight="1" x14ac:dyDescent="0.15">
      <c r="A223" s="1052"/>
      <c r="B223" s="1053"/>
      <c r="C223" s="1053"/>
      <c r="D223" s="1053"/>
      <c r="E223" s="1053"/>
      <c r="F223" s="1054"/>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row>
    <row r="224" spans="1:50" ht="24.75" customHeight="1" x14ac:dyDescent="0.15">
      <c r="A224" s="1052"/>
      <c r="B224" s="1053"/>
      <c r="C224" s="1053"/>
      <c r="D224" s="1053"/>
      <c r="E224" s="1053"/>
      <c r="F224" s="1054"/>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row>
    <row r="225" spans="1:50" ht="24.75" customHeight="1" x14ac:dyDescent="0.15">
      <c r="A225" s="1052"/>
      <c r="B225" s="1053"/>
      <c r="C225" s="1053"/>
      <c r="D225" s="1053"/>
      <c r="E225" s="1053"/>
      <c r="F225" s="1054"/>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row>
    <row r="226" spans="1:50" ht="24.75" customHeight="1" thickBot="1" x14ac:dyDescent="0.2">
      <c r="A226" s="1052"/>
      <c r="B226" s="1053"/>
      <c r="C226" s="1053"/>
      <c r="D226" s="1053"/>
      <c r="E226" s="1053"/>
      <c r="F226" s="1054"/>
      <c r="G226" s="829" t="s">
        <v>20</v>
      </c>
      <c r="H226" s="830"/>
      <c r="I226" s="830"/>
      <c r="J226" s="830"/>
      <c r="K226" s="830"/>
      <c r="L226" s="831"/>
      <c r="M226" s="832"/>
      <c r="N226" s="832"/>
      <c r="O226" s="832"/>
      <c r="P226" s="832"/>
      <c r="Q226" s="832"/>
      <c r="R226" s="832"/>
      <c r="S226" s="832"/>
      <c r="T226" s="832"/>
      <c r="U226" s="832"/>
      <c r="V226" s="832"/>
      <c r="W226" s="832"/>
      <c r="X226" s="833"/>
      <c r="Y226" s="834">
        <f>SUM(Y216:AB225)</f>
        <v>0</v>
      </c>
      <c r="Z226" s="835"/>
      <c r="AA226" s="835"/>
      <c r="AB226" s="836"/>
      <c r="AC226" s="829" t="s">
        <v>20</v>
      </c>
      <c r="AD226" s="830"/>
      <c r="AE226" s="830"/>
      <c r="AF226" s="830"/>
      <c r="AG226" s="830"/>
      <c r="AH226" s="831"/>
      <c r="AI226" s="832"/>
      <c r="AJ226" s="832"/>
      <c r="AK226" s="832"/>
      <c r="AL226" s="832"/>
      <c r="AM226" s="832"/>
      <c r="AN226" s="832"/>
      <c r="AO226" s="832"/>
      <c r="AP226" s="832"/>
      <c r="AQ226" s="832"/>
      <c r="AR226" s="832"/>
      <c r="AS226" s="832"/>
      <c r="AT226" s="833"/>
      <c r="AU226" s="834">
        <f>SUM(AU216:AX225)</f>
        <v>0</v>
      </c>
      <c r="AV226" s="835"/>
      <c r="AW226" s="835"/>
      <c r="AX226" s="837"/>
    </row>
    <row r="227" spans="1:50" ht="30" customHeight="1" x14ac:dyDescent="0.15">
      <c r="A227" s="1052"/>
      <c r="B227" s="1053"/>
      <c r="C227" s="1053"/>
      <c r="D227" s="1053"/>
      <c r="E227" s="1053"/>
      <c r="F227" s="1054"/>
      <c r="G227" s="596" t="s">
        <v>293</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294</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96"/>
    </row>
    <row r="228" spans="1:50" ht="25.5" customHeight="1" x14ac:dyDescent="0.15">
      <c r="A228" s="1052"/>
      <c r="B228" s="1053"/>
      <c r="C228" s="1053"/>
      <c r="D228" s="1053"/>
      <c r="E228" s="1053"/>
      <c r="F228" s="1054"/>
      <c r="G228" s="818" t="s">
        <v>17</v>
      </c>
      <c r="H228" s="669"/>
      <c r="I228" s="669"/>
      <c r="J228" s="669"/>
      <c r="K228" s="669"/>
      <c r="L228" s="668" t="s">
        <v>18</v>
      </c>
      <c r="M228" s="669"/>
      <c r="N228" s="669"/>
      <c r="O228" s="669"/>
      <c r="P228" s="669"/>
      <c r="Q228" s="669"/>
      <c r="R228" s="669"/>
      <c r="S228" s="669"/>
      <c r="T228" s="669"/>
      <c r="U228" s="669"/>
      <c r="V228" s="669"/>
      <c r="W228" s="669"/>
      <c r="X228" s="670"/>
      <c r="Y228" s="654" t="s">
        <v>19</v>
      </c>
      <c r="Z228" s="655"/>
      <c r="AA228" s="655"/>
      <c r="AB228" s="801"/>
      <c r="AC228" s="818" t="s">
        <v>17</v>
      </c>
      <c r="AD228" s="669"/>
      <c r="AE228" s="669"/>
      <c r="AF228" s="669"/>
      <c r="AG228" s="669"/>
      <c r="AH228" s="668" t="s">
        <v>18</v>
      </c>
      <c r="AI228" s="669"/>
      <c r="AJ228" s="669"/>
      <c r="AK228" s="669"/>
      <c r="AL228" s="669"/>
      <c r="AM228" s="669"/>
      <c r="AN228" s="669"/>
      <c r="AO228" s="669"/>
      <c r="AP228" s="669"/>
      <c r="AQ228" s="669"/>
      <c r="AR228" s="669"/>
      <c r="AS228" s="669"/>
      <c r="AT228" s="670"/>
      <c r="AU228" s="654" t="s">
        <v>19</v>
      </c>
      <c r="AV228" s="655"/>
      <c r="AW228" s="655"/>
      <c r="AX228" s="656"/>
    </row>
    <row r="229" spans="1:50" ht="24.75" customHeight="1" x14ac:dyDescent="0.15">
      <c r="A229" s="1052"/>
      <c r="B229" s="1053"/>
      <c r="C229" s="1053"/>
      <c r="D229" s="1053"/>
      <c r="E229" s="1053"/>
      <c r="F229" s="1054"/>
      <c r="G229" s="671"/>
      <c r="H229" s="672"/>
      <c r="I229" s="672"/>
      <c r="J229" s="672"/>
      <c r="K229" s="673"/>
      <c r="L229" s="665"/>
      <c r="M229" s="666"/>
      <c r="N229" s="666"/>
      <c r="O229" s="666"/>
      <c r="P229" s="666"/>
      <c r="Q229" s="666"/>
      <c r="R229" s="666"/>
      <c r="S229" s="666"/>
      <c r="T229" s="666"/>
      <c r="U229" s="666"/>
      <c r="V229" s="666"/>
      <c r="W229" s="666"/>
      <c r="X229" s="667"/>
      <c r="Y229" s="389"/>
      <c r="Z229" s="390"/>
      <c r="AA229" s="390"/>
      <c r="AB229" s="808"/>
      <c r="AC229" s="671"/>
      <c r="AD229" s="672"/>
      <c r="AE229" s="672"/>
      <c r="AF229" s="672"/>
      <c r="AG229" s="673"/>
      <c r="AH229" s="665"/>
      <c r="AI229" s="666"/>
      <c r="AJ229" s="666"/>
      <c r="AK229" s="666"/>
      <c r="AL229" s="666"/>
      <c r="AM229" s="666"/>
      <c r="AN229" s="666"/>
      <c r="AO229" s="666"/>
      <c r="AP229" s="666"/>
      <c r="AQ229" s="666"/>
      <c r="AR229" s="666"/>
      <c r="AS229" s="666"/>
      <c r="AT229" s="667"/>
      <c r="AU229" s="389"/>
      <c r="AV229" s="390"/>
      <c r="AW229" s="390"/>
      <c r="AX229" s="391"/>
    </row>
    <row r="230" spans="1:50" ht="24.75" customHeight="1" x14ac:dyDescent="0.15">
      <c r="A230" s="1052"/>
      <c r="B230" s="1053"/>
      <c r="C230" s="1053"/>
      <c r="D230" s="1053"/>
      <c r="E230" s="1053"/>
      <c r="F230" s="1054"/>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row>
    <row r="231" spans="1:50" ht="24.75" customHeight="1" x14ac:dyDescent="0.15">
      <c r="A231" s="1052"/>
      <c r="B231" s="1053"/>
      <c r="C231" s="1053"/>
      <c r="D231" s="1053"/>
      <c r="E231" s="1053"/>
      <c r="F231" s="1054"/>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row>
    <row r="232" spans="1:50" ht="24.75" customHeight="1" x14ac:dyDescent="0.15">
      <c r="A232" s="1052"/>
      <c r="B232" s="1053"/>
      <c r="C232" s="1053"/>
      <c r="D232" s="1053"/>
      <c r="E232" s="1053"/>
      <c r="F232" s="1054"/>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row>
    <row r="233" spans="1:50" ht="24.75" customHeight="1" x14ac:dyDescent="0.15">
      <c r="A233" s="1052"/>
      <c r="B233" s="1053"/>
      <c r="C233" s="1053"/>
      <c r="D233" s="1053"/>
      <c r="E233" s="1053"/>
      <c r="F233" s="1054"/>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row>
    <row r="234" spans="1:50" ht="24.75" customHeight="1" x14ac:dyDescent="0.15">
      <c r="A234" s="1052"/>
      <c r="B234" s="1053"/>
      <c r="C234" s="1053"/>
      <c r="D234" s="1053"/>
      <c r="E234" s="1053"/>
      <c r="F234" s="1054"/>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row>
    <row r="235" spans="1:50" ht="24.75" customHeight="1" x14ac:dyDescent="0.15">
      <c r="A235" s="1052"/>
      <c r="B235" s="1053"/>
      <c r="C235" s="1053"/>
      <c r="D235" s="1053"/>
      <c r="E235" s="1053"/>
      <c r="F235" s="1054"/>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row>
    <row r="236" spans="1:50" ht="24.75" customHeight="1" x14ac:dyDescent="0.15">
      <c r="A236" s="1052"/>
      <c r="B236" s="1053"/>
      <c r="C236" s="1053"/>
      <c r="D236" s="1053"/>
      <c r="E236" s="1053"/>
      <c r="F236" s="1054"/>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row>
    <row r="237" spans="1:50" ht="24.75" customHeight="1" x14ac:dyDescent="0.15">
      <c r="A237" s="1052"/>
      <c r="B237" s="1053"/>
      <c r="C237" s="1053"/>
      <c r="D237" s="1053"/>
      <c r="E237" s="1053"/>
      <c r="F237" s="1054"/>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row>
    <row r="238" spans="1:50" ht="24.75" customHeight="1" x14ac:dyDescent="0.15">
      <c r="A238" s="1052"/>
      <c r="B238" s="1053"/>
      <c r="C238" s="1053"/>
      <c r="D238" s="1053"/>
      <c r="E238" s="1053"/>
      <c r="F238" s="1054"/>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row>
    <row r="239" spans="1:50" ht="24.75" customHeight="1" thickBot="1" x14ac:dyDescent="0.2">
      <c r="A239" s="1052"/>
      <c r="B239" s="1053"/>
      <c r="C239" s="1053"/>
      <c r="D239" s="1053"/>
      <c r="E239" s="1053"/>
      <c r="F239" s="1054"/>
      <c r="G239" s="829" t="s">
        <v>20</v>
      </c>
      <c r="H239" s="830"/>
      <c r="I239" s="830"/>
      <c r="J239" s="830"/>
      <c r="K239" s="830"/>
      <c r="L239" s="831"/>
      <c r="M239" s="832"/>
      <c r="N239" s="832"/>
      <c r="O239" s="832"/>
      <c r="P239" s="832"/>
      <c r="Q239" s="832"/>
      <c r="R239" s="832"/>
      <c r="S239" s="832"/>
      <c r="T239" s="832"/>
      <c r="U239" s="832"/>
      <c r="V239" s="832"/>
      <c r="W239" s="832"/>
      <c r="X239" s="833"/>
      <c r="Y239" s="834">
        <f>SUM(Y229:AB238)</f>
        <v>0</v>
      </c>
      <c r="Z239" s="835"/>
      <c r="AA239" s="835"/>
      <c r="AB239" s="836"/>
      <c r="AC239" s="829" t="s">
        <v>20</v>
      </c>
      <c r="AD239" s="830"/>
      <c r="AE239" s="830"/>
      <c r="AF239" s="830"/>
      <c r="AG239" s="830"/>
      <c r="AH239" s="831"/>
      <c r="AI239" s="832"/>
      <c r="AJ239" s="832"/>
      <c r="AK239" s="832"/>
      <c r="AL239" s="832"/>
      <c r="AM239" s="832"/>
      <c r="AN239" s="832"/>
      <c r="AO239" s="832"/>
      <c r="AP239" s="832"/>
      <c r="AQ239" s="832"/>
      <c r="AR239" s="832"/>
      <c r="AS239" s="832"/>
      <c r="AT239" s="833"/>
      <c r="AU239" s="834">
        <f>SUM(AU229:AX238)</f>
        <v>0</v>
      </c>
      <c r="AV239" s="835"/>
      <c r="AW239" s="835"/>
      <c r="AX239" s="837"/>
    </row>
    <row r="240" spans="1:50" ht="30" customHeight="1" x14ac:dyDescent="0.15">
      <c r="A240" s="1052"/>
      <c r="B240" s="1053"/>
      <c r="C240" s="1053"/>
      <c r="D240" s="1053"/>
      <c r="E240" s="1053"/>
      <c r="F240" s="1054"/>
      <c r="G240" s="596" t="s">
        <v>295</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296</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96"/>
    </row>
    <row r="241" spans="1:50" ht="24.75" customHeight="1" x14ac:dyDescent="0.15">
      <c r="A241" s="1052"/>
      <c r="B241" s="1053"/>
      <c r="C241" s="1053"/>
      <c r="D241" s="1053"/>
      <c r="E241" s="1053"/>
      <c r="F241" s="1054"/>
      <c r="G241" s="818" t="s">
        <v>17</v>
      </c>
      <c r="H241" s="669"/>
      <c r="I241" s="669"/>
      <c r="J241" s="669"/>
      <c r="K241" s="669"/>
      <c r="L241" s="668" t="s">
        <v>18</v>
      </c>
      <c r="M241" s="669"/>
      <c r="N241" s="669"/>
      <c r="O241" s="669"/>
      <c r="P241" s="669"/>
      <c r="Q241" s="669"/>
      <c r="R241" s="669"/>
      <c r="S241" s="669"/>
      <c r="T241" s="669"/>
      <c r="U241" s="669"/>
      <c r="V241" s="669"/>
      <c r="W241" s="669"/>
      <c r="X241" s="670"/>
      <c r="Y241" s="654" t="s">
        <v>19</v>
      </c>
      <c r="Z241" s="655"/>
      <c r="AA241" s="655"/>
      <c r="AB241" s="801"/>
      <c r="AC241" s="818" t="s">
        <v>17</v>
      </c>
      <c r="AD241" s="669"/>
      <c r="AE241" s="669"/>
      <c r="AF241" s="669"/>
      <c r="AG241" s="669"/>
      <c r="AH241" s="668" t="s">
        <v>18</v>
      </c>
      <c r="AI241" s="669"/>
      <c r="AJ241" s="669"/>
      <c r="AK241" s="669"/>
      <c r="AL241" s="669"/>
      <c r="AM241" s="669"/>
      <c r="AN241" s="669"/>
      <c r="AO241" s="669"/>
      <c r="AP241" s="669"/>
      <c r="AQ241" s="669"/>
      <c r="AR241" s="669"/>
      <c r="AS241" s="669"/>
      <c r="AT241" s="670"/>
      <c r="AU241" s="654" t="s">
        <v>19</v>
      </c>
      <c r="AV241" s="655"/>
      <c r="AW241" s="655"/>
      <c r="AX241" s="656"/>
    </row>
    <row r="242" spans="1:50" ht="24.75" customHeight="1" x14ac:dyDescent="0.15">
      <c r="A242" s="1052"/>
      <c r="B242" s="1053"/>
      <c r="C242" s="1053"/>
      <c r="D242" s="1053"/>
      <c r="E242" s="1053"/>
      <c r="F242" s="1054"/>
      <c r="G242" s="671"/>
      <c r="H242" s="672"/>
      <c r="I242" s="672"/>
      <c r="J242" s="672"/>
      <c r="K242" s="673"/>
      <c r="L242" s="665"/>
      <c r="M242" s="666"/>
      <c r="N242" s="666"/>
      <c r="O242" s="666"/>
      <c r="P242" s="666"/>
      <c r="Q242" s="666"/>
      <c r="R242" s="666"/>
      <c r="S242" s="666"/>
      <c r="T242" s="666"/>
      <c r="U242" s="666"/>
      <c r="V242" s="666"/>
      <c r="W242" s="666"/>
      <c r="X242" s="667"/>
      <c r="Y242" s="389"/>
      <c r="Z242" s="390"/>
      <c r="AA242" s="390"/>
      <c r="AB242" s="808"/>
      <c r="AC242" s="671"/>
      <c r="AD242" s="672"/>
      <c r="AE242" s="672"/>
      <c r="AF242" s="672"/>
      <c r="AG242" s="673"/>
      <c r="AH242" s="665"/>
      <c r="AI242" s="666"/>
      <c r="AJ242" s="666"/>
      <c r="AK242" s="666"/>
      <c r="AL242" s="666"/>
      <c r="AM242" s="666"/>
      <c r="AN242" s="666"/>
      <c r="AO242" s="666"/>
      <c r="AP242" s="666"/>
      <c r="AQ242" s="666"/>
      <c r="AR242" s="666"/>
      <c r="AS242" s="666"/>
      <c r="AT242" s="667"/>
      <c r="AU242" s="389"/>
      <c r="AV242" s="390"/>
      <c r="AW242" s="390"/>
      <c r="AX242" s="391"/>
    </row>
    <row r="243" spans="1:50" ht="24.75" customHeight="1" x14ac:dyDescent="0.15">
      <c r="A243" s="1052"/>
      <c r="B243" s="1053"/>
      <c r="C243" s="1053"/>
      <c r="D243" s="1053"/>
      <c r="E243" s="1053"/>
      <c r="F243" s="1054"/>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row>
    <row r="244" spans="1:50" ht="24.75" customHeight="1" x14ac:dyDescent="0.15">
      <c r="A244" s="1052"/>
      <c r="B244" s="1053"/>
      <c r="C244" s="1053"/>
      <c r="D244" s="1053"/>
      <c r="E244" s="1053"/>
      <c r="F244" s="1054"/>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row>
    <row r="245" spans="1:50" ht="24.75" customHeight="1" x14ac:dyDescent="0.15">
      <c r="A245" s="1052"/>
      <c r="B245" s="1053"/>
      <c r="C245" s="1053"/>
      <c r="D245" s="1053"/>
      <c r="E245" s="1053"/>
      <c r="F245" s="1054"/>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row>
    <row r="246" spans="1:50" ht="24.75" customHeight="1" x14ac:dyDescent="0.15">
      <c r="A246" s="1052"/>
      <c r="B246" s="1053"/>
      <c r="C246" s="1053"/>
      <c r="D246" s="1053"/>
      <c r="E246" s="1053"/>
      <c r="F246" s="1054"/>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row>
    <row r="247" spans="1:50" ht="24.75" customHeight="1" x14ac:dyDescent="0.15">
      <c r="A247" s="1052"/>
      <c r="B247" s="1053"/>
      <c r="C247" s="1053"/>
      <c r="D247" s="1053"/>
      <c r="E247" s="1053"/>
      <c r="F247" s="1054"/>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row>
    <row r="248" spans="1:50" ht="24.75" customHeight="1" x14ac:dyDescent="0.15">
      <c r="A248" s="1052"/>
      <c r="B248" s="1053"/>
      <c r="C248" s="1053"/>
      <c r="D248" s="1053"/>
      <c r="E248" s="1053"/>
      <c r="F248" s="1054"/>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row>
    <row r="249" spans="1:50" ht="24.75" customHeight="1" x14ac:dyDescent="0.15">
      <c r="A249" s="1052"/>
      <c r="B249" s="1053"/>
      <c r="C249" s="1053"/>
      <c r="D249" s="1053"/>
      <c r="E249" s="1053"/>
      <c r="F249" s="1054"/>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row>
    <row r="250" spans="1:50" ht="24.75" customHeight="1" x14ac:dyDescent="0.15">
      <c r="A250" s="1052"/>
      <c r="B250" s="1053"/>
      <c r="C250" s="1053"/>
      <c r="D250" s="1053"/>
      <c r="E250" s="1053"/>
      <c r="F250" s="1054"/>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row>
    <row r="251" spans="1:50" ht="24.75" customHeight="1" x14ac:dyDescent="0.15">
      <c r="A251" s="1052"/>
      <c r="B251" s="1053"/>
      <c r="C251" s="1053"/>
      <c r="D251" s="1053"/>
      <c r="E251" s="1053"/>
      <c r="F251" s="1054"/>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row>
    <row r="252" spans="1:50" ht="24.75" customHeight="1" thickBot="1" x14ac:dyDescent="0.2">
      <c r="A252" s="1052"/>
      <c r="B252" s="1053"/>
      <c r="C252" s="1053"/>
      <c r="D252" s="1053"/>
      <c r="E252" s="1053"/>
      <c r="F252" s="1054"/>
      <c r="G252" s="829" t="s">
        <v>20</v>
      </c>
      <c r="H252" s="830"/>
      <c r="I252" s="830"/>
      <c r="J252" s="830"/>
      <c r="K252" s="830"/>
      <c r="L252" s="831"/>
      <c r="M252" s="832"/>
      <c r="N252" s="832"/>
      <c r="O252" s="832"/>
      <c r="P252" s="832"/>
      <c r="Q252" s="832"/>
      <c r="R252" s="832"/>
      <c r="S252" s="832"/>
      <c r="T252" s="832"/>
      <c r="U252" s="832"/>
      <c r="V252" s="832"/>
      <c r="W252" s="832"/>
      <c r="X252" s="833"/>
      <c r="Y252" s="834">
        <f>SUM(Y242:AB251)</f>
        <v>0</v>
      </c>
      <c r="Z252" s="835"/>
      <c r="AA252" s="835"/>
      <c r="AB252" s="836"/>
      <c r="AC252" s="829" t="s">
        <v>20</v>
      </c>
      <c r="AD252" s="830"/>
      <c r="AE252" s="830"/>
      <c r="AF252" s="830"/>
      <c r="AG252" s="830"/>
      <c r="AH252" s="831"/>
      <c r="AI252" s="832"/>
      <c r="AJ252" s="832"/>
      <c r="AK252" s="832"/>
      <c r="AL252" s="832"/>
      <c r="AM252" s="832"/>
      <c r="AN252" s="832"/>
      <c r="AO252" s="832"/>
      <c r="AP252" s="832"/>
      <c r="AQ252" s="832"/>
      <c r="AR252" s="832"/>
      <c r="AS252" s="832"/>
      <c r="AT252" s="833"/>
      <c r="AU252" s="834">
        <f>SUM(AU242:AX251)</f>
        <v>0</v>
      </c>
      <c r="AV252" s="835"/>
      <c r="AW252" s="835"/>
      <c r="AX252" s="837"/>
    </row>
    <row r="253" spans="1:50" ht="30" customHeight="1" x14ac:dyDescent="0.15">
      <c r="A253" s="1052"/>
      <c r="B253" s="1053"/>
      <c r="C253" s="1053"/>
      <c r="D253" s="1053"/>
      <c r="E253" s="1053"/>
      <c r="F253" s="1054"/>
      <c r="G253" s="596" t="s">
        <v>297</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192</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96"/>
    </row>
    <row r="254" spans="1:50" ht="24.75" customHeight="1" x14ac:dyDescent="0.15">
      <c r="A254" s="1052"/>
      <c r="B254" s="1053"/>
      <c r="C254" s="1053"/>
      <c r="D254" s="1053"/>
      <c r="E254" s="1053"/>
      <c r="F254" s="1054"/>
      <c r="G254" s="818" t="s">
        <v>17</v>
      </c>
      <c r="H254" s="669"/>
      <c r="I254" s="669"/>
      <c r="J254" s="669"/>
      <c r="K254" s="669"/>
      <c r="L254" s="668" t="s">
        <v>18</v>
      </c>
      <c r="M254" s="669"/>
      <c r="N254" s="669"/>
      <c r="O254" s="669"/>
      <c r="P254" s="669"/>
      <c r="Q254" s="669"/>
      <c r="R254" s="669"/>
      <c r="S254" s="669"/>
      <c r="T254" s="669"/>
      <c r="U254" s="669"/>
      <c r="V254" s="669"/>
      <c r="W254" s="669"/>
      <c r="X254" s="670"/>
      <c r="Y254" s="654" t="s">
        <v>19</v>
      </c>
      <c r="Z254" s="655"/>
      <c r="AA254" s="655"/>
      <c r="AB254" s="801"/>
      <c r="AC254" s="818" t="s">
        <v>17</v>
      </c>
      <c r="AD254" s="669"/>
      <c r="AE254" s="669"/>
      <c r="AF254" s="669"/>
      <c r="AG254" s="669"/>
      <c r="AH254" s="668" t="s">
        <v>18</v>
      </c>
      <c r="AI254" s="669"/>
      <c r="AJ254" s="669"/>
      <c r="AK254" s="669"/>
      <c r="AL254" s="669"/>
      <c r="AM254" s="669"/>
      <c r="AN254" s="669"/>
      <c r="AO254" s="669"/>
      <c r="AP254" s="669"/>
      <c r="AQ254" s="669"/>
      <c r="AR254" s="669"/>
      <c r="AS254" s="669"/>
      <c r="AT254" s="670"/>
      <c r="AU254" s="654" t="s">
        <v>19</v>
      </c>
      <c r="AV254" s="655"/>
      <c r="AW254" s="655"/>
      <c r="AX254" s="656"/>
    </row>
    <row r="255" spans="1:50" ht="24.75" customHeight="1" x14ac:dyDescent="0.15">
      <c r="A255" s="1052"/>
      <c r="B255" s="1053"/>
      <c r="C255" s="1053"/>
      <c r="D255" s="1053"/>
      <c r="E255" s="1053"/>
      <c r="F255" s="1054"/>
      <c r="G255" s="671"/>
      <c r="H255" s="672"/>
      <c r="I255" s="672"/>
      <c r="J255" s="672"/>
      <c r="K255" s="673"/>
      <c r="L255" s="665"/>
      <c r="M255" s="666"/>
      <c r="N255" s="666"/>
      <c r="O255" s="666"/>
      <c r="P255" s="666"/>
      <c r="Q255" s="666"/>
      <c r="R255" s="666"/>
      <c r="S255" s="666"/>
      <c r="T255" s="666"/>
      <c r="U255" s="666"/>
      <c r="V255" s="666"/>
      <c r="W255" s="666"/>
      <c r="X255" s="667"/>
      <c r="Y255" s="389"/>
      <c r="Z255" s="390"/>
      <c r="AA255" s="390"/>
      <c r="AB255" s="808"/>
      <c r="AC255" s="671"/>
      <c r="AD255" s="672"/>
      <c r="AE255" s="672"/>
      <c r="AF255" s="672"/>
      <c r="AG255" s="673"/>
      <c r="AH255" s="665"/>
      <c r="AI255" s="666"/>
      <c r="AJ255" s="666"/>
      <c r="AK255" s="666"/>
      <c r="AL255" s="666"/>
      <c r="AM255" s="666"/>
      <c r="AN255" s="666"/>
      <c r="AO255" s="666"/>
      <c r="AP255" s="666"/>
      <c r="AQ255" s="666"/>
      <c r="AR255" s="666"/>
      <c r="AS255" s="666"/>
      <c r="AT255" s="667"/>
      <c r="AU255" s="389"/>
      <c r="AV255" s="390"/>
      <c r="AW255" s="390"/>
      <c r="AX255" s="391"/>
    </row>
    <row r="256" spans="1:50" ht="24.75" customHeight="1" x14ac:dyDescent="0.15">
      <c r="A256" s="1052"/>
      <c r="B256" s="1053"/>
      <c r="C256" s="1053"/>
      <c r="D256" s="1053"/>
      <c r="E256" s="1053"/>
      <c r="F256" s="1054"/>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row>
    <row r="257" spans="1:50" ht="24.75" customHeight="1" x14ac:dyDescent="0.15">
      <c r="A257" s="1052"/>
      <c r="B257" s="1053"/>
      <c r="C257" s="1053"/>
      <c r="D257" s="1053"/>
      <c r="E257" s="1053"/>
      <c r="F257" s="1054"/>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row>
    <row r="258" spans="1:50" ht="24.75" customHeight="1" x14ac:dyDescent="0.15">
      <c r="A258" s="1052"/>
      <c r="B258" s="1053"/>
      <c r="C258" s="1053"/>
      <c r="D258" s="1053"/>
      <c r="E258" s="1053"/>
      <c r="F258" s="1054"/>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row>
    <row r="259" spans="1:50" ht="24.75" customHeight="1" x14ac:dyDescent="0.15">
      <c r="A259" s="1052"/>
      <c r="B259" s="1053"/>
      <c r="C259" s="1053"/>
      <c r="D259" s="1053"/>
      <c r="E259" s="1053"/>
      <c r="F259" s="1054"/>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row>
    <row r="260" spans="1:50" ht="24.75" customHeight="1" x14ac:dyDescent="0.15">
      <c r="A260" s="1052"/>
      <c r="B260" s="1053"/>
      <c r="C260" s="1053"/>
      <c r="D260" s="1053"/>
      <c r="E260" s="1053"/>
      <c r="F260" s="1054"/>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row>
    <row r="261" spans="1:50" ht="24.75" customHeight="1" x14ac:dyDescent="0.15">
      <c r="A261" s="1052"/>
      <c r="B261" s="1053"/>
      <c r="C261" s="1053"/>
      <c r="D261" s="1053"/>
      <c r="E261" s="1053"/>
      <c r="F261" s="1054"/>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row>
    <row r="262" spans="1:50" ht="24.75" customHeight="1" x14ac:dyDescent="0.15">
      <c r="A262" s="1052"/>
      <c r="B262" s="1053"/>
      <c r="C262" s="1053"/>
      <c r="D262" s="1053"/>
      <c r="E262" s="1053"/>
      <c r="F262" s="1054"/>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row>
    <row r="263" spans="1:50" ht="24.75" customHeight="1" x14ac:dyDescent="0.15">
      <c r="A263" s="1052"/>
      <c r="B263" s="1053"/>
      <c r="C263" s="1053"/>
      <c r="D263" s="1053"/>
      <c r="E263" s="1053"/>
      <c r="F263" s="1054"/>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row>
    <row r="264" spans="1:50" ht="24.75" customHeight="1" x14ac:dyDescent="0.15">
      <c r="A264" s="1052"/>
      <c r="B264" s="1053"/>
      <c r="C264" s="1053"/>
      <c r="D264" s="1053"/>
      <c r="E264" s="1053"/>
      <c r="F264" s="1054"/>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row>
    <row r="265" spans="1:50" ht="24.75" customHeight="1" thickBot="1" x14ac:dyDescent="0.2">
      <c r="A265" s="1055"/>
      <c r="B265" s="1056"/>
      <c r="C265" s="1056"/>
      <c r="D265" s="1056"/>
      <c r="E265" s="1056"/>
      <c r="F265" s="1057"/>
      <c r="G265" s="1040" t="s">
        <v>20</v>
      </c>
      <c r="H265" s="1041"/>
      <c r="I265" s="1041"/>
      <c r="J265" s="1041"/>
      <c r="K265" s="1041"/>
      <c r="L265" s="1042"/>
      <c r="M265" s="1043"/>
      <c r="N265" s="1043"/>
      <c r="O265" s="1043"/>
      <c r="P265" s="1043"/>
      <c r="Q265" s="1043"/>
      <c r="R265" s="1043"/>
      <c r="S265" s="1043"/>
      <c r="T265" s="1043"/>
      <c r="U265" s="1043"/>
      <c r="V265" s="1043"/>
      <c r="W265" s="1043"/>
      <c r="X265" s="1044"/>
      <c r="Y265" s="1045">
        <f>SUM(Y255:AB264)</f>
        <v>0</v>
      </c>
      <c r="Z265" s="1046"/>
      <c r="AA265" s="1046"/>
      <c r="AB265" s="1047"/>
      <c r="AC265" s="1040" t="s">
        <v>20</v>
      </c>
      <c r="AD265" s="1041"/>
      <c r="AE265" s="1041"/>
      <c r="AF265" s="1041"/>
      <c r="AG265" s="1041"/>
      <c r="AH265" s="1042"/>
      <c r="AI265" s="1043"/>
      <c r="AJ265" s="1043"/>
      <c r="AK265" s="1043"/>
      <c r="AL265" s="1043"/>
      <c r="AM265" s="1043"/>
      <c r="AN265" s="1043"/>
      <c r="AO265" s="1043"/>
      <c r="AP265" s="1043"/>
      <c r="AQ265" s="1043"/>
      <c r="AR265" s="1043"/>
      <c r="AS265" s="1043"/>
      <c r="AT265" s="1044"/>
      <c r="AU265" s="1045">
        <f>SUM(AU255:AX264)</f>
        <v>0</v>
      </c>
      <c r="AV265" s="1046"/>
      <c r="AW265" s="1046"/>
      <c r="AX265" s="1048"/>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4"/>
      <c r="B3" s="364"/>
      <c r="C3" s="364" t="s">
        <v>26</v>
      </c>
      <c r="D3" s="364"/>
      <c r="E3" s="364"/>
      <c r="F3" s="364"/>
      <c r="G3" s="364"/>
      <c r="H3" s="364"/>
      <c r="I3" s="364"/>
      <c r="J3" s="148" t="s">
        <v>300</v>
      </c>
      <c r="K3" s="365"/>
      <c r="L3" s="365"/>
      <c r="M3" s="365"/>
      <c r="N3" s="365"/>
      <c r="O3" s="365"/>
      <c r="P3" s="366" t="s">
        <v>27</v>
      </c>
      <c r="Q3" s="366"/>
      <c r="R3" s="366"/>
      <c r="S3" s="366"/>
      <c r="T3" s="366"/>
      <c r="U3" s="366"/>
      <c r="V3" s="366"/>
      <c r="W3" s="366"/>
      <c r="X3" s="366"/>
      <c r="Y3" s="367" t="s">
        <v>357</v>
      </c>
      <c r="Z3" s="368"/>
      <c r="AA3" s="368"/>
      <c r="AB3" s="368"/>
      <c r="AC3" s="148" t="s">
        <v>342</v>
      </c>
      <c r="AD3" s="148"/>
      <c r="AE3" s="148"/>
      <c r="AF3" s="148"/>
      <c r="AG3" s="148"/>
      <c r="AH3" s="367" t="s">
        <v>261</v>
      </c>
      <c r="AI3" s="364"/>
      <c r="AJ3" s="364"/>
      <c r="AK3" s="364"/>
      <c r="AL3" s="364" t="s">
        <v>21</v>
      </c>
      <c r="AM3" s="364"/>
      <c r="AN3" s="364"/>
      <c r="AO3" s="369"/>
      <c r="AP3" s="370" t="s">
        <v>301</v>
      </c>
      <c r="AQ3" s="370"/>
      <c r="AR3" s="370"/>
      <c r="AS3" s="370"/>
      <c r="AT3" s="370"/>
      <c r="AU3" s="370"/>
      <c r="AV3" s="370"/>
      <c r="AW3" s="370"/>
      <c r="AX3" s="370"/>
    </row>
    <row r="4" spans="1:50" ht="26.25" customHeight="1" x14ac:dyDescent="0.15">
      <c r="A4" s="1063">
        <v>1</v>
      </c>
      <c r="B4" s="1063">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3">
        <v>2</v>
      </c>
      <c r="B5" s="1063">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3">
        <v>3</v>
      </c>
      <c r="B6" s="1063">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3">
        <v>4</v>
      </c>
      <c r="B7" s="1063">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3">
        <v>5</v>
      </c>
      <c r="B8" s="1063">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3">
        <v>6</v>
      </c>
      <c r="B9" s="1063">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3">
        <v>7</v>
      </c>
      <c r="B10" s="1063">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3">
        <v>8</v>
      </c>
      <c r="B11" s="1063">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3">
        <v>9</v>
      </c>
      <c r="B12" s="1063">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3">
        <v>10</v>
      </c>
      <c r="B13" s="1063">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3">
        <v>11</v>
      </c>
      <c r="B14" s="1063">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3">
        <v>12</v>
      </c>
      <c r="B15" s="1063">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3">
        <v>13</v>
      </c>
      <c r="B16" s="1063">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3">
        <v>14</v>
      </c>
      <c r="B17" s="1063">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3">
        <v>15</v>
      </c>
      <c r="B18" s="1063">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3">
        <v>16</v>
      </c>
      <c r="B19" s="1063">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3">
        <v>17</v>
      </c>
      <c r="B20" s="1063">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3">
        <v>18</v>
      </c>
      <c r="B21" s="1063">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3">
        <v>19</v>
      </c>
      <c r="B22" s="1063">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3">
        <v>20</v>
      </c>
      <c r="B23" s="1063">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3">
        <v>21</v>
      </c>
      <c r="B24" s="1063">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3">
        <v>22</v>
      </c>
      <c r="B25" s="1063">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3">
        <v>23</v>
      </c>
      <c r="B26" s="1063">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3">
        <v>24</v>
      </c>
      <c r="B27" s="1063">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3">
        <v>25</v>
      </c>
      <c r="B28" s="1063">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3">
        <v>26</v>
      </c>
      <c r="B29" s="1063">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3">
        <v>27</v>
      </c>
      <c r="B30" s="1063">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3">
        <v>28</v>
      </c>
      <c r="B31" s="1063">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3">
        <v>29</v>
      </c>
      <c r="B32" s="1063">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3">
        <v>30</v>
      </c>
      <c r="B33" s="1063">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4"/>
      <c r="B36" s="364"/>
      <c r="C36" s="364" t="s">
        <v>26</v>
      </c>
      <c r="D36" s="364"/>
      <c r="E36" s="364"/>
      <c r="F36" s="364"/>
      <c r="G36" s="364"/>
      <c r="H36" s="364"/>
      <c r="I36" s="364"/>
      <c r="J36" s="148" t="s">
        <v>300</v>
      </c>
      <c r="K36" s="365"/>
      <c r="L36" s="365"/>
      <c r="M36" s="365"/>
      <c r="N36" s="365"/>
      <c r="O36" s="365"/>
      <c r="P36" s="366" t="s">
        <v>27</v>
      </c>
      <c r="Q36" s="366"/>
      <c r="R36" s="366"/>
      <c r="S36" s="366"/>
      <c r="T36" s="366"/>
      <c r="U36" s="366"/>
      <c r="V36" s="366"/>
      <c r="W36" s="366"/>
      <c r="X36" s="366"/>
      <c r="Y36" s="367" t="s">
        <v>357</v>
      </c>
      <c r="Z36" s="368"/>
      <c r="AA36" s="368"/>
      <c r="AB36" s="368"/>
      <c r="AC36" s="148" t="s">
        <v>342</v>
      </c>
      <c r="AD36" s="148"/>
      <c r="AE36" s="148"/>
      <c r="AF36" s="148"/>
      <c r="AG36" s="148"/>
      <c r="AH36" s="367" t="s">
        <v>261</v>
      </c>
      <c r="AI36" s="364"/>
      <c r="AJ36" s="364"/>
      <c r="AK36" s="364"/>
      <c r="AL36" s="364" t="s">
        <v>21</v>
      </c>
      <c r="AM36" s="364"/>
      <c r="AN36" s="364"/>
      <c r="AO36" s="369"/>
      <c r="AP36" s="370" t="s">
        <v>301</v>
      </c>
      <c r="AQ36" s="370"/>
      <c r="AR36" s="370"/>
      <c r="AS36" s="370"/>
      <c r="AT36" s="370"/>
      <c r="AU36" s="370"/>
      <c r="AV36" s="370"/>
      <c r="AW36" s="370"/>
      <c r="AX36" s="370"/>
    </row>
    <row r="37" spans="1:50" ht="26.25" customHeight="1" x14ac:dyDescent="0.15">
      <c r="A37" s="1063">
        <v>1</v>
      </c>
      <c r="B37" s="1063">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3">
        <v>2</v>
      </c>
      <c r="B38" s="1063">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3">
        <v>3</v>
      </c>
      <c r="B39" s="1063">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3">
        <v>4</v>
      </c>
      <c r="B40" s="1063">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3">
        <v>5</v>
      </c>
      <c r="B41" s="1063">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3">
        <v>6</v>
      </c>
      <c r="B42" s="1063">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3">
        <v>7</v>
      </c>
      <c r="B43" s="1063">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3">
        <v>8</v>
      </c>
      <c r="B44" s="1063">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3">
        <v>9</v>
      </c>
      <c r="B45" s="1063">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3">
        <v>10</v>
      </c>
      <c r="B46" s="1063">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3">
        <v>11</v>
      </c>
      <c r="B47" s="1063">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3">
        <v>12</v>
      </c>
      <c r="B48" s="1063">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3">
        <v>13</v>
      </c>
      <c r="B49" s="1063">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3">
        <v>14</v>
      </c>
      <c r="B50" s="1063">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3">
        <v>15</v>
      </c>
      <c r="B51" s="1063">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3">
        <v>16</v>
      </c>
      <c r="B52" s="1063">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3">
        <v>17</v>
      </c>
      <c r="B53" s="1063">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3">
        <v>18</v>
      </c>
      <c r="B54" s="1063">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3">
        <v>19</v>
      </c>
      <c r="B55" s="1063">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3">
        <v>20</v>
      </c>
      <c r="B56" s="1063">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3">
        <v>21</v>
      </c>
      <c r="B57" s="1063">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3">
        <v>22</v>
      </c>
      <c r="B58" s="1063">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3">
        <v>23</v>
      </c>
      <c r="B59" s="1063">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3">
        <v>24</v>
      </c>
      <c r="B60" s="1063">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3">
        <v>25</v>
      </c>
      <c r="B61" s="1063">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3">
        <v>26</v>
      </c>
      <c r="B62" s="1063">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3">
        <v>27</v>
      </c>
      <c r="B63" s="1063">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3">
        <v>28</v>
      </c>
      <c r="B64" s="1063">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3">
        <v>29</v>
      </c>
      <c r="B65" s="1063">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3">
        <v>30</v>
      </c>
      <c r="B66" s="1063">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4"/>
      <c r="B69" s="364"/>
      <c r="C69" s="364" t="s">
        <v>26</v>
      </c>
      <c r="D69" s="364"/>
      <c r="E69" s="364"/>
      <c r="F69" s="364"/>
      <c r="G69" s="364"/>
      <c r="H69" s="364"/>
      <c r="I69" s="364"/>
      <c r="J69" s="148" t="s">
        <v>300</v>
      </c>
      <c r="K69" s="365"/>
      <c r="L69" s="365"/>
      <c r="M69" s="365"/>
      <c r="N69" s="365"/>
      <c r="O69" s="365"/>
      <c r="P69" s="366" t="s">
        <v>27</v>
      </c>
      <c r="Q69" s="366"/>
      <c r="R69" s="366"/>
      <c r="S69" s="366"/>
      <c r="T69" s="366"/>
      <c r="U69" s="366"/>
      <c r="V69" s="366"/>
      <c r="W69" s="366"/>
      <c r="X69" s="366"/>
      <c r="Y69" s="367" t="s">
        <v>357</v>
      </c>
      <c r="Z69" s="368"/>
      <c r="AA69" s="368"/>
      <c r="AB69" s="368"/>
      <c r="AC69" s="148" t="s">
        <v>342</v>
      </c>
      <c r="AD69" s="148"/>
      <c r="AE69" s="148"/>
      <c r="AF69" s="148"/>
      <c r="AG69" s="148"/>
      <c r="AH69" s="367" t="s">
        <v>261</v>
      </c>
      <c r="AI69" s="364"/>
      <c r="AJ69" s="364"/>
      <c r="AK69" s="364"/>
      <c r="AL69" s="364" t="s">
        <v>21</v>
      </c>
      <c r="AM69" s="364"/>
      <c r="AN69" s="364"/>
      <c r="AO69" s="369"/>
      <c r="AP69" s="370" t="s">
        <v>301</v>
      </c>
      <c r="AQ69" s="370"/>
      <c r="AR69" s="370"/>
      <c r="AS69" s="370"/>
      <c r="AT69" s="370"/>
      <c r="AU69" s="370"/>
      <c r="AV69" s="370"/>
      <c r="AW69" s="370"/>
      <c r="AX69" s="370"/>
    </row>
    <row r="70" spans="1:50" ht="26.25" customHeight="1" x14ac:dyDescent="0.15">
      <c r="A70" s="1063">
        <v>1</v>
      </c>
      <c r="B70" s="1063">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3">
        <v>2</v>
      </c>
      <c r="B71" s="1063">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3">
        <v>3</v>
      </c>
      <c r="B72" s="1063">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3">
        <v>4</v>
      </c>
      <c r="B73" s="1063">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3">
        <v>5</v>
      </c>
      <c r="B74" s="1063">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3">
        <v>6</v>
      </c>
      <c r="B75" s="1063">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3">
        <v>7</v>
      </c>
      <c r="B76" s="1063">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3">
        <v>8</v>
      </c>
      <c r="B77" s="1063">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3">
        <v>9</v>
      </c>
      <c r="B78" s="1063">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3">
        <v>10</v>
      </c>
      <c r="B79" s="1063">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3">
        <v>11</v>
      </c>
      <c r="B80" s="1063">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3">
        <v>12</v>
      </c>
      <c r="B81" s="1063">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3">
        <v>13</v>
      </c>
      <c r="B82" s="1063">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3">
        <v>14</v>
      </c>
      <c r="B83" s="1063">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3">
        <v>15</v>
      </c>
      <c r="B84" s="1063">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3">
        <v>16</v>
      </c>
      <c r="B85" s="1063">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3">
        <v>17</v>
      </c>
      <c r="B86" s="1063">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3">
        <v>18</v>
      </c>
      <c r="B87" s="1063">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3">
        <v>19</v>
      </c>
      <c r="B88" s="1063">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3">
        <v>20</v>
      </c>
      <c r="B89" s="1063">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3">
        <v>21</v>
      </c>
      <c r="B90" s="1063">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3">
        <v>22</v>
      </c>
      <c r="B91" s="1063">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3">
        <v>23</v>
      </c>
      <c r="B92" s="1063">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3">
        <v>24</v>
      </c>
      <c r="B93" s="1063">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3">
        <v>25</v>
      </c>
      <c r="B94" s="1063">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3">
        <v>26</v>
      </c>
      <c r="B95" s="1063">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3">
        <v>27</v>
      </c>
      <c r="B96" s="1063">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3">
        <v>28</v>
      </c>
      <c r="B97" s="1063">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3">
        <v>29</v>
      </c>
      <c r="B98" s="1063">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3">
        <v>30</v>
      </c>
      <c r="B99" s="1063">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4"/>
      <c r="B102" s="364"/>
      <c r="C102" s="364" t="s">
        <v>26</v>
      </c>
      <c r="D102" s="364"/>
      <c r="E102" s="364"/>
      <c r="F102" s="364"/>
      <c r="G102" s="364"/>
      <c r="H102" s="364"/>
      <c r="I102" s="364"/>
      <c r="J102" s="148" t="s">
        <v>300</v>
      </c>
      <c r="K102" s="365"/>
      <c r="L102" s="365"/>
      <c r="M102" s="365"/>
      <c r="N102" s="365"/>
      <c r="O102" s="365"/>
      <c r="P102" s="366" t="s">
        <v>27</v>
      </c>
      <c r="Q102" s="366"/>
      <c r="R102" s="366"/>
      <c r="S102" s="366"/>
      <c r="T102" s="366"/>
      <c r="U102" s="366"/>
      <c r="V102" s="366"/>
      <c r="W102" s="366"/>
      <c r="X102" s="366"/>
      <c r="Y102" s="367" t="s">
        <v>357</v>
      </c>
      <c r="Z102" s="368"/>
      <c r="AA102" s="368"/>
      <c r="AB102" s="368"/>
      <c r="AC102" s="148" t="s">
        <v>342</v>
      </c>
      <c r="AD102" s="148"/>
      <c r="AE102" s="148"/>
      <c r="AF102" s="148"/>
      <c r="AG102" s="148"/>
      <c r="AH102" s="367" t="s">
        <v>261</v>
      </c>
      <c r="AI102" s="364"/>
      <c r="AJ102" s="364"/>
      <c r="AK102" s="364"/>
      <c r="AL102" s="364" t="s">
        <v>21</v>
      </c>
      <c r="AM102" s="364"/>
      <c r="AN102" s="364"/>
      <c r="AO102" s="369"/>
      <c r="AP102" s="370" t="s">
        <v>301</v>
      </c>
      <c r="AQ102" s="370"/>
      <c r="AR102" s="370"/>
      <c r="AS102" s="370"/>
      <c r="AT102" s="370"/>
      <c r="AU102" s="370"/>
      <c r="AV102" s="370"/>
      <c r="AW102" s="370"/>
      <c r="AX102" s="370"/>
    </row>
    <row r="103" spans="1:50" ht="26.25" customHeight="1" x14ac:dyDescent="0.15">
      <c r="A103" s="1063">
        <v>1</v>
      </c>
      <c r="B103" s="1063">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3">
        <v>2</v>
      </c>
      <c r="B104" s="1063">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3">
        <v>3</v>
      </c>
      <c r="B105" s="1063">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3">
        <v>4</v>
      </c>
      <c r="B106" s="1063">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3">
        <v>5</v>
      </c>
      <c r="B107" s="1063">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3">
        <v>6</v>
      </c>
      <c r="B108" s="1063">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3">
        <v>7</v>
      </c>
      <c r="B109" s="1063">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3">
        <v>8</v>
      </c>
      <c r="B110" s="1063">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3">
        <v>9</v>
      </c>
      <c r="B111" s="1063">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3">
        <v>10</v>
      </c>
      <c r="B112" s="1063">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3">
        <v>11</v>
      </c>
      <c r="B113" s="1063">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3">
        <v>12</v>
      </c>
      <c r="B114" s="1063">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3">
        <v>13</v>
      </c>
      <c r="B115" s="1063">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3">
        <v>14</v>
      </c>
      <c r="B116" s="1063">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3">
        <v>15</v>
      </c>
      <c r="B117" s="1063">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3">
        <v>16</v>
      </c>
      <c r="B118" s="1063">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3">
        <v>17</v>
      </c>
      <c r="B119" s="1063">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3">
        <v>18</v>
      </c>
      <c r="B120" s="1063">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3">
        <v>19</v>
      </c>
      <c r="B121" s="1063">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3">
        <v>20</v>
      </c>
      <c r="B122" s="1063">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3">
        <v>21</v>
      </c>
      <c r="B123" s="1063">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3">
        <v>22</v>
      </c>
      <c r="B124" s="1063">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3">
        <v>23</v>
      </c>
      <c r="B125" s="1063">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3">
        <v>24</v>
      </c>
      <c r="B126" s="1063">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3">
        <v>25</v>
      </c>
      <c r="B127" s="1063">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3">
        <v>26</v>
      </c>
      <c r="B128" s="1063">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3">
        <v>27</v>
      </c>
      <c r="B129" s="1063">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3">
        <v>28</v>
      </c>
      <c r="B130" s="1063">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3">
        <v>29</v>
      </c>
      <c r="B131" s="1063">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3">
        <v>30</v>
      </c>
      <c r="B132" s="1063">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4"/>
      <c r="B135" s="364"/>
      <c r="C135" s="364" t="s">
        <v>26</v>
      </c>
      <c r="D135" s="364"/>
      <c r="E135" s="364"/>
      <c r="F135" s="364"/>
      <c r="G135" s="364"/>
      <c r="H135" s="364"/>
      <c r="I135" s="364"/>
      <c r="J135" s="148" t="s">
        <v>300</v>
      </c>
      <c r="K135" s="365"/>
      <c r="L135" s="365"/>
      <c r="M135" s="365"/>
      <c r="N135" s="365"/>
      <c r="O135" s="365"/>
      <c r="P135" s="366" t="s">
        <v>27</v>
      </c>
      <c r="Q135" s="366"/>
      <c r="R135" s="366"/>
      <c r="S135" s="366"/>
      <c r="T135" s="366"/>
      <c r="U135" s="366"/>
      <c r="V135" s="366"/>
      <c r="W135" s="366"/>
      <c r="X135" s="366"/>
      <c r="Y135" s="367" t="s">
        <v>357</v>
      </c>
      <c r="Z135" s="368"/>
      <c r="AA135" s="368"/>
      <c r="AB135" s="368"/>
      <c r="AC135" s="148" t="s">
        <v>342</v>
      </c>
      <c r="AD135" s="148"/>
      <c r="AE135" s="148"/>
      <c r="AF135" s="148"/>
      <c r="AG135" s="148"/>
      <c r="AH135" s="367" t="s">
        <v>261</v>
      </c>
      <c r="AI135" s="364"/>
      <c r="AJ135" s="364"/>
      <c r="AK135" s="364"/>
      <c r="AL135" s="364" t="s">
        <v>21</v>
      </c>
      <c r="AM135" s="364"/>
      <c r="AN135" s="364"/>
      <c r="AO135" s="369"/>
      <c r="AP135" s="370" t="s">
        <v>301</v>
      </c>
      <c r="AQ135" s="370"/>
      <c r="AR135" s="370"/>
      <c r="AS135" s="370"/>
      <c r="AT135" s="370"/>
      <c r="AU135" s="370"/>
      <c r="AV135" s="370"/>
      <c r="AW135" s="370"/>
      <c r="AX135" s="370"/>
    </row>
    <row r="136" spans="1:50" ht="26.25" customHeight="1" x14ac:dyDescent="0.15">
      <c r="A136" s="1063">
        <v>1</v>
      </c>
      <c r="B136" s="1063">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3">
        <v>2</v>
      </c>
      <c r="B137" s="1063">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3">
        <v>3</v>
      </c>
      <c r="B138" s="1063">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3">
        <v>4</v>
      </c>
      <c r="B139" s="1063">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3">
        <v>5</v>
      </c>
      <c r="B140" s="1063">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3">
        <v>6</v>
      </c>
      <c r="B141" s="1063">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3">
        <v>7</v>
      </c>
      <c r="B142" s="1063">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3">
        <v>8</v>
      </c>
      <c r="B143" s="1063">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3">
        <v>9</v>
      </c>
      <c r="B144" s="1063">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3">
        <v>10</v>
      </c>
      <c r="B145" s="1063">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3">
        <v>11</v>
      </c>
      <c r="B146" s="1063">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3">
        <v>12</v>
      </c>
      <c r="B147" s="1063">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3">
        <v>13</v>
      </c>
      <c r="B148" s="1063">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3">
        <v>14</v>
      </c>
      <c r="B149" s="1063">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3">
        <v>15</v>
      </c>
      <c r="B150" s="1063">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3">
        <v>16</v>
      </c>
      <c r="B151" s="1063">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3">
        <v>17</v>
      </c>
      <c r="B152" s="1063">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3">
        <v>18</v>
      </c>
      <c r="B153" s="1063">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3">
        <v>19</v>
      </c>
      <c r="B154" s="1063">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3">
        <v>20</v>
      </c>
      <c r="B155" s="1063">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3">
        <v>21</v>
      </c>
      <c r="B156" s="1063">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3">
        <v>22</v>
      </c>
      <c r="B157" s="1063">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3">
        <v>23</v>
      </c>
      <c r="B158" s="1063">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3">
        <v>24</v>
      </c>
      <c r="B159" s="1063">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3">
        <v>25</v>
      </c>
      <c r="B160" s="1063">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3">
        <v>26</v>
      </c>
      <c r="B161" s="1063">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3">
        <v>27</v>
      </c>
      <c r="B162" s="1063">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3">
        <v>28</v>
      </c>
      <c r="B163" s="1063">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3">
        <v>29</v>
      </c>
      <c r="B164" s="1063">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3">
        <v>30</v>
      </c>
      <c r="B165" s="1063">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4"/>
      <c r="B168" s="364"/>
      <c r="C168" s="364" t="s">
        <v>26</v>
      </c>
      <c r="D168" s="364"/>
      <c r="E168" s="364"/>
      <c r="F168" s="364"/>
      <c r="G168" s="364"/>
      <c r="H168" s="364"/>
      <c r="I168" s="364"/>
      <c r="J168" s="148" t="s">
        <v>300</v>
      </c>
      <c r="K168" s="365"/>
      <c r="L168" s="365"/>
      <c r="M168" s="365"/>
      <c r="N168" s="365"/>
      <c r="O168" s="365"/>
      <c r="P168" s="366" t="s">
        <v>27</v>
      </c>
      <c r="Q168" s="366"/>
      <c r="R168" s="366"/>
      <c r="S168" s="366"/>
      <c r="T168" s="366"/>
      <c r="U168" s="366"/>
      <c r="V168" s="366"/>
      <c r="W168" s="366"/>
      <c r="X168" s="366"/>
      <c r="Y168" s="367" t="s">
        <v>357</v>
      </c>
      <c r="Z168" s="368"/>
      <c r="AA168" s="368"/>
      <c r="AB168" s="368"/>
      <c r="AC168" s="148" t="s">
        <v>342</v>
      </c>
      <c r="AD168" s="148"/>
      <c r="AE168" s="148"/>
      <c r="AF168" s="148"/>
      <c r="AG168" s="148"/>
      <c r="AH168" s="367" t="s">
        <v>261</v>
      </c>
      <c r="AI168" s="364"/>
      <c r="AJ168" s="364"/>
      <c r="AK168" s="364"/>
      <c r="AL168" s="364" t="s">
        <v>21</v>
      </c>
      <c r="AM168" s="364"/>
      <c r="AN168" s="364"/>
      <c r="AO168" s="369"/>
      <c r="AP168" s="370" t="s">
        <v>301</v>
      </c>
      <c r="AQ168" s="370"/>
      <c r="AR168" s="370"/>
      <c r="AS168" s="370"/>
      <c r="AT168" s="370"/>
      <c r="AU168" s="370"/>
      <c r="AV168" s="370"/>
      <c r="AW168" s="370"/>
      <c r="AX168" s="370"/>
    </row>
    <row r="169" spans="1:50" ht="26.25" customHeight="1" x14ac:dyDescent="0.15">
      <c r="A169" s="1063">
        <v>1</v>
      </c>
      <c r="B169" s="1063">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3">
        <v>2</v>
      </c>
      <c r="B170" s="1063">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3">
        <v>3</v>
      </c>
      <c r="B171" s="1063">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3">
        <v>4</v>
      </c>
      <c r="B172" s="1063">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3">
        <v>5</v>
      </c>
      <c r="B173" s="1063">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3">
        <v>6</v>
      </c>
      <c r="B174" s="1063">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3">
        <v>7</v>
      </c>
      <c r="B175" s="1063">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3">
        <v>8</v>
      </c>
      <c r="B176" s="1063">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3">
        <v>9</v>
      </c>
      <c r="B177" s="1063">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3">
        <v>10</v>
      </c>
      <c r="B178" s="1063">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3">
        <v>11</v>
      </c>
      <c r="B179" s="1063">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3">
        <v>12</v>
      </c>
      <c r="B180" s="1063">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3">
        <v>13</v>
      </c>
      <c r="B181" s="1063">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3">
        <v>14</v>
      </c>
      <c r="B182" s="1063">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3">
        <v>15</v>
      </c>
      <c r="B183" s="1063">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3">
        <v>16</v>
      </c>
      <c r="B184" s="1063">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3">
        <v>17</v>
      </c>
      <c r="B185" s="1063">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3">
        <v>18</v>
      </c>
      <c r="B186" s="1063">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3">
        <v>19</v>
      </c>
      <c r="B187" s="1063">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3">
        <v>20</v>
      </c>
      <c r="B188" s="1063">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3">
        <v>21</v>
      </c>
      <c r="B189" s="1063">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3">
        <v>22</v>
      </c>
      <c r="B190" s="1063">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3">
        <v>23</v>
      </c>
      <c r="B191" s="1063">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3">
        <v>24</v>
      </c>
      <c r="B192" s="1063">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3">
        <v>25</v>
      </c>
      <c r="B193" s="1063">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3">
        <v>26</v>
      </c>
      <c r="B194" s="1063">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3">
        <v>27</v>
      </c>
      <c r="B195" s="1063">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3">
        <v>28</v>
      </c>
      <c r="B196" s="1063">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3">
        <v>29</v>
      </c>
      <c r="B197" s="1063">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3">
        <v>30</v>
      </c>
      <c r="B198" s="1063">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4"/>
      <c r="B201" s="364"/>
      <c r="C201" s="364" t="s">
        <v>26</v>
      </c>
      <c r="D201" s="364"/>
      <c r="E201" s="364"/>
      <c r="F201" s="364"/>
      <c r="G201" s="364"/>
      <c r="H201" s="364"/>
      <c r="I201" s="364"/>
      <c r="J201" s="148" t="s">
        <v>300</v>
      </c>
      <c r="K201" s="365"/>
      <c r="L201" s="365"/>
      <c r="M201" s="365"/>
      <c r="N201" s="365"/>
      <c r="O201" s="365"/>
      <c r="P201" s="366" t="s">
        <v>27</v>
      </c>
      <c r="Q201" s="366"/>
      <c r="R201" s="366"/>
      <c r="S201" s="366"/>
      <c r="T201" s="366"/>
      <c r="U201" s="366"/>
      <c r="V201" s="366"/>
      <c r="W201" s="366"/>
      <c r="X201" s="366"/>
      <c r="Y201" s="367" t="s">
        <v>357</v>
      </c>
      <c r="Z201" s="368"/>
      <c r="AA201" s="368"/>
      <c r="AB201" s="368"/>
      <c r="AC201" s="148" t="s">
        <v>342</v>
      </c>
      <c r="AD201" s="148"/>
      <c r="AE201" s="148"/>
      <c r="AF201" s="148"/>
      <c r="AG201" s="148"/>
      <c r="AH201" s="367" t="s">
        <v>261</v>
      </c>
      <c r="AI201" s="364"/>
      <c r="AJ201" s="364"/>
      <c r="AK201" s="364"/>
      <c r="AL201" s="364" t="s">
        <v>21</v>
      </c>
      <c r="AM201" s="364"/>
      <c r="AN201" s="364"/>
      <c r="AO201" s="369"/>
      <c r="AP201" s="370" t="s">
        <v>301</v>
      </c>
      <c r="AQ201" s="370"/>
      <c r="AR201" s="370"/>
      <c r="AS201" s="370"/>
      <c r="AT201" s="370"/>
      <c r="AU201" s="370"/>
      <c r="AV201" s="370"/>
      <c r="AW201" s="370"/>
      <c r="AX201" s="370"/>
    </row>
    <row r="202" spans="1:50" ht="26.25" customHeight="1" x14ac:dyDescent="0.15">
      <c r="A202" s="1063">
        <v>1</v>
      </c>
      <c r="B202" s="1063">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3">
        <v>2</v>
      </c>
      <c r="B203" s="1063">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3">
        <v>3</v>
      </c>
      <c r="B204" s="1063">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3">
        <v>4</v>
      </c>
      <c r="B205" s="1063">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3">
        <v>5</v>
      </c>
      <c r="B206" s="1063">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3">
        <v>6</v>
      </c>
      <c r="B207" s="1063">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3">
        <v>7</v>
      </c>
      <c r="B208" s="1063">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3">
        <v>8</v>
      </c>
      <c r="B209" s="1063">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3">
        <v>9</v>
      </c>
      <c r="B210" s="1063">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3">
        <v>10</v>
      </c>
      <c r="B211" s="1063">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3">
        <v>11</v>
      </c>
      <c r="B212" s="1063">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3">
        <v>12</v>
      </c>
      <c r="B213" s="1063">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3">
        <v>13</v>
      </c>
      <c r="B214" s="1063">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3">
        <v>14</v>
      </c>
      <c r="B215" s="1063">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3">
        <v>15</v>
      </c>
      <c r="B216" s="1063">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3">
        <v>16</v>
      </c>
      <c r="B217" s="1063">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3">
        <v>17</v>
      </c>
      <c r="B218" s="1063">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3">
        <v>18</v>
      </c>
      <c r="B219" s="1063">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3">
        <v>19</v>
      </c>
      <c r="B220" s="1063">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3">
        <v>20</v>
      </c>
      <c r="B221" s="1063">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3">
        <v>21</v>
      </c>
      <c r="B222" s="1063">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3">
        <v>22</v>
      </c>
      <c r="B223" s="1063">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3">
        <v>23</v>
      </c>
      <c r="B224" s="1063">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3">
        <v>24</v>
      </c>
      <c r="B225" s="1063">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3">
        <v>25</v>
      </c>
      <c r="B226" s="1063">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3">
        <v>26</v>
      </c>
      <c r="B227" s="1063">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3">
        <v>27</v>
      </c>
      <c r="B228" s="1063">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3">
        <v>28</v>
      </c>
      <c r="B229" s="1063">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3">
        <v>29</v>
      </c>
      <c r="B230" s="1063">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3">
        <v>30</v>
      </c>
      <c r="B231" s="1063">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4"/>
      <c r="B234" s="364"/>
      <c r="C234" s="364" t="s">
        <v>26</v>
      </c>
      <c r="D234" s="364"/>
      <c r="E234" s="364"/>
      <c r="F234" s="364"/>
      <c r="G234" s="364"/>
      <c r="H234" s="364"/>
      <c r="I234" s="364"/>
      <c r="J234" s="148" t="s">
        <v>300</v>
      </c>
      <c r="K234" s="365"/>
      <c r="L234" s="365"/>
      <c r="M234" s="365"/>
      <c r="N234" s="365"/>
      <c r="O234" s="365"/>
      <c r="P234" s="366" t="s">
        <v>27</v>
      </c>
      <c r="Q234" s="366"/>
      <c r="R234" s="366"/>
      <c r="S234" s="366"/>
      <c r="T234" s="366"/>
      <c r="U234" s="366"/>
      <c r="V234" s="366"/>
      <c r="W234" s="366"/>
      <c r="X234" s="366"/>
      <c r="Y234" s="367" t="s">
        <v>357</v>
      </c>
      <c r="Z234" s="368"/>
      <c r="AA234" s="368"/>
      <c r="AB234" s="368"/>
      <c r="AC234" s="148" t="s">
        <v>342</v>
      </c>
      <c r="AD234" s="148"/>
      <c r="AE234" s="148"/>
      <c r="AF234" s="148"/>
      <c r="AG234" s="148"/>
      <c r="AH234" s="367" t="s">
        <v>261</v>
      </c>
      <c r="AI234" s="364"/>
      <c r="AJ234" s="364"/>
      <c r="AK234" s="364"/>
      <c r="AL234" s="364" t="s">
        <v>21</v>
      </c>
      <c r="AM234" s="364"/>
      <c r="AN234" s="364"/>
      <c r="AO234" s="369"/>
      <c r="AP234" s="370" t="s">
        <v>301</v>
      </c>
      <c r="AQ234" s="370"/>
      <c r="AR234" s="370"/>
      <c r="AS234" s="370"/>
      <c r="AT234" s="370"/>
      <c r="AU234" s="370"/>
      <c r="AV234" s="370"/>
      <c r="AW234" s="370"/>
      <c r="AX234" s="370"/>
    </row>
    <row r="235" spans="1:50" ht="26.25" customHeight="1" x14ac:dyDescent="0.15">
      <c r="A235" s="1063">
        <v>1</v>
      </c>
      <c r="B235" s="1063">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3">
        <v>2</v>
      </c>
      <c r="B236" s="1063">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3">
        <v>3</v>
      </c>
      <c r="B237" s="1063">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3">
        <v>4</v>
      </c>
      <c r="B238" s="1063">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3">
        <v>5</v>
      </c>
      <c r="B239" s="1063">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3">
        <v>6</v>
      </c>
      <c r="B240" s="1063">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3">
        <v>7</v>
      </c>
      <c r="B241" s="1063">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3">
        <v>8</v>
      </c>
      <c r="B242" s="1063">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3">
        <v>9</v>
      </c>
      <c r="B243" s="1063">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3">
        <v>10</v>
      </c>
      <c r="B244" s="1063">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3">
        <v>11</v>
      </c>
      <c r="B245" s="1063">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3">
        <v>12</v>
      </c>
      <c r="B246" s="1063">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3">
        <v>13</v>
      </c>
      <c r="B247" s="1063">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3">
        <v>14</v>
      </c>
      <c r="B248" s="1063">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3">
        <v>15</v>
      </c>
      <c r="B249" s="1063">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3">
        <v>16</v>
      </c>
      <c r="B250" s="1063">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3">
        <v>17</v>
      </c>
      <c r="B251" s="1063">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3">
        <v>18</v>
      </c>
      <c r="B252" s="1063">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3">
        <v>19</v>
      </c>
      <c r="B253" s="1063">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3">
        <v>20</v>
      </c>
      <c r="B254" s="1063">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3">
        <v>21</v>
      </c>
      <c r="B255" s="1063">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3">
        <v>22</v>
      </c>
      <c r="B256" s="1063">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3">
        <v>23</v>
      </c>
      <c r="B257" s="1063">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3">
        <v>24</v>
      </c>
      <c r="B258" s="1063">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3">
        <v>25</v>
      </c>
      <c r="B259" s="1063">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3">
        <v>26</v>
      </c>
      <c r="B260" s="1063">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3">
        <v>27</v>
      </c>
      <c r="B261" s="1063">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3">
        <v>28</v>
      </c>
      <c r="B262" s="1063">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3">
        <v>29</v>
      </c>
      <c r="B263" s="1063">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3">
        <v>30</v>
      </c>
      <c r="B264" s="1063">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4"/>
      <c r="B267" s="364"/>
      <c r="C267" s="364" t="s">
        <v>26</v>
      </c>
      <c r="D267" s="364"/>
      <c r="E267" s="364"/>
      <c r="F267" s="364"/>
      <c r="G267" s="364"/>
      <c r="H267" s="364"/>
      <c r="I267" s="364"/>
      <c r="J267" s="148" t="s">
        <v>300</v>
      </c>
      <c r="K267" s="365"/>
      <c r="L267" s="365"/>
      <c r="M267" s="365"/>
      <c r="N267" s="365"/>
      <c r="O267" s="365"/>
      <c r="P267" s="366" t="s">
        <v>27</v>
      </c>
      <c r="Q267" s="366"/>
      <c r="R267" s="366"/>
      <c r="S267" s="366"/>
      <c r="T267" s="366"/>
      <c r="U267" s="366"/>
      <c r="V267" s="366"/>
      <c r="W267" s="366"/>
      <c r="X267" s="366"/>
      <c r="Y267" s="367" t="s">
        <v>357</v>
      </c>
      <c r="Z267" s="368"/>
      <c r="AA267" s="368"/>
      <c r="AB267" s="368"/>
      <c r="AC267" s="148" t="s">
        <v>342</v>
      </c>
      <c r="AD267" s="148"/>
      <c r="AE267" s="148"/>
      <c r="AF267" s="148"/>
      <c r="AG267" s="148"/>
      <c r="AH267" s="367" t="s">
        <v>261</v>
      </c>
      <c r="AI267" s="364"/>
      <c r="AJ267" s="364"/>
      <c r="AK267" s="364"/>
      <c r="AL267" s="364" t="s">
        <v>21</v>
      </c>
      <c r="AM267" s="364"/>
      <c r="AN267" s="364"/>
      <c r="AO267" s="369"/>
      <c r="AP267" s="370" t="s">
        <v>301</v>
      </c>
      <c r="AQ267" s="370"/>
      <c r="AR267" s="370"/>
      <c r="AS267" s="370"/>
      <c r="AT267" s="370"/>
      <c r="AU267" s="370"/>
      <c r="AV267" s="370"/>
      <c r="AW267" s="370"/>
      <c r="AX267" s="370"/>
    </row>
    <row r="268" spans="1:50" ht="26.25" customHeight="1" x14ac:dyDescent="0.15">
      <c r="A268" s="1063">
        <v>1</v>
      </c>
      <c r="B268" s="1063">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3">
        <v>2</v>
      </c>
      <c r="B269" s="1063">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3">
        <v>3</v>
      </c>
      <c r="B270" s="1063">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3">
        <v>4</v>
      </c>
      <c r="B271" s="1063">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3">
        <v>5</v>
      </c>
      <c r="B272" s="1063">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3">
        <v>6</v>
      </c>
      <c r="B273" s="1063">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3">
        <v>7</v>
      </c>
      <c r="B274" s="1063">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3">
        <v>8</v>
      </c>
      <c r="B275" s="1063">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3">
        <v>9</v>
      </c>
      <c r="B276" s="1063">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3">
        <v>10</v>
      </c>
      <c r="B277" s="1063">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3">
        <v>11</v>
      </c>
      <c r="B278" s="1063">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3">
        <v>12</v>
      </c>
      <c r="B279" s="1063">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3">
        <v>13</v>
      </c>
      <c r="B280" s="1063">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3">
        <v>14</v>
      </c>
      <c r="B281" s="1063">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3">
        <v>15</v>
      </c>
      <c r="B282" s="1063">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3">
        <v>16</v>
      </c>
      <c r="B283" s="1063">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3">
        <v>17</v>
      </c>
      <c r="B284" s="1063">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3">
        <v>18</v>
      </c>
      <c r="B285" s="1063">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3">
        <v>19</v>
      </c>
      <c r="B286" s="1063">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3">
        <v>20</v>
      </c>
      <c r="B287" s="1063">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3">
        <v>21</v>
      </c>
      <c r="B288" s="1063">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3">
        <v>22</v>
      </c>
      <c r="B289" s="1063">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3">
        <v>23</v>
      </c>
      <c r="B290" s="1063">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3">
        <v>24</v>
      </c>
      <c r="B291" s="1063">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3">
        <v>25</v>
      </c>
      <c r="B292" s="1063">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3">
        <v>26</v>
      </c>
      <c r="B293" s="1063">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3">
        <v>27</v>
      </c>
      <c r="B294" s="1063">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3">
        <v>28</v>
      </c>
      <c r="B295" s="1063">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3">
        <v>29</v>
      </c>
      <c r="B296" s="1063">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3">
        <v>30</v>
      </c>
      <c r="B297" s="1063">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4"/>
      <c r="B300" s="364"/>
      <c r="C300" s="364" t="s">
        <v>26</v>
      </c>
      <c r="D300" s="364"/>
      <c r="E300" s="364"/>
      <c r="F300" s="364"/>
      <c r="G300" s="364"/>
      <c r="H300" s="364"/>
      <c r="I300" s="364"/>
      <c r="J300" s="148" t="s">
        <v>300</v>
      </c>
      <c r="K300" s="365"/>
      <c r="L300" s="365"/>
      <c r="M300" s="365"/>
      <c r="N300" s="365"/>
      <c r="O300" s="365"/>
      <c r="P300" s="366" t="s">
        <v>27</v>
      </c>
      <c r="Q300" s="366"/>
      <c r="R300" s="366"/>
      <c r="S300" s="366"/>
      <c r="T300" s="366"/>
      <c r="U300" s="366"/>
      <c r="V300" s="366"/>
      <c r="W300" s="366"/>
      <c r="X300" s="366"/>
      <c r="Y300" s="367" t="s">
        <v>357</v>
      </c>
      <c r="Z300" s="368"/>
      <c r="AA300" s="368"/>
      <c r="AB300" s="368"/>
      <c r="AC300" s="148" t="s">
        <v>342</v>
      </c>
      <c r="AD300" s="148"/>
      <c r="AE300" s="148"/>
      <c r="AF300" s="148"/>
      <c r="AG300" s="148"/>
      <c r="AH300" s="367" t="s">
        <v>261</v>
      </c>
      <c r="AI300" s="364"/>
      <c r="AJ300" s="364"/>
      <c r="AK300" s="364"/>
      <c r="AL300" s="364" t="s">
        <v>21</v>
      </c>
      <c r="AM300" s="364"/>
      <c r="AN300" s="364"/>
      <c r="AO300" s="369"/>
      <c r="AP300" s="370" t="s">
        <v>301</v>
      </c>
      <c r="AQ300" s="370"/>
      <c r="AR300" s="370"/>
      <c r="AS300" s="370"/>
      <c r="AT300" s="370"/>
      <c r="AU300" s="370"/>
      <c r="AV300" s="370"/>
      <c r="AW300" s="370"/>
      <c r="AX300" s="370"/>
    </row>
    <row r="301" spans="1:50" ht="26.25" customHeight="1" x14ac:dyDescent="0.15">
      <c r="A301" s="1063">
        <v>1</v>
      </c>
      <c r="B301" s="1063">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3">
        <v>2</v>
      </c>
      <c r="B302" s="1063">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3">
        <v>3</v>
      </c>
      <c r="B303" s="1063">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3">
        <v>4</v>
      </c>
      <c r="B304" s="1063">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3">
        <v>5</v>
      </c>
      <c r="B305" s="1063">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3">
        <v>6</v>
      </c>
      <c r="B306" s="1063">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3">
        <v>7</v>
      </c>
      <c r="B307" s="1063">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3">
        <v>8</v>
      </c>
      <c r="B308" s="1063">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3">
        <v>9</v>
      </c>
      <c r="B309" s="1063">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3">
        <v>10</v>
      </c>
      <c r="B310" s="1063">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3">
        <v>11</v>
      </c>
      <c r="B311" s="1063">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3">
        <v>12</v>
      </c>
      <c r="B312" s="1063">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3">
        <v>13</v>
      </c>
      <c r="B313" s="1063">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3">
        <v>14</v>
      </c>
      <c r="B314" s="1063">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3">
        <v>15</v>
      </c>
      <c r="B315" s="1063">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3">
        <v>16</v>
      </c>
      <c r="B316" s="1063">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3">
        <v>17</v>
      </c>
      <c r="B317" s="1063">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3">
        <v>18</v>
      </c>
      <c r="B318" s="1063">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3">
        <v>19</v>
      </c>
      <c r="B319" s="1063">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3">
        <v>20</v>
      </c>
      <c r="B320" s="1063">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3">
        <v>21</v>
      </c>
      <c r="B321" s="1063">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3">
        <v>22</v>
      </c>
      <c r="B322" s="1063">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3">
        <v>23</v>
      </c>
      <c r="B323" s="1063">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3">
        <v>24</v>
      </c>
      <c r="B324" s="1063">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3">
        <v>25</v>
      </c>
      <c r="B325" s="1063">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3">
        <v>26</v>
      </c>
      <c r="B326" s="1063">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3">
        <v>27</v>
      </c>
      <c r="B327" s="1063">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3">
        <v>28</v>
      </c>
      <c r="B328" s="1063">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3">
        <v>29</v>
      </c>
      <c r="B329" s="1063">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3">
        <v>30</v>
      </c>
      <c r="B330" s="1063">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4"/>
      <c r="B333" s="364"/>
      <c r="C333" s="364" t="s">
        <v>26</v>
      </c>
      <c r="D333" s="364"/>
      <c r="E333" s="364"/>
      <c r="F333" s="364"/>
      <c r="G333" s="364"/>
      <c r="H333" s="364"/>
      <c r="I333" s="364"/>
      <c r="J333" s="148" t="s">
        <v>300</v>
      </c>
      <c r="K333" s="365"/>
      <c r="L333" s="365"/>
      <c r="M333" s="365"/>
      <c r="N333" s="365"/>
      <c r="O333" s="365"/>
      <c r="P333" s="366" t="s">
        <v>27</v>
      </c>
      <c r="Q333" s="366"/>
      <c r="R333" s="366"/>
      <c r="S333" s="366"/>
      <c r="T333" s="366"/>
      <c r="U333" s="366"/>
      <c r="V333" s="366"/>
      <c r="W333" s="366"/>
      <c r="X333" s="366"/>
      <c r="Y333" s="367" t="s">
        <v>357</v>
      </c>
      <c r="Z333" s="368"/>
      <c r="AA333" s="368"/>
      <c r="AB333" s="368"/>
      <c r="AC333" s="148" t="s">
        <v>342</v>
      </c>
      <c r="AD333" s="148"/>
      <c r="AE333" s="148"/>
      <c r="AF333" s="148"/>
      <c r="AG333" s="148"/>
      <c r="AH333" s="367" t="s">
        <v>261</v>
      </c>
      <c r="AI333" s="364"/>
      <c r="AJ333" s="364"/>
      <c r="AK333" s="364"/>
      <c r="AL333" s="364" t="s">
        <v>21</v>
      </c>
      <c r="AM333" s="364"/>
      <c r="AN333" s="364"/>
      <c r="AO333" s="369"/>
      <c r="AP333" s="370" t="s">
        <v>301</v>
      </c>
      <c r="AQ333" s="370"/>
      <c r="AR333" s="370"/>
      <c r="AS333" s="370"/>
      <c r="AT333" s="370"/>
      <c r="AU333" s="370"/>
      <c r="AV333" s="370"/>
      <c r="AW333" s="370"/>
      <c r="AX333" s="370"/>
    </row>
    <row r="334" spans="1:50" ht="26.25" customHeight="1" x14ac:dyDescent="0.15">
      <c r="A334" s="1063">
        <v>1</v>
      </c>
      <c r="B334" s="1063">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3">
        <v>2</v>
      </c>
      <c r="B335" s="1063">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3">
        <v>3</v>
      </c>
      <c r="B336" s="1063">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3">
        <v>4</v>
      </c>
      <c r="B337" s="1063">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3">
        <v>5</v>
      </c>
      <c r="B338" s="1063">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3">
        <v>6</v>
      </c>
      <c r="B339" s="1063">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3">
        <v>7</v>
      </c>
      <c r="B340" s="1063">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3">
        <v>8</v>
      </c>
      <c r="B341" s="1063">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3">
        <v>9</v>
      </c>
      <c r="B342" s="1063">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3">
        <v>10</v>
      </c>
      <c r="B343" s="1063">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3">
        <v>11</v>
      </c>
      <c r="B344" s="1063">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3">
        <v>12</v>
      </c>
      <c r="B345" s="1063">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3">
        <v>13</v>
      </c>
      <c r="B346" s="1063">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3">
        <v>14</v>
      </c>
      <c r="B347" s="1063">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3">
        <v>15</v>
      </c>
      <c r="B348" s="1063">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3">
        <v>16</v>
      </c>
      <c r="B349" s="1063">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3">
        <v>17</v>
      </c>
      <c r="B350" s="1063">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3">
        <v>18</v>
      </c>
      <c r="B351" s="1063">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3">
        <v>19</v>
      </c>
      <c r="B352" s="1063">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3">
        <v>20</v>
      </c>
      <c r="B353" s="1063">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3">
        <v>21</v>
      </c>
      <c r="B354" s="1063">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3">
        <v>22</v>
      </c>
      <c r="B355" s="1063">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3">
        <v>23</v>
      </c>
      <c r="B356" s="1063">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3">
        <v>24</v>
      </c>
      <c r="B357" s="1063">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3">
        <v>25</v>
      </c>
      <c r="B358" s="1063">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3">
        <v>26</v>
      </c>
      <c r="B359" s="1063">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3">
        <v>27</v>
      </c>
      <c r="B360" s="1063">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3">
        <v>28</v>
      </c>
      <c r="B361" s="1063">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3">
        <v>29</v>
      </c>
      <c r="B362" s="1063">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3">
        <v>30</v>
      </c>
      <c r="B363" s="1063">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4"/>
      <c r="B366" s="364"/>
      <c r="C366" s="364" t="s">
        <v>26</v>
      </c>
      <c r="D366" s="364"/>
      <c r="E366" s="364"/>
      <c r="F366" s="364"/>
      <c r="G366" s="364"/>
      <c r="H366" s="364"/>
      <c r="I366" s="364"/>
      <c r="J366" s="148" t="s">
        <v>300</v>
      </c>
      <c r="K366" s="365"/>
      <c r="L366" s="365"/>
      <c r="M366" s="365"/>
      <c r="N366" s="365"/>
      <c r="O366" s="365"/>
      <c r="P366" s="366" t="s">
        <v>27</v>
      </c>
      <c r="Q366" s="366"/>
      <c r="R366" s="366"/>
      <c r="S366" s="366"/>
      <c r="T366" s="366"/>
      <c r="U366" s="366"/>
      <c r="V366" s="366"/>
      <c r="W366" s="366"/>
      <c r="X366" s="366"/>
      <c r="Y366" s="367" t="s">
        <v>357</v>
      </c>
      <c r="Z366" s="368"/>
      <c r="AA366" s="368"/>
      <c r="AB366" s="368"/>
      <c r="AC366" s="148" t="s">
        <v>342</v>
      </c>
      <c r="AD366" s="148"/>
      <c r="AE366" s="148"/>
      <c r="AF366" s="148"/>
      <c r="AG366" s="148"/>
      <c r="AH366" s="367" t="s">
        <v>261</v>
      </c>
      <c r="AI366" s="364"/>
      <c r="AJ366" s="364"/>
      <c r="AK366" s="364"/>
      <c r="AL366" s="364" t="s">
        <v>21</v>
      </c>
      <c r="AM366" s="364"/>
      <c r="AN366" s="364"/>
      <c r="AO366" s="369"/>
      <c r="AP366" s="370" t="s">
        <v>301</v>
      </c>
      <c r="AQ366" s="370"/>
      <c r="AR366" s="370"/>
      <c r="AS366" s="370"/>
      <c r="AT366" s="370"/>
      <c r="AU366" s="370"/>
      <c r="AV366" s="370"/>
      <c r="AW366" s="370"/>
      <c r="AX366" s="370"/>
    </row>
    <row r="367" spans="1:50" ht="26.25" customHeight="1" x14ac:dyDescent="0.15">
      <c r="A367" s="1063">
        <v>1</v>
      </c>
      <c r="B367" s="1063">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3">
        <v>2</v>
      </c>
      <c r="B368" s="1063">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3">
        <v>3</v>
      </c>
      <c r="B369" s="1063">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3">
        <v>4</v>
      </c>
      <c r="B370" s="1063">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3">
        <v>5</v>
      </c>
      <c r="B371" s="1063">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3">
        <v>6</v>
      </c>
      <c r="B372" s="1063">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3">
        <v>7</v>
      </c>
      <c r="B373" s="1063">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3">
        <v>8</v>
      </c>
      <c r="B374" s="1063">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3">
        <v>9</v>
      </c>
      <c r="B375" s="1063">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3">
        <v>10</v>
      </c>
      <c r="B376" s="1063">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3">
        <v>11</v>
      </c>
      <c r="B377" s="1063">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3">
        <v>12</v>
      </c>
      <c r="B378" s="1063">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3">
        <v>13</v>
      </c>
      <c r="B379" s="1063">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3">
        <v>14</v>
      </c>
      <c r="B380" s="1063">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3">
        <v>15</v>
      </c>
      <c r="B381" s="1063">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3">
        <v>16</v>
      </c>
      <c r="B382" s="1063">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3">
        <v>17</v>
      </c>
      <c r="B383" s="1063">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3">
        <v>18</v>
      </c>
      <c r="B384" s="1063">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3">
        <v>19</v>
      </c>
      <c r="B385" s="1063">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3">
        <v>20</v>
      </c>
      <c r="B386" s="1063">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3">
        <v>21</v>
      </c>
      <c r="B387" s="1063">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3">
        <v>22</v>
      </c>
      <c r="B388" s="1063">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3">
        <v>23</v>
      </c>
      <c r="B389" s="1063">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3">
        <v>24</v>
      </c>
      <c r="B390" s="1063">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3">
        <v>25</v>
      </c>
      <c r="B391" s="1063">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3">
        <v>26</v>
      </c>
      <c r="B392" s="1063">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3">
        <v>27</v>
      </c>
      <c r="B393" s="1063">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3">
        <v>28</v>
      </c>
      <c r="B394" s="1063">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3">
        <v>29</v>
      </c>
      <c r="B395" s="1063">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3">
        <v>30</v>
      </c>
      <c r="B396" s="1063">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4"/>
      <c r="B399" s="364"/>
      <c r="C399" s="364" t="s">
        <v>26</v>
      </c>
      <c r="D399" s="364"/>
      <c r="E399" s="364"/>
      <c r="F399" s="364"/>
      <c r="G399" s="364"/>
      <c r="H399" s="364"/>
      <c r="I399" s="364"/>
      <c r="J399" s="148" t="s">
        <v>300</v>
      </c>
      <c r="K399" s="365"/>
      <c r="L399" s="365"/>
      <c r="M399" s="365"/>
      <c r="N399" s="365"/>
      <c r="O399" s="365"/>
      <c r="P399" s="366" t="s">
        <v>27</v>
      </c>
      <c r="Q399" s="366"/>
      <c r="R399" s="366"/>
      <c r="S399" s="366"/>
      <c r="T399" s="366"/>
      <c r="U399" s="366"/>
      <c r="V399" s="366"/>
      <c r="W399" s="366"/>
      <c r="X399" s="366"/>
      <c r="Y399" s="367" t="s">
        <v>357</v>
      </c>
      <c r="Z399" s="368"/>
      <c r="AA399" s="368"/>
      <c r="AB399" s="368"/>
      <c r="AC399" s="148" t="s">
        <v>342</v>
      </c>
      <c r="AD399" s="148"/>
      <c r="AE399" s="148"/>
      <c r="AF399" s="148"/>
      <c r="AG399" s="148"/>
      <c r="AH399" s="367" t="s">
        <v>261</v>
      </c>
      <c r="AI399" s="364"/>
      <c r="AJ399" s="364"/>
      <c r="AK399" s="364"/>
      <c r="AL399" s="364" t="s">
        <v>21</v>
      </c>
      <c r="AM399" s="364"/>
      <c r="AN399" s="364"/>
      <c r="AO399" s="369"/>
      <c r="AP399" s="370" t="s">
        <v>301</v>
      </c>
      <c r="AQ399" s="370"/>
      <c r="AR399" s="370"/>
      <c r="AS399" s="370"/>
      <c r="AT399" s="370"/>
      <c r="AU399" s="370"/>
      <c r="AV399" s="370"/>
      <c r="AW399" s="370"/>
      <c r="AX399" s="370"/>
    </row>
    <row r="400" spans="1:50" ht="26.25" customHeight="1" x14ac:dyDescent="0.15">
      <c r="A400" s="1063">
        <v>1</v>
      </c>
      <c r="B400" s="1063">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3">
        <v>2</v>
      </c>
      <c r="B401" s="1063">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3">
        <v>3</v>
      </c>
      <c r="B402" s="1063">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3">
        <v>4</v>
      </c>
      <c r="B403" s="1063">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3">
        <v>5</v>
      </c>
      <c r="B404" s="1063">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3">
        <v>6</v>
      </c>
      <c r="B405" s="1063">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3">
        <v>7</v>
      </c>
      <c r="B406" s="1063">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3">
        <v>8</v>
      </c>
      <c r="B407" s="1063">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3">
        <v>9</v>
      </c>
      <c r="B408" s="1063">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3">
        <v>10</v>
      </c>
      <c r="B409" s="1063">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3">
        <v>11</v>
      </c>
      <c r="B410" s="1063">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3">
        <v>12</v>
      </c>
      <c r="B411" s="1063">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3">
        <v>13</v>
      </c>
      <c r="B412" s="1063">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3">
        <v>14</v>
      </c>
      <c r="B413" s="1063">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3">
        <v>15</v>
      </c>
      <c r="B414" s="1063">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3">
        <v>16</v>
      </c>
      <c r="B415" s="1063">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3">
        <v>17</v>
      </c>
      <c r="B416" s="1063">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3">
        <v>18</v>
      </c>
      <c r="B417" s="1063">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3">
        <v>19</v>
      </c>
      <c r="B418" s="1063">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3">
        <v>20</v>
      </c>
      <c r="B419" s="1063">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3">
        <v>21</v>
      </c>
      <c r="B420" s="1063">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3">
        <v>22</v>
      </c>
      <c r="B421" s="1063">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3">
        <v>23</v>
      </c>
      <c r="B422" s="1063">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3">
        <v>24</v>
      </c>
      <c r="B423" s="1063">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3">
        <v>25</v>
      </c>
      <c r="B424" s="1063">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3">
        <v>26</v>
      </c>
      <c r="B425" s="1063">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3">
        <v>27</v>
      </c>
      <c r="B426" s="1063">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3">
        <v>28</v>
      </c>
      <c r="B427" s="1063">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3">
        <v>29</v>
      </c>
      <c r="B428" s="1063">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3">
        <v>30</v>
      </c>
      <c r="B429" s="1063">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4"/>
      <c r="B432" s="364"/>
      <c r="C432" s="364" t="s">
        <v>26</v>
      </c>
      <c r="D432" s="364"/>
      <c r="E432" s="364"/>
      <c r="F432" s="364"/>
      <c r="G432" s="364"/>
      <c r="H432" s="364"/>
      <c r="I432" s="364"/>
      <c r="J432" s="148" t="s">
        <v>300</v>
      </c>
      <c r="K432" s="365"/>
      <c r="L432" s="365"/>
      <c r="M432" s="365"/>
      <c r="N432" s="365"/>
      <c r="O432" s="365"/>
      <c r="P432" s="366" t="s">
        <v>27</v>
      </c>
      <c r="Q432" s="366"/>
      <c r="R432" s="366"/>
      <c r="S432" s="366"/>
      <c r="T432" s="366"/>
      <c r="U432" s="366"/>
      <c r="V432" s="366"/>
      <c r="W432" s="366"/>
      <c r="X432" s="366"/>
      <c r="Y432" s="367" t="s">
        <v>357</v>
      </c>
      <c r="Z432" s="368"/>
      <c r="AA432" s="368"/>
      <c r="AB432" s="368"/>
      <c r="AC432" s="148" t="s">
        <v>342</v>
      </c>
      <c r="AD432" s="148"/>
      <c r="AE432" s="148"/>
      <c r="AF432" s="148"/>
      <c r="AG432" s="148"/>
      <c r="AH432" s="367" t="s">
        <v>261</v>
      </c>
      <c r="AI432" s="364"/>
      <c r="AJ432" s="364"/>
      <c r="AK432" s="364"/>
      <c r="AL432" s="364" t="s">
        <v>21</v>
      </c>
      <c r="AM432" s="364"/>
      <c r="AN432" s="364"/>
      <c r="AO432" s="369"/>
      <c r="AP432" s="370" t="s">
        <v>301</v>
      </c>
      <c r="AQ432" s="370"/>
      <c r="AR432" s="370"/>
      <c r="AS432" s="370"/>
      <c r="AT432" s="370"/>
      <c r="AU432" s="370"/>
      <c r="AV432" s="370"/>
      <c r="AW432" s="370"/>
      <c r="AX432" s="370"/>
    </row>
    <row r="433" spans="1:50" ht="26.25" customHeight="1" x14ac:dyDescent="0.15">
      <c r="A433" s="1063">
        <v>1</v>
      </c>
      <c r="B433" s="1063">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3">
        <v>2</v>
      </c>
      <c r="B434" s="1063">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3">
        <v>3</v>
      </c>
      <c r="B435" s="1063">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3">
        <v>4</v>
      </c>
      <c r="B436" s="1063">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3">
        <v>5</v>
      </c>
      <c r="B437" s="1063">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3">
        <v>6</v>
      </c>
      <c r="B438" s="1063">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3">
        <v>7</v>
      </c>
      <c r="B439" s="1063">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3">
        <v>8</v>
      </c>
      <c r="B440" s="1063">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3">
        <v>9</v>
      </c>
      <c r="B441" s="1063">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3">
        <v>10</v>
      </c>
      <c r="B442" s="1063">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3">
        <v>11</v>
      </c>
      <c r="B443" s="1063">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3">
        <v>12</v>
      </c>
      <c r="B444" s="1063">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3">
        <v>13</v>
      </c>
      <c r="B445" s="1063">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3">
        <v>14</v>
      </c>
      <c r="B446" s="1063">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3">
        <v>15</v>
      </c>
      <c r="B447" s="1063">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3">
        <v>16</v>
      </c>
      <c r="B448" s="1063">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3">
        <v>17</v>
      </c>
      <c r="B449" s="1063">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3">
        <v>18</v>
      </c>
      <c r="B450" s="1063">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3">
        <v>19</v>
      </c>
      <c r="B451" s="1063">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3">
        <v>20</v>
      </c>
      <c r="B452" s="1063">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3">
        <v>21</v>
      </c>
      <c r="B453" s="1063">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3">
        <v>22</v>
      </c>
      <c r="B454" s="1063">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3">
        <v>23</v>
      </c>
      <c r="B455" s="1063">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3">
        <v>24</v>
      </c>
      <c r="B456" s="1063">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3">
        <v>25</v>
      </c>
      <c r="B457" s="1063">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3">
        <v>26</v>
      </c>
      <c r="B458" s="1063">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3">
        <v>27</v>
      </c>
      <c r="B459" s="1063">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3">
        <v>28</v>
      </c>
      <c r="B460" s="1063">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3">
        <v>29</v>
      </c>
      <c r="B461" s="1063">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3">
        <v>30</v>
      </c>
      <c r="B462" s="1063">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4"/>
      <c r="B465" s="364"/>
      <c r="C465" s="364" t="s">
        <v>26</v>
      </c>
      <c r="D465" s="364"/>
      <c r="E465" s="364"/>
      <c r="F465" s="364"/>
      <c r="G465" s="364"/>
      <c r="H465" s="364"/>
      <c r="I465" s="364"/>
      <c r="J465" s="148" t="s">
        <v>300</v>
      </c>
      <c r="K465" s="365"/>
      <c r="L465" s="365"/>
      <c r="M465" s="365"/>
      <c r="N465" s="365"/>
      <c r="O465" s="365"/>
      <c r="P465" s="366" t="s">
        <v>27</v>
      </c>
      <c r="Q465" s="366"/>
      <c r="R465" s="366"/>
      <c r="S465" s="366"/>
      <c r="T465" s="366"/>
      <c r="U465" s="366"/>
      <c r="V465" s="366"/>
      <c r="W465" s="366"/>
      <c r="X465" s="366"/>
      <c r="Y465" s="367" t="s">
        <v>357</v>
      </c>
      <c r="Z465" s="368"/>
      <c r="AA465" s="368"/>
      <c r="AB465" s="368"/>
      <c r="AC465" s="148" t="s">
        <v>342</v>
      </c>
      <c r="AD465" s="148"/>
      <c r="AE465" s="148"/>
      <c r="AF465" s="148"/>
      <c r="AG465" s="148"/>
      <c r="AH465" s="367" t="s">
        <v>261</v>
      </c>
      <c r="AI465" s="364"/>
      <c r="AJ465" s="364"/>
      <c r="AK465" s="364"/>
      <c r="AL465" s="364" t="s">
        <v>21</v>
      </c>
      <c r="AM465" s="364"/>
      <c r="AN465" s="364"/>
      <c r="AO465" s="369"/>
      <c r="AP465" s="370" t="s">
        <v>301</v>
      </c>
      <c r="AQ465" s="370"/>
      <c r="AR465" s="370"/>
      <c r="AS465" s="370"/>
      <c r="AT465" s="370"/>
      <c r="AU465" s="370"/>
      <c r="AV465" s="370"/>
      <c r="AW465" s="370"/>
      <c r="AX465" s="370"/>
    </row>
    <row r="466" spans="1:50" ht="26.25" customHeight="1" x14ac:dyDescent="0.15">
      <c r="A466" s="1063">
        <v>1</v>
      </c>
      <c r="B466" s="1063">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3">
        <v>2</v>
      </c>
      <c r="B467" s="1063">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3">
        <v>3</v>
      </c>
      <c r="B468" s="1063">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3">
        <v>4</v>
      </c>
      <c r="B469" s="1063">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3">
        <v>5</v>
      </c>
      <c r="B470" s="1063">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3">
        <v>6</v>
      </c>
      <c r="B471" s="1063">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3">
        <v>7</v>
      </c>
      <c r="B472" s="1063">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3">
        <v>8</v>
      </c>
      <c r="B473" s="1063">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3">
        <v>9</v>
      </c>
      <c r="B474" s="1063">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3">
        <v>10</v>
      </c>
      <c r="B475" s="1063">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3">
        <v>11</v>
      </c>
      <c r="B476" s="1063">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3">
        <v>12</v>
      </c>
      <c r="B477" s="1063">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3">
        <v>13</v>
      </c>
      <c r="B478" s="1063">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3">
        <v>14</v>
      </c>
      <c r="B479" s="1063">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3">
        <v>15</v>
      </c>
      <c r="B480" s="1063">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3">
        <v>16</v>
      </c>
      <c r="B481" s="1063">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3">
        <v>17</v>
      </c>
      <c r="B482" s="1063">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3">
        <v>18</v>
      </c>
      <c r="B483" s="1063">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3">
        <v>19</v>
      </c>
      <c r="B484" s="1063">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3">
        <v>20</v>
      </c>
      <c r="B485" s="1063">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3">
        <v>21</v>
      </c>
      <c r="B486" s="1063">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3">
        <v>22</v>
      </c>
      <c r="B487" s="1063">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3">
        <v>23</v>
      </c>
      <c r="B488" s="1063">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3">
        <v>24</v>
      </c>
      <c r="B489" s="1063">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3">
        <v>25</v>
      </c>
      <c r="B490" s="1063">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3">
        <v>26</v>
      </c>
      <c r="B491" s="1063">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3">
        <v>27</v>
      </c>
      <c r="B492" s="1063">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3">
        <v>28</v>
      </c>
      <c r="B493" s="1063">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3">
        <v>29</v>
      </c>
      <c r="B494" s="1063">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3">
        <v>30</v>
      </c>
      <c r="B495" s="1063">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4"/>
      <c r="B498" s="364"/>
      <c r="C498" s="364" t="s">
        <v>26</v>
      </c>
      <c r="D498" s="364"/>
      <c r="E498" s="364"/>
      <c r="F498" s="364"/>
      <c r="G498" s="364"/>
      <c r="H498" s="364"/>
      <c r="I498" s="364"/>
      <c r="J498" s="148" t="s">
        <v>300</v>
      </c>
      <c r="K498" s="365"/>
      <c r="L498" s="365"/>
      <c r="M498" s="365"/>
      <c r="N498" s="365"/>
      <c r="O498" s="365"/>
      <c r="P498" s="366" t="s">
        <v>27</v>
      </c>
      <c r="Q498" s="366"/>
      <c r="R498" s="366"/>
      <c r="S498" s="366"/>
      <c r="T498" s="366"/>
      <c r="U498" s="366"/>
      <c r="V498" s="366"/>
      <c r="W498" s="366"/>
      <c r="X498" s="366"/>
      <c r="Y498" s="367" t="s">
        <v>357</v>
      </c>
      <c r="Z498" s="368"/>
      <c r="AA498" s="368"/>
      <c r="AB498" s="368"/>
      <c r="AC498" s="148" t="s">
        <v>342</v>
      </c>
      <c r="AD498" s="148"/>
      <c r="AE498" s="148"/>
      <c r="AF498" s="148"/>
      <c r="AG498" s="148"/>
      <c r="AH498" s="367" t="s">
        <v>261</v>
      </c>
      <c r="AI498" s="364"/>
      <c r="AJ498" s="364"/>
      <c r="AK498" s="364"/>
      <c r="AL498" s="364" t="s">
        <v>21</v>
      </c>
      <c r="AM498" s="364"/>
      <c r="AN498" s="364"/>
      <c r="AO498" s="369"/>
      <c r="AP498" s="370" t="s">
        <v>301</v>
      </c>
      <c r="AQ498" s="370"/>
      <c r="AR498" s="370"/>
      <c r="AS498" s="370"/>
      <c r="AT498" s="370"/>
      <c r="AU498" s="370"/>
      <c r="AV498" s="370"/>
      <c r="AW498" s="370"/>
      <c r="AX498" s="370"/>
    </row>
    <row r="499" spans="1:50" ht="26.25" customHeight="1" x14ac:dyDescent="0.15">
      <c r="A499" s="1063">
        <v>1</v>
      </c>
      <c r="B499" s="1063">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3">
        <v>2</v>
      </c>
      <c r="B500" s="1063">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3">
        <v>3</v>
      </c>
      <c r="B501" s="1063">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3">
        <v>4</v>
      </c>
      <c r="B502" s="1063">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3">
        <v>5</v>
      </c>
      <c r="B503" s="1063">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3">
        <v>6</v>
      </c>
      <c r="B504" s="1063">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3">
        <v>7</v>
      </c>
      <c r="B505" s="1063">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3">
        <v>8</v>
      </c>
      <c r="B506" s="1063">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3">
        <v>9</v>
      </c>
      <c r="B507" s="1063">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3">
        <v>10</v>
      </c>
      <c r="B508" s="1063">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3">
        <v>11</v>
      </c>
      <c r="B509" s="1063">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3">
        <v>12</v>
      </c>
      <c r="B510" s="1063">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3">
        <v>13</v>
      </c>
      <c r="B511" s="1063">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3">
        <v>14</v>
      </c>
      <c r="B512" s="1063">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3">
        <v>15</v>
      </c>
      <c r="B513" s="1063">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3">
        <v>16</v>
      </c>
      <c r="B514" s="1063">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3">
        <v>17</v>
      </c>
      <c r="B515" s="1063">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3">
        <v>18</v>
      </c>
      <c r="B516" s="1063">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3">
        <v>19</v>
      </c>
      <c r="B517" s="1063">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3">
        <v>20</v>
      </c>
      <c r="B518" s="1063">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3">
        <v>21</v>
      </c>
      <c r="B519" s="1063">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3">
        <v>22</v>
      </c>
      <c r="B520" s="1063">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3">
        <v>23</v>
      </c>
      <c r="B521" s="1063">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3">
        <v>24</v>
      </c>
      <c r="B522" s="1063">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3">
        <v>25</v>
      </c>
      <c r="B523" s="1063">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3">
        <v>26</v>
      </c>
      <c r="B524" s="1063">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3">
        <v>27</v>
      </c>
      <c r="B525" s="1063">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3">
        <v>28</v>
      </c>
      <c r="B526" s="1063">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3">
        <v>29</v>
      </c>
      <c r="B527" s="1063">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3">
        <v>30</v>
      </c>
      <c r="B528" s="1063">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4"/>
      <c r="B531" s="364"/>
      <c r="C531" s="364" t="s">
        <v>26</v>
      </c>
      <c r="D531" s="364"/>
      <c r="E531" s="364"/>
      <c r="F531" s="364"/>
      <c r="G531" s="364"/>
      <c r="H531" s="364"/>
      <c r="I531" s="364"/>
      <c r="J531" s="148" t="s">
        <v>300</v>
      </c>
      <c r="K531" s="365"/>
      <c r="L531" s="365"/>
      <c r="M531" s="365"/>
      <c r="N531" s="365"/>
      <c r="O531" s="365"/>
      <c r="P531" s="366" t="s">
        <v>27</v>
      </c>
      <c r="Q531" s="366"/>
      <c r="R531" s="366"/>
      <c r="S531" s="366"/>
      <c r="T531" s="366"/>
      <c r="U531" s="366"/>
      <c r="V531" s="366"/>
      <c r="W531" s="366"/>
      <c r="X531" s="366"/>
      <c r="Y531" s="367" t="s">
        <v>357</v>
      </c>
      <c r="Z531" s="368"/>
      <c r="AA531" s="368"/>
      <c r="AB531" s="368"/>
      <c r="AC531" s="148" t="s">
        <v>342</v>
      </c>
      <c r="AD531" s="148"/>
      <c r="AE531" s="148"/>
      <c r="AF531" s="148"/>
      <c r="AG531" s="148"/>
      <c r="AH531" s="367" t="s">
        <v>261</v>
      </c>
      <c r="AI531" s="364"/>
      <c r="AJ531" s="364"/>
      <c r="AK531" s="364"/>
      <c r="AL531" s="364" t="s">
        <v>21</v>
      </c>
      <c r="AM531" s="364"/>
      <c r="AN531" s="364"/>
      <c r="AO531" s="369"/>
      <c r="AP531" s="370" t="s">
        <v>301</v>
      </c>
      <c r="AQ531" s="370"/>
      <c r="AR531" s="370"/>
      <c r="AS531" s="370"/>
      <c r="AT531" s="370"/>
      <c r="AU531" s="370"/>
      <c r="AV531" s="370"/>
      <c r="AW531" s="370"/>
      <c r="AX531" s="370"/>
    </row>
    <row r="532" spans="1:50" ht="26.25" customHeight="1" x14ac:dyDescent="0.15">
      <c r="A532" s="1063">
        <v>1</v>
      </c>
      <c r="B532" s="1063">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3">
        <v>2</v>
      </c>
      <c r="B533" s="1063">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3">
        <v>3</v>
      </c>
      <c r="B534" s="1063">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3">
        <v>4</v>
      </c>
      <c r="B535" s="1063">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3">
        <v>5</v>
      </c>
      <c r="B536" s="1063">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3">
        <v>6</v>
      </c>
      <c r="B537" s="1063">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3">
        <v>7</v>
      </c>
      <c r="B538" s="1063">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3">
        <v>8</v>
      </c>
      <c r="B539" s="1063">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3">
        <v>9</v>
      </c>
      <c r="B540" s="1063">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3">
        <v>10</v>
      </c>
      <c r="B541" s="1063">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3">
        <v>11</v>
      </c>
      <c r="B542" s="1063">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3">
        <v>12</v>
      </c>
      <c r="B543" s="1063">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3">
        <v>13</v>
      </c>
      <c r="B544" s="1063">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3">
        <v>14</v>
      </c>
      <c r="B545" s="1063">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3">
        <v>15</v>
      </c>
      <c r="B546" s="1063">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3">
        <v>16</v>
      </c>
      <c r="B547" s="1063">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3">
        <v>17</v>
      </c>
      <c r="B548" s="1063">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3">
        <v>18</v>
      </c>
      <c r="B549" s="1063">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3">
        <v>19</v>
      </c>
      <c r="B550" s="1063">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3">
        <v>20</v>
      </c>
      <c r="B551" s="1063">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3">
        <v>21</v>
      </c>
      <c r="B552" s="1063">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3">
        <v>22</v>
      </c>
      <c r="B553" s="1063">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3">
        <v>23</v>
      </c>
      <c r="B554" s="1063">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3">
        <v>24</v>
      </c>
      <c r="B555" s="1063">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3">
        <v>25</v>
      </c>
      <c r="B556" s="1063">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3">
        <v>26</v>
      </c>
      <c r="B557" s="1063">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3">
        <v>27</v>
      </c>
      <c r="B558" s="1063">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3">
        <v>28</v>
      </c>
      <c r="B559" s="1063">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3">
        <v>29</v>
      </c>
      <c r="B560" s="1063">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3">
        <v>30</v>
      </c>
      <c r="B561" s="1063">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4"/>
      <c r="B564" s="364"/>
      <c r="C564" s="364" t="s">
        <v>26</v>
      </c>
      <c r="D564" s="364"/>
      <c r="E564" s="364"/>
      <c r="F564" s="364"/>
      <c r="G564" s="364"/>
      <c r="H564" s="364"/>
      <c r="I564" s="364"/>
      <c r="J564" s="148" t="s">
        <v>300</v>
      </c>
      <c r="K564" s="365"/>
      <c r="L564" s="365"/>
      <c r="M564" s="365"/>
      <c r="N564" s="365"/>
      <c r="O564" s="365"/>
      <c r="P564" s="366" t="s">
        <v>27</v>
      </c>
      <c r="Q564" s="366"/>
      <c r="R564" s="366"/>
      <c r="S564" s="366"/>
      <c r="T564" s="366"/>
      <c r="U564" s="366"/>
      <c r="V564" s="366"/>
      <c r="W564" s="366"/>
      <c r="X564" s="366"/>
      <c r="Y564" s="367" t="s">
        <v>357</v>
      </c>
      <c r="Z564" s="368"/>
      <c r="AA564" s="368"/>
      <c r="AB564" s="368"/>
      <c r="AC564" s="148" t="s">
        <v>342</v>
      </c>
      <c r="AD564" s="148"/>
      <c r="AE564" s="148"/>
      <c r="AF564" s="148"/>
      <c r="AG564" s="148"/>
      <c r="AH564" s="367" t="s">
        <v>261</v>
      </c>
      <c r="AI564" s="364"/>
      <c r="AJ564" s="364"/>
      <c r="AK564" s="364"/>
      <c r="AL564" s="364" t="s">
        <v>21</v>
      </c>
      <c r="AM564" s="364"/>
      <c r="AN564" s="364"/>
      <c r="AO564" s="369"/>
      <c r="AP564" s="370" t="s">
        <v>301</v>
      </c>
      <c r="AQ564" s="370"/>
      <c r="AR564" s="370"/>
      <c r="AS564" s="370"/>
      <c r="AT564" s="370"/>
      <c r="AU564" s="370"/>
      <c r="AV564" s="370"/>
      <c r="AW564" s="370"/>
      <c r="AX564" s="370"/>
    </row>
    <row r="565" spans="1:50" ht="26.25" customHeight="1" x14ac:dyDescent="0.15">
      <c r="A565" s="1063">
        <v>1</v>
      </c>
      <c r="B565" s="1063">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3">
        <v>2</v>
      </c>
      <c r="B566" s="1063">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3">
        <v>3</v>
      </c>
      <c r="B567" s="1063">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3">
        <v>4</v>
      </c>
      <c r="B568" s="1063">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3">
        <v>5</v>
      </c>
      <c r="B569" s="1063">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3">
        <v>6</v>
      </c>
      <c r="B570" s="1063">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3">
        <v>7</v>
      </c>
      <c r="B571" s="1063">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3">
        <v>8</v>
      </c>
      <c r="B572" s="1063">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3">
        <v>9</v>
      </c>
      <c r="B573" s="1063">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3">
        <v>10</v>
      </c>
      <c r="B574" s="1063">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3">
        <v>11</v>
      </c>
      <c r="B575" s="1063">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3">
        <v>12</v>
      </c>
      <c r="B576" s="1063">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3">
        <v>13</v>
      </c>
      <c r="B577" s="1063">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3">
        <v>14</v>
      </c>
      <c r="B578" s="1063">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3">
        <v>15</v>
      </c>
      <c r="B579" s="1063">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3">
        <v>16</v>
      </c>
      <c r="B580" s="1063">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3">
        <v>17</v>
      </c>
      <c r="B581" s="1063">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3">
        <v>18</v>
      </c>
      <c r="B582" s="1063">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3">
        <v>19</v>
      </c>
      <c r="B583" s="1063">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3">
        <v>20</v>
      </c>
      <c r="B584" s="1063">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3">
        <v>21</v>
      </c>
      <c r="B585" s="1063">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3">
        <v>22</v>
      </c>
      <c r="B586" s="1063">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3">
        <v>23</v>
      </c>
      <c r="B587" s="1063">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3">
        <v>24</v>
      </c>
      <c r="B588" s="1063">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3">
        <v>25</v>
      </c>
      <c r="B589" s="1063">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3">
        <v>26</v>
      </c>
      <c r="B590" s="1063">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3">
        <v>27</v>
      </c>
      <c r="B591" s="1063">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3">
        <v>28</v>
      </c>
      <c r="B592" s="1063">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3">
        <v>29</v>
      </c>
      <c r="B593" s="1063">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3">
        <v>30</v>
      </c>
      <c r="B594" s="1063">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4"/>
      <c r="B597" s="364"/>
      <c r="C597" s="364" t="s">
        <v>26</v>
      </c>
      <c r="D597" s="364"/>
      <c r="E597" s="364"/>
      <c r="F597" s="364"/>
      <c r="G597" s="364"/>
      <c r="H597" s="364"/>
      <c r="I597" s="364"/>
      <c r="J597" s="148" t="s">
        <v>300</v>
      </c>
      <c r="K597" s="365"/>
      <c r="L597" s="365"/>
      <c r="M597" s="365"/>
      <c r="N597" s="365"/>
      <c r="O597" s="365"/>
      <c r="P597" s="366" t="s">
        <v>27</v>
      </c>
      <c r="Q597" s="366"/>
      <c r="R597" s="366"/>
      <c r="S597" s="366"/>
      <c r="T597" s="366"/>
      <c r="U597" s="366"/>
      <c r="V597" s="366"/>
      <c r="W597" s="366"/>
      <c r="X597" s="366"/>
      <c r="Y597" s="367" t="s">
        <v>357</v>
      </c>
      <c r="Z597" s="368"/>
      <c r="AA597" s="368"/>
      <c r="AB597" s="368"/>
      <c r="AC597" s="148" t="s">
        <v>342</v>
      </c>
      <c r="AD597" s="148"/>
      <c r="AE597" s="148"/>
      <c r="AF597" s="148"/>
      <c r="AG597" s="148"/>
      <c r="AH597" s="367" t="s">
        <v>261</v>
      </c>
      <c r="AI597" s="364"/>
      <c r="AJ597" s="364"/>
      <c r="AK597" s="364"/>
      <c r="AL597" s="364" t="s">
        <v>21</v>
      </c>
      <c r="AM597" s="364"/>
      <c r="AN597" s="364"/>
      <c r="AO597" s="369"/>
      <c r="AP597" s="370" t="s">
        <v>301</v>
      </c>
      <c r="AQ597" s="370"/>
      <c r="AR597" s="370"/>
      <c r="AS597" s="370"/>
      <c r="AT597" s="370"/>
      <c r="AU597" s="370"/>
      <c r="AV597" s="370"/>
      <c r="AW597" s="370"/>
      <c r="AX597" s="370"/>
    </row>
    <row r="598" spans="1:50" ht="26.25" customHeight="1" x14ac:dyDescent="0.15">
      <c r="A598" s="1063">
        <v>1</v>
      </c>
      <c r="B598" s="1063">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3">
        <v>2</v>
      </c>
      <c r="B599" s="1063">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3">
        <v>3</v>
      </c>
      <c r="B600" s="1063">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3">
        <v>4</v>
      </c>
      <c r="B601" s="1063">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3">
        <v>5</v>
      </c>
      <c r="B602" s="1063">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3">
        <v>6</v>
      </c>
      <c r="B603" s="1063">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3">
        <v>7</v>
      </c>
      <c r="B604" s="1063">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3">
        <v>8</v>
      </c>
      <c r="B605" s="1063">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3">
        <v>9</v>
      </c>
      <c r="B606" s="1063">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3">
        <v>10</v>
      </c>
      <c r="B607" s="1063">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3">
        <v>11</v>
      </c>
      <c r="B608" s="1063">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3">
        <v>12</v>
      </c>
      <c r="B609" s="1063">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3">
        <v>13</v>
      </c>
      <c r="B610" s="1063">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3">
        <v>14</v>
      </c>
      <c r="B611" s="1063">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3">
        <v>15</v>
      </c>
      <c r="B612" s="1063">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3">
        <v>16</v>
      </c>
      <c r="B613" s="1063">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3">
        <v>17</v>
      </c>
      <c r="B614" s="1063">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3">
        <v>18</v>
      </c>
      <c r="B615" s="1063">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3">
        <v>19</v>
      </c>
      <c r="B616" s="1063">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3">
        <v>20</v>
      </c>
      <c r="B617" s="1063">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3">
        <v>21</v>
      </c>
      <c r="B618" s="1063">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3">
        <v>22</v>
      </c>
      <c r="B619" s="1063">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3">
        <v>23</v>
      </c>
      <c r="B620" s="1063">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3">
        <v>24</v>
      </c>
      <c r="B621" s="1063">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3">
        <v>25</v>
      </c>
      <c r="B622" s="1063">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3">
        <v>26</v>
      </c>
      <c r="B623" s="1063">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3">
        <v>27</v>
      </c>
      <c r="B624" s="1063">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3">
        <v>28</v>
      </c>
      <c r="B625" s="1063">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3">
        <v>29</v>
      </c>
      <c r="B626" s="1063">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3">
        <v>30</v>
      </c>
      <c r="B627" s="1063">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4"/>
      <c r="B630" s="364"/>
      <c r="C630" s="364" t="s">
        <v>26</v>
      </c>
      <c r="D630" s="364"/>
      <c r="E630" s="364"/>
      <c r="F630" s="364"/>
      <c r="G630" s="364"/>
      <c r="H630" s="364"/>
      <c r="I630" s="364"/>
      <c r="J630" s="148" t="s">
        <v>300</v>
      </c>
      <c r="K630" s="365"/>
      <c r="L630" s="365"/>
      <c r="M630" s="365"/>
      <c r="N630" s="365"/>
      <c r="O630" s="365"/>
      <c r="P630" s="366" t="s">
        <v>27</v>
      </c>
      <c r="Q630" s="366"/>
      <c r="R630" s="366"/>
      <c r="S630" s="366"/>
      <c r="T630" s="366"/>
      <c r="U630" s="366"/>
      <c r="V630" s="366"/>
      <c r="W630" s="366"/>
      <c r="X630" s="366"/>
      <c r="Y630" s="367" t="s">
        <v>357</v>
      </c>
      <c r="Z630" s="368"/>
      <c r="AA630" s="368"/>
      <c r="AB630" s="368"/>
      <c r="AC630" s="148" t="s">
        <v>342</v>
      </c>
      <c r="AD630" s="148"/>
      <c r="AE630" s="148"/>
      <c r="AF630" s="148"/>
      <c r="AG630" s="148"/>
      <c r="AH630" s="367" t="s">
        <v>261</v>
      </c>
      <c r="AI630" s="364"/>
      <c r="AJ630" s="364"/>
      <c r="AK630" s="364"/>
      <c r="AL630" s="364" t="s">
        <v>21</v>
      </c>
      <c r="AM630" s="364"/>
      <c r="AN630" s="364"/>
      <c r="AO630" s="369"/>
      <c r="AP630" s="370" t="s">
        <v>301</v>
      </c>
      <c r="AQ630" s="370"/>
      <c r="AR630" s="370"/>
      <c r="AS630" s="370"/>
      <c r="AT630" s="370"/>
      <c r="AU630" s="370"/>
      <c r="AV630" s="370"/>
      <c r="AW630" s="370"/>
      <c r="AX630" s="370"/>
    </row>
    <row r="631" spans="1:50" ht="26.25" customHeight="1" x14ac:dyDescent="0.15">
      <c r="A631" s="1063">
        <v>1</v>
      </c>
      <c r="B631" s="1063">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3">
        <v>2</v>
      </c>
      <c r="B632" s="1063">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3">
        <v>3</v>
      </c>
      <c r="B633" s="1063">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3">
        <v>4</v>
      </c>
      <c r="B634" s="1063">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3">
        <v>5</v>
      </c>
      <c r="B635" s="1063">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3">
        <v>6</v>
      </c>
      <c r="B636" s="1063">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3">
        <v>7</v>
      </c>
      <c r="B637" s="1063">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3">
        <v>8</v>
      </c>
      <c r="B638" s="1063">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3">
        <v>9</v>
      </c>
      <c r="B639" s="1063">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3">
        <v>10</v>
      </c>
      <c r="B640" s="1063">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3">
        <v>11</v>
      </c>
      <c r="B641" s="1063">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3">
        <v>12</v>
      </c>
      <c r="B642" s="1063">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3">
        <v>13</v>
      </c>
      <c r="B643" s="1063">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3">
        <v>14</v>
      </c>
      <c r="B644" s="1063">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3">
        <v>15</v>
      </c>
      <c r="B645" s="1063">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3">
        <v>16</v>
      </c>
      <c r="B646" s="1063">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3">
        <v>17</v>
      </c>
      <c r="B647" s="1063">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3">
        <v>18</v>
      </c>
      <c r="B648" s="1063">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3">
        <v>19</v>
      </c>
      <c r="B649" s="1063">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3">
        <v>20</v>
      </c>
      <c r="B650" s="1063">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3">
        <v>21</v>
      </c>
      <c r="B651" s="1063">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3">
        <v>22</v>
      </c>
      <c r="B652" s="1063">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3">
        <v>23</v>
      </c>
      <c r="B653" s="1063">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3">
        <v>24</v>
      </c>
      <c r="B654" s="1063">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3">
        <v>25</v>
      </c>
      <c r="B655" s="1063">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3">
        <v>26</v>
      </c>
      <c r="B656" s="1063">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3">
        <v>27</v>
      </c>
      <c r="B657" s="1063">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3">
        <v>28</v>
      </c>
      <c r="B658" s="1063">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3">
        <v>29</v>
      </c>
      <c r="B659" s="1063">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3">
        <v>30</v>
      </c>
      <c r="B660" s="1063">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4"/>
      <c r="B663" s="364"/>
      <c r="C663" s="364" t="s">
        <v>26</v>
      </c>
      <c r="D663" s="364"/>
      <c r="E663" s="364"/>
      <c r="F663" s="364"/>
      <c r="G663" s="364"/>
      <c r="H663" s="364"/>
      <c r="I663" s="364"/>
      <c r="J663" s="148" t="s">
        <v>300</v>
      </c>
      <c r="K663" s="365"/>
      <c r="L663" s="365"/>
      <c r="M663" s="365"/>
      <c r="N663" s="365"/>
      <c r="O663" s="365"/>
      <c r="P663" s="366" t="s">
        <v>27</v>
      </c>
      <c r="Q663" s="366"/>
      <c r="R663" s="366"/>
      <c r="S663" s="366"/>
      <c r="T663" s="366"/>
      <c r="U663" s="366"/>
      <c r="V663" s="366"/>
      <c r="W663" s="366"/>
      <c r="X663" s="366"/>
      <c r="Y663" s="367" t="s">
        <v>357</v>
      </c>
      <c r="Z663" s="368"/>
      <c r="AA663" s="368"/>
      <c r="AB663" s="368"/>
      <c r="AC663" s="148" t="s">
        <v>342</v>
      </c>
      <c r="AD663" s="148"/>
      <c r="AE663" s="148"/>
      <c r="AF663" s="148"/>
      <c r="AG663" s="148"/>
      <c r="AH663" s="367" t="s">
        <v>261</v>
      </c>
      <c r="AI663" s="364"/>
      <c r="AJ663" s="364"/>
      <c r="AK663" s="364"/>
      <c r="AL663" s="364" t="s">
        <v>21</v>
      </c>
      <c r="AM663" s="364"/>
      <c r="AN663" s="364"/>
      <c r="AO663" s="369"/>
      <c r="AP663" s="370" t="s">
        <v>301</v>
      </c>
      <c r="AQ663" s="370"/>
      <c r="AR663" s="370"/>
      <c r="AS663" s="370"/>
      <c r="AT663" s="370"/>
      <c r="AU663" s="370"/>
      <c r="AV663" s="370"/>
      <c r="AW663" s="370"/>
      <c r="AX663" s="370"/>
    </row>
    <row r="664" spans="1:50" ht="26.25" customHeight="1" x14ac:dyDescent="0.15">
      <c r="A664" s="1063">
        <v>1</v>
      </c>
      <c r="B664" s="1063">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3">
        <v>2</v>
      </c>
      <c r="B665" s="1063">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3">
        <v>3</v>
      </c>
      <c r="B666" s="1063">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3">
        <v>4</v>
      </c>
      <c r="B667" s="1063">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3">
        <v>5</v>
      </c>
      <c r="B668" s="1063">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3">
        <v>6</v>
      </c>
      <c r="B669" s="1063">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3">
        <v>7</v>
      </c>
      <c r="B670" s="1063">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3">
        <v>8</v>
      </c>
      <c r="B671" s="1063">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3">
        <v>9</v>
      </c>
      <c r="B672" s="1063">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3">
        <v>10</v>
      </c>
      <c r="B673" s="1063">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3">
        <v>11</v>
      </c>
      <c r="B674" s="1063">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3">
        <v>12</v>
      </c>
      <c r="B675" s="1063">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3">
        <v>13</v>
      </c>
      <c r="B676" s="1063">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3">
        <v>14</v>
      </c>
      <c r="B677" s="1063">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3">
        <v>15</v>
      </c>
      <c r="B678" s="1063">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3">
        <v>16</v>
      </c>
      <c r="B679" s="1063">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3">
        <v>17</v>
      </c>
      <c r="B680" s="1063">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3">
        <v>18</v>
      </c>
      <c r="B681" s="1063">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3">
        <v>19</v>
      </c>
      <c r="B682" s="1063">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3">
        <v>20</v>
      </c>
      <c r="B683" s="1063">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3">
        <v>21</v>
      </c>
      <c r="B684" s="1063">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3">
        <v>22</v>
      </c>
      <c r="B685" s="1063">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3">
        <v>23</v>
      </c>
      <c r="B686" s="1063">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3">
        <v>24</v>
      </c>
      <c r="B687" s="1063">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3">
        <v>25</v>
      </c>
      <c r="B688" s="1063">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3">
        <v>26</v>
      </c>
      <c r="B689" s="1063">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3">
        <v>27</v>
      </c>
      <c r="B690" s="1063">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3">
        <v>28</v>
      </c>
      <c r="B691" s="1063">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3">
        <v>29</v>
      </c>
      <c r="B692" s="1063">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3">
        <v>30</v>
      </c>
      <c r="B693" s="1063">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4"/>
      <c r="B696" s="364"/>
      <c r="C696" s="364" t="s">
        <v>26</v>
      </c>
      <c r="D696" s="364"/>
      <c r="E696" s="364"/>
      <c r="F696" s="364"/>
      <c r="G696" s="364"/>
      <c r="H696" s="364"/>
      <c r="I696" s="364"/>
      <c r="J696" s="148" t="s">
        <v>300</v>
      </c>
      <c r="K696" s="365"/>
      <c r="L696" s="365"/>
      <c r="M696" s="365"/>
      <c r="N696" s="365"/>
      <c r="O696" s="365"/>
      <c r="P696" s="366" t="s">
        <v>27</v>
      </c>
      <c r="Q696" s="366"/>
      <c r="R696" s="366"/>
      <c r="S696" s="366"/>
      <c r="T696" s="366"/>
      <c r="U696" s="366"/>
      <c r="V696" s="366"/>
      <c r="W696" s="366"/>
      <c r="X696" s="366"/>
      <c r="Y696" s="367" t="s">
        <v>357</v>
      </c>
      <c r="Z696" s="368"/>
      <c r="AA696" s="368"/>
      <c r="AB696" s="368"/>
      <c r="AC696" s="148" t="s">
        <v>342</v>
      </c>
      <c r="AD696" s="148"/>
      <c r="AE696" s="148"/>
      <c r="AF696" s="148"/>
      <c r="AG696" s="148"/>
      <c r="AH696" s="367" t="s">
        <v>261</v>
      </c>
      <c r="AI696" s="364"/>
      <c r="AJ696" s="364"/>
      <c r="AK696" s="364"/>
      <c r="AL696" s="364" t="s">
        <v>21</v>
      </c>
      <c r="AM696" s="364"/>
      <c r="AN696" s="364"/>
      <c r="AO696" s="369"/>
      <c r="AP696" s="370" t="s">
        <v>301</v>
      </c>
      <c r="AQ696" s="370"/>
      <c r="AR696" s="370"/>
      <c r="AS696" s="370"/>
      <c r="AT696" s="370"/>
      <c r="AU696" s="370"/>
      <c r="AV696" s="370"/>
      <c r="AW696" s="370"/>
      <c r="AX696" s="370"/>
    </row>
    <row r="697" spans="1:50" ht="26.25" customHeight="1" x14ac:dyDescent="0.15">
      <c r="A697" s="1063">
        <v>1</v>
      </c>
      <c r="B697" s="1063">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3">
        <v>2</v>
      </c>
      <c r="B698" s="1063">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3">
        <v>3</v>
      </c>
      <c r="B699" s="1063">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3">
        <v>4</v>
      </c>
      <c r="B700" s="1063">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3">
        <v>5</v>
      </c>
      <c r="B701" s="1063">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3">
        <v>6</v>
      </c>
      <c r="B702" s="1063">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3">
        <v>7</v>
      </c>
      <c r="B703" s="1063">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3">
        <v>8</v>
      </c>
      <c r="B704" s="1063">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3">
        <v>9</v>
      </c>
      <c r="B705" s="1063">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3">
        <v>10</v>
      </c>
      <c r="B706" s="1063">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3">
        <v>11</v>
      </c>
      <c r="B707" s="1063">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3">
        <v>12</v>
      </c>
      <c r="B708" s="1063">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3">
        <v>13</v>
      </c>
      <c r="B709" s="1063">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3">
        <v>14</v>
      </c>
      <c r="B710" s="1063">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3">
        <v>15</v>
      </c>
      <c r="B711" s="1063">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3">
        <v>16</v>
      </c>
      <c r="B712" s="1063">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3">
        <v>17</v>
      </c>
      <c r="B713" s="1063">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3">
        <v>18</v>
      </c>
      <c r="B714" s="1063">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3">
        <v>19</v>
      </c>
      <c r="B715" s="1063">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3">
        <v>20</v>
      </c>
      <c r="B716" s="1063">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3">
        <v>21</v>
      </c>
      <c r="B717" s="1063">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3">
        <v>22</v>
      </c>
      <c r="B718" s="1063">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3">
        <v>23</v>
      </c>
      <c r="B719" s="1063">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3">
        <v>24</v>
      </c>
      <c r="B720" s="1063">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3">
        <v>25</v>
      </c>
      <c r="B721" s="1063">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3">
        <v>26</v>
      </c>
      <c r="B722" s="1063">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3">
        <v>27</v>
      </c>
      <c r="B723" s="1063">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3">
        <v>28</v>
      </c>
      <c r="B724" s="1063">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3">
        <v>29</v>
      </c>
      <c r="B725" s="1063">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3">
        <v>30</v>
      </c>
      <c r="B726" s="1063">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4"/>
      <c r="B729" s="364"/>
      <c r="C729" s="364" t="s">
        <v>26</v>
      </c>
      <c r="D729" s="364"/>
      <c r="E729" s="364"/>
      <c r="F729" s="364"/>
      <c r="G729" s="364"/>
      <c r="H729" s="364"/>
      <c r="I729" s="364"/>
      <c r="J729" s="148" t="s">
        <v>300</v>
      </c>
      <c r="K729" s="365"/>
      <c r="L729" s="365"/>
      <c r="M729" s="365"/>
      <c r="N729" s="365"/>
      <c r="O729" s="365"/>
      <c r="P729" s="366" t="s">
        <v>27</v>
      </c>
      <c r="Q729" s="366"/>
      <c r="R729" s="366"/>
      <c r="S729" s="366"/>
      <c r="T729" s="366"/>
      <c r="U729" s="366"/>
      <c r="V729" s="366"/>
      <c r="W729" s="366"/>
      <c r="X729" s="366"/>
      <c r="Y729" s="367" t="s">
        <v>357</v>
      </c>
      <c r="Z729" s="368"/>
      <c r="AA729" s="368"/>
      <c r="AB729" s="368"/>
      <c r="AC729" s="148" t="s">
        <v>342</v>
      </c>
      <c r="AD729" s="148"/>
      <c r="AE729" s="148"/>
      <c r="AF729" s="148"/>
      <c r="AG729" s="148"/>
      <c r="AH729" s="367" t="s">
        <v>261</v>
      </c>
      <c r="AI729" s="364"/>
      <c r="AJ729" s="364"/>
      <c r="AK729" s="364"/>
      <c r="AL729" s="364" t="s">
        <v>21</v>
      </c>
      <c r="AM729" s="364"/>
      <c r="AN729" s="364"/>
      <c r="AO729" s="369"/>
      <c r="AP729" s="370" t="s">
        <v>301</v>
      </c>
      <c r="AQ729" s="370"/>
      <c r="AR729" s="370"/>
      <c r="AS729" s="370"/>
      <c r="AT729" s="370"/>
      <c r="AU729" s="370"/>
      <c r="AV729" s="370"/>
      <c r="AW729" s="370"/>
      <c r="AX729" s="370"/>
    </row>
    <row r="730" spans="1:50" ht="26.25" customHeight="1" x14ac:dyDescent="0.15">
      <c r="A730" s="1063">
        <v>1</v>
      </c>
      <c r="B730" s="1063">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3">
        <v>2</v>
      </c>
      <c r="B731" s="1063">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3">
        <v>3</v>
      </c>
      <c r="B732" s="1063">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3">
        <v>4</v>
      </c>
      <c r="B733" s="1063">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3">
        <v>5</v>
      </c>
      <c r="B734" s="1063">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3">
        <v>6</v>
      </c>
      <c r="B735" s="1063">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3">
        <v>7</v>
      </c>
      <c r="B736" s="1063">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3">
        <v>8</v>
      </c>
      <c r="B737" s="1063">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3">
        <v>9</v>
      </c>
      <c r="B738" s="1063">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3">
        <v>10</v>
      </c>
      <c r="B739" s="1063">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3">
        <v>11</v>
      </c>
      <c r="B740" s="1063">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3">
        <v>12</v>
      </c>
      <c r="B741" s="1063">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3">
        <v>13</v>
      </c>
      <c r="B742" s="1063">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3">
        <v>14</v>
      </c>
      <c r="B743" s="1063">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3">
        <v>15</v>
      </c>
      <c r="B744" s="1063">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3">
        <v>16</v>
      </c>
      <c r="B745" s="1063">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3">
        <v>17</v>
      </c>
      <c r="B746" s="1063">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3">
        <v>18</v>
      </c>
      <c r="B747" s="1063">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3">
        <v>19</v>
      </c>
      <c r="B748" s="1063">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3">
        <v>20</v>
      </c>
      <c r="B749" s="1063">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3">
        <v>21</v>
      </c>
      <c r="B750" s="1063">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3">
        <v>22</v>
      </c>
      <c r="B751" s="1063">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3">
        <v>23</v>
      </c>
      <c r="B752" s="1063">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3">
        <v>24</v>
      </c>
      <c r="B753" s="1063">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3">
        <v>25</v>
      </c>
      <c r="B754" s="1063">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3">
        <v>26</v>
      </c>
      <c r="B755" s="1063">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3">
        <v>27</v>
      </c>
      <c r="B756" s="1063">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3">
        <v>28</v>
      </c>
      <c r="B757" s="1063">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3">
        <v>29</v>
      </c>
      <c r="B758" s="1063">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3">
        <v>30</v>
      </c>
      <c r="B759" s="1063">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4"/>
      <c r="B762" s="364"/>
      <c r="C762" s="364" t="s">
        <v>26</v>
      </c>
      <c r="D762" s="364"/>
      <c r="E762" s="364"/>
      <c r="F762" s="364"/>
      <c r="G762" s="364"/>
      <c r="H762" s="364"/>
      <c r="I762" s="364"/>
      <c r="J762" s="148" t="s">
        <v>300</v>
      </c>
      <c r="K762" s="365"/>
      <c r="L762" s="365"/>
      <c r="M762" s="365"/>
      <c r="N762" s="365"/>
      <c r="O762" s="365"/>
      <c r="P762" s="366" t="s">
        <v>27</v>
      </c>
      <c r="Q762" s="366"/>
      <c r="R762" s="366"/>
      <c r="S762" s="366"/>
      <c r="T762" s="366"/>
      <c r="U762" s="366"/>
      <c r="V762" s="366"/>
      <c r="W762" s="366"/>
      <c r="X762" s="366"/>
      <c r="Y762" s="367" t="s">
        <v>357</v>
      </c>
      <c r="Z762" s="368"/>
      <c r="AA762" s="368"/>
      <c r="AB762" s="368"/>
      <c r="AC762" s="148" t="s">
        <v>342</v>
      </c>
      <c r="AD762" s="148"/>
      <c r="AE762" s="148"/>
      <c r="AF762" s="148"/>
      <c r="AG762" s="148"/>
      <c r="AH762" s="367" t="s">
        <v>261</v>
      </c>
      <c r="AI762" s="364"/>
      <c r="AJ762" s="364"/>
      <c r="AK762" s="364"/>
      <c r="AL762" s="364" t="s">
        <v>21</v>
      </c>
      <c r="AM762" s="364"/>
      <c r="AN762" s="364"/>
      <c r="AO762" s="369"/>
      <c r="AP762" s="370" t="s">
        <v>301</v>
      </c>
      <c r="AQ762" s="370"/>
      <c r="AR762" s="370"/>
      <c r="AS762" s="370"/>
      <c r="AT762" s="370"/>
      <c r="AU762" s="370"/>
      <c r="AV762" s="370"/>
      <c r="AW762" s="370"/>
      <c r="AX762" s="370"/>
    </row>
    <row r="763" spans="1:50" ht="26.25" customHeight="1" x14ac:dyDescent="0.15">
      <c r="A763" s="1063">
        <v>1</v>
      </c>
      <c r="B763" s="1063">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3">
        <v>2</v>
      </c>
      <c r="B764" s="1063">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3">
        <v>3</v>
      </c>
      <c r="B765" s="1063">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3">
        <v>4</v>
      </c>
      <c r="B766" s="1063">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3">
        <v>5</v>
      </c>
      <c r="B767" s="1063">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3">
        <v>6</v>
      </c>
      <c r="B768" s="1063">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3">
        <v>7</v>
      </c>
      <c r="B769" s="1063">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3">
        <v>8</v>
      </c>
      <c r="B770" s="1063">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3">
        <v>9</v>
      </c>
      <c r="B771" s="1063">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3">
        <v>10</v>
      </c>
      <c r="B772" s="1063">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3">
        <v>11</v>
      </c>
      <c r="B773" s="1063">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3">
        <v>12</v>
      </c>
      <c r="B774" s="1063">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3">
        <v>13</v>
      </c>
      <c r="B775" s="1063">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3">
        <v>14</v>
      </c>
      <c r="B776" s="1063">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3">
        <v>15</v>
      </c>
      <c r="B777" s="1063">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3">
        <v>16</v>
      </c>
      <c r="B778" s="1063">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3">
        <v>17</v>
      </c>
      <c r="B779" s="1063">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3">
        <v>18</v>
      </c>
      <c r="B780" s="1063">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3">
        <v>19</v>
      </c>
      <c r="B781" s="1063">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3">
        <v>20</v>
      </c>
      <c r="B782" s="1063">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3">
        <v>21</v>
      </c>
      <c r="B783" s="1063">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3">
        <v>22</v>
      </c>
      <c r="B784" s="1063">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3">
        <v>23</v>
      </c>
      <c r="B785" s="1063">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3">
        <v>24</v>
      </c>
      <c r="B786" s="1063">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3">
        <v>25</v>
      </c>
      <c r="B787" s="1063">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3">
        <v>26</v>
      </c>
      <c r="B788" s="1063">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3">
        <v>27</v>
      </c>
      <c r="B789" s="1063">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3">
        <v>28</v>
      </c>
      <c r="B790" s="1063">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3">
        <v>29</v>
      </c>
      <c r="B791" s="1063">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3">
        <v>30</v>
      </c>
      <c r="B792" s="1063">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4"/>
      <c r="B795" s="364"/>
      <c r="C795" s="364" t="s">
        <v>26</v>
      </c>
      <c r="D795" s="364"/>
      <c r="E795" s="364"/>
      <c r="F795" s="364"/>
      <c r="G795" s="364"/>
      <c r="H795" s="364"/>
      <c r="I795" s="364"/>
      <c r="J795" s="148" t="s">
        <v>300</v>
      </c>
      <c r="K795" s="365"/>
      <c r="L795" s="365"/>
      <c r="M795" s="365"/>
      <c r="N795" s="365"/>
      <c r="O795" s="365"/>
      <c r="P795" s="366" t="s">
        <v>27</v>
      </c>
      <c r="Q795" s="366"/>
      <c r="R795" s="366"/>
      <c r="S795" s="366"/>
      <c r="T795" s="366"/>
      <c r="U795" s="366"/>
      <c r="V795" s="366"/>
      <c r="W795" s="366"/>
      <c r="X795" s="366"/>
      <c r="Y795" s="367" t="s">
        <v>357</v>
      </c>
      <c r="Z795" s="368"/>
      <c r="AA795" s="368"/>
      <c r="AB795" s="368"/>
      <c r="AC795" s="148" t="s">
        <v>342</v>
      </c>
      <c r="AD795" s="148"/>
      <c r="AE795" s="148"/>
      <c r="AF795" s="148"/>
      <c r="AG795" s="148"/>
      <c r="AH795" s="367" t="s">
        <v>261</v>
      </c>
      <c r="AI795" s="364"/>
      <c r="AJ795" s="364"/>
      <c r="AK795" s="364"/>
      <c r="AL795" s="364" t="s">
        <v>21</v>
      </c>
      <c r="AM795" s="364"/>
      <c r="AN795" s="364"/>
      <c r="AO795" s="369"/>
      <c r="AP795" s="370" t="s">
        <v>301</v>
      </c>
      <c r="AQ795" s="370"/>
      <c r="AR795" s="370"/>
      <c r="AS795" s="370"/>
      <c r="AT795" s="370"/>
      <c r="AU795" s="370"/>
      <c r="AV795" s="370"/>
      <c r="AW795" s="370"/>
      <c r="AX795" s="370"/>
    </row>
    <row r="796" spans="1:50" ht="26.25" customHeight="1" x14ac:dyDescent="0.15">
      <c r="A796" s="1063">
        <v>1</v>
      </c>
      <c r="B796" s="1063">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3">
        <v>2</v>
      </c>
      <c r="B797" s="1063">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3">
        <v>3</v>
      </c>
      <c r="B798" s="1063">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3">
        <v>4</v>
      </c>
      <c r="B799" s="1063">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3">
        <v>5</v>
      </c>
      <c r="B800" s="1063">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3">
        <v>6</v>
      </c>
      <c r="B801" s="1063">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3">
        <v>7</v>
      </c>
      <c r="B802" s="1063">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3">
        <v>8</v>
      </c>
      <c r="B803" s="1063">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3">
        <v>9</v>
      </c>
      <c r="B804" s="1063">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3">
        <v>10</v>
      </c>
      <c r="B805" s="1063">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3">
        <v>11</v>
      </c>
      <c r="B806" s="1063">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3">
        <v>12</v>
      </c>
      <c r="B807" s="1063">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3">
        <v>13</v>
      </c>
      <c r="B808" s="1063">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3">
        <v>14</v>
      </c>
      <c r="B809" s="1063">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3">
        <v>15</v>
      </c>
      <c r="B810" s="1063">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3">
        <v>16</v>
      </c>
      <c r="B811" s="1063">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3">
        <v>17</v>
      </c>
      <c r="B812" s="1063">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3">
        <v>18</v>
      </c>
      <c r="B813" s="1063">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3">
        <v>19</v>
      </c>
      <c r="B814" s="1063">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3">
        <v>20</v>
      </c>
      <c r="B815" s="1063">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3">
        <v>21</v>
      </c>
      <c r="B816" s="1063">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3">
        <v>22</v>
      </c>
      <c r="B817" s="1063">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3">
        <v>23</v>
      </c>
      <c r="B818" s="1063">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3">
        <v>24</v>
      </c>
      <c r="B819" s="1063">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3">
        <v>25</v>
      </c>
      <c r="B820" s="1063">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3">
        <v>26</v>
      </c>
      <c r="B821" s="1063">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3">
        <v>27</v>
      </c>
      <c r="B822" s="1063">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3">
        <v>28</v>
      </c>
      <c r="B823" s="1063">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3">
        <v>29</v>
      </c>
      <c r="B824" s="1063">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3">
        <v>30</v>
      </c>
      <c r="B825" s="1063">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4"/>
      <c r="B828" s="364"/>
      <c r="C828" s="364" t="s">
        <v>26</v>
      </c>
      <c r="D828" s="364"/>
      <c r="E828" s="364"/>
      <c r="F828" s="364"/>
      <c r="G828" s="364"/>
      <c r="H828" s="364"/>
      <c r="I828" s="364"/>
      <c r="J828" s="148" t="s">
        <v>300</v>
      </c>
      <c r="K828" s="365"/>
      <c r="L828" s="365"/>
      <c r="M828" s="365"/>
      <c r="N828" s="365"/>
      <c r="O828" s="365"/>
      <c r="P828" s="366" t="s">
        <v>27</v>
      </c>
      <c r="Q828" s="366"/>
      <c r="R828" s="366"/>
      <c r="S828" s="366"/>
      <c r="T828" s="366"/>
      <c r="U828" s="366"/>
      <c r="V828" s="366"/>
      <c r="W828" s="366"/>
      <c r="X828" s="366"/>
      <c r="Y828" s="367" t="s">
        <v>357</v>
      </c>
      <c r="Z828" s="368"/>
      <c r="AA828" s="368"/>
      <c r="AB828" s="368"/>
      <c r="AC828" s="148" t="s">
        <v>342</v>
      </c>
      <c r="AD828" s="148"/>
      <c r="AE828" s="148"/>
      <c r="AF828" s="148"/>
      <c r="AG828" s="148"/>
      <c r="AH828" s="367" t="s">
        <v>261</v>
      </c>
      <c r="AI828" s="364"/>
      <c r="AJ828" s="364"/>
      <c r="AK828" s="364"/>
      <c r="AL828" s="364" t="s">
        <v>21</v>
      </c>
      <c r="AM828" s="364"/>
      <c r="AN828" s="364"/>
      <c r="AO828" s="369"/>
      <c r="AP828" s="370" t="s">
        <v>301</v>
      </c>
      <c r="AQ828" s="370"/>
      <c r="AR828" s="370"/>
      <c r="AS828" s="370"/>
      <c r="AT828" s="370"/>
      <c r="AU828" s="370"/>
      <c r="AV828" s="370"/>
      <c r="AW828" s="370"/>
      <c r="AX828" s="370"/>
    </row>
    <row r="829" spans="1:50" ht="26.25" customHeight="1" x14ac:dyDescent="0.15">
      <c r="A829" s="1063">
        <v>1</v>
      </c>
      <c r="B829" s="1063">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3">
        <v>2</v>
      </c>
      <c r="B830" s="1063">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3">
        <v>3</v>
      </c>
      <c r="B831" s="1063">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3">
        <v>4</v>
      </c>
      <c r="B832" s="1063">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3">
        <v>5</v>
      </c>
      <c r="B833" s="1063">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3">
        <v>6</v>
      </c>
      <c r="B834" s="1063">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3">
        <v>7</v>
      </c>
      <c r="B835" s="1063">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3">
        <v>8</v>
      </c>
      <c r="B836" s="1063">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3">
        <v>9</v>
      </c>
      <c r="B837" s="1063">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3">
        <v>10</v>
      </c>
      <c r="B838" s="1063">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3">
        <v>11</v>
      </c>
      <c r="B839" s="1063">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3">
        <v>12</v>
      </c>
      <c r="B840" s="1063">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3">
        <v>13</v>
      </c>
      <c r="B841" s="1063">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3">
        <v>14</v>
      </c>
      <c r="B842" s="1063">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3">
        <v>15</v>
      </c>
      <c r="B843" s="1063">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3">
        <v>16</v>
      </c>
      <c r="B844" s="1063">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3">
        <v>17</v>
      </c>
      <c r="B845" s="1063">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3">
        <v>18</v>
      </c>
      <c r="B846" s="1063">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3">
        <v>19</v>
      </c>
      <c r="B847" s="1063">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3">
        <v>20</v>
      </c>
      <c r="B848" s="1063">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3">
        <v>21</v>
      </c>
      <c r="B849" s="1063">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3">
        <v>22</v>
      </c>
      <c r="B850" s="1063">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3">
        <v>23</v>
      </c>
      <c r="B851" s="1063">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3">
        <v>24</v>
      </c>
      <c r="B852" s="1063">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3">
        <v>25</v>
      </c>
      <c r="B853" s="1063">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3">
        <v>26</v>
      </c>
      <c r="B854" s="1063">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3">
        <v>27</v>
      </c>
      <c r="B855" s="1063">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3">
        <v>28</v>
      </c>
      <c r="B856" s="1063">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3">
        <v>29</v>
      </c>
      <c r="B857" s="1063">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3">
        <v>30</v>
      </c>
      <c r="B858" s="1063">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4"/>
      <c r="B861" s="364"/>
      <c r="C861" s="364" t="s">
        <v>26</v>
      </c>
      <c r="D861" s="364"/>
      <c r="E861" s="364"/>
      <c r="F861" s="364"/>
      <c r="G861" s="364"/>
      <c r="H861" s="364"/>
      <c r="I861" s="364"/>
      <c r="J861" s="148" t="s">
        <v>300</v>
      </c>
      <c r="K861" s="365"/>
      <c r="L861" s="365"/>
      <c r="M861" s="365"/>
      <c r="N861" s="365"/>
      <c r="O861" s="365"/>
      <c r="P861" s="366" t="s">
        <v>27</v>
      </c>
      <c r="Q861" s="366"/>
      <c r="R861" s="366"/>
      <c r="S861" s="366"/>
      <c r="T861" s="366"/>
      <c r="U861" s="366"/>
      <c r="V861" s="366"/>
      <c r="W861" s="366"/>
      <c r="X861" s="366"/>
      <c r="Y861" s="367" t="s">
        <v>357</v>
      </c>
      <c r="Z861" s="368"/>
      <c r="AA861" s="368"/>
      <c r="AB861" s="368"/>
      <c r="AC861" s="148" t="s">
        <v>342</v>
      </c>
      <c r="AD861" s="148"/>
      <c r="AE861" s="148"/>
      <c r="AF861" s="148"/>
      <c r="AG861" s="148"/>
      <c r="AH861" s="367" t="s">
        <v>261</v>
      </c>
      <c r="AI861" s="364"/>
      <c r="AJ861" s="364"/>
      <c r="AK861" s="364"/>
      <c r="AL861" s="364" t="s">
        <v>21</v>
      </c>
      <c r="AM861" s="364"/>
      <c r="AN861" s="364"/>
      <c r="AO861" s="369"/>
      <c r="AP861" s="370" t="s">
        <v>301</v>
      </c>
      <c r="AQ861" s="370"/>
      <c r="AR861" s="370"/>
      <c r="AS861" s="370"/>
      <c r="AT861" s="370"/>
      <c r="AU861" s="370"/>
      <c r="AV861" s="370"/>
      <c r="AW861" s="370"/>
      <c r="AX861" s="370"/>
    </row>
    <row r="862" spans="1:50" ht="26.25" customHeight="1" x14ac:dyDescent="0.15">
      <c r="A862" s="1063">
        <v>1</v>
      </c>
      <c r="B862" s="1063">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3">
        <v>2</v>
      </c>
      <c r="B863" s="1063">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3">
        <v>3</v>
      </c>
      <c r="B864" s="1063">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3">
        <v>4</v>
      </c>
      <c r="B865" s="1063">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3">
        <v>5</v>
      </c>
      <c r="B866" s="1063">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3">
        <v>6</v>
      </c>
      <c r="B867" s="1063">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3">
        <v>7</v>
      </c>
      <c r="B868" s="1063">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3">
        <v>8</v>
      </c>
      <c r="B869" s="1063">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3">
        <v>9</v>
      </c>
      <c r="B870" s="1063">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3">
        <v>10</v>
      </c>
      <c r="B871" s="1063">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3">
        <v>11</v>
      </c>
      <c r="B872" s="1063">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3">
        <v>12</v>
      </c>
      <c r="B873" s="1063">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3">
        <v>13</v>
      </c>
      <c r="B874" s="1063">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3">
        <v>14</v>
      </c>
      <c r="B875" s="1063">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3">
        <v>15</v>
      </c>
      <c r="B876" s="1063">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3">
        <v>16</v>
      </c>
      <c r="B877" s="1063">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3">
        <v>17</v>
      </c>
      <c r="B878" s="1063">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3">
        <v>18</v>
      </c>
      <c r="B879" s="1063">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3">
        <v>19</v>
      </c>
      <c r="B880" s="1063">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3">
        <v>20</v>
      </c>
      <c r="B881" s="1063">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3">
        <v>21</v>
      </c>
      <c r="B882" s="1063">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3">
        <v>22</v>
      </c>
      <c r="B883" s="1063">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3">
        <v>23</v>
      </c>
      <c r="B884" s="1063">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3">
        <v>24</v>
      </c>
      <c r="B885" s="1063">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3">
        <v>25</v>
      </c>
      <c r="B886" s="1063">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3">
        <v>26</v>
      </c>
      <c r="B887" s="1063">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3">
        <v>27</v>
      </c>
      <c r="B888" s="1063">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3">
        <v>28</v>
      </c>
      <c r="B889" s="1063">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3">
        <v>29</v>
      </c>
      <c r="B890" s="1063">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3">
        <v>30</v>
      </c>
      <c r="B891" s="1063">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4"/>
      <c r="B894" s="364"/>
      <c r="C894" s="364" t="s">
        <v>26</v>
      </c>
      <c r="D894" s="364"/>
      <c r="E894" s="364"/>
      <c r="F894" s="364"/>
      <c r="G894" s="364"/>
      <c r="H894" s="364"/>
      <c r="I894" s="364"/>
      <c r="J894" s="148" t="s">
        <v>300</v>
      </c>
      <c r="K894" s="365"/>
      <c r="L894" s="365"/>
      <c r="M894" s="365"/>
      <c r="N894" s="365"/>
      <c r="O894" s="365"/>
      <c r="P894" s="366" t="s">
        <v>27</v>
      </c>
      <c r="Q894" s="366"/>
      <c r="R894" s="366"/>
      <c r="S894" s="366"/>
      <c r="T894" s="366"/>
      <c r="U894" s="366"/>
      <c r="V894" s="366"/>
      <c r="W894" s="366"/>
      <c r="X894" s="366"/>
      <c r="Y894" s="367" t="s">
        <v>357</v>
      </c>
      <c r="Z894" s="368"/>
      <c r="AA894" s="368"/>
      <c r="AB894" s="368"/>
      <c r="AC894" s="148" t="s">
        <v>342</v>
      </c>
      <c r="AD894" s="148"/>
      <c r="AE894" s="148"/>
      <c r="AF894" s="148"/>
      <c r="AG894" s="148"/>
      <c r="AH894" s="367" t="s">
        <v>261</v>
      </c>
      <c r="AI894" s="364"/>
      <c r="AJ894" s="364"/>
      <c r="AK894" s="364"/>
      <c r="AL894" s="364" t="s">
        <v>21</v>
      </c>
      <c r="AM894" s="364"/>
      <c r="AN894" s="364"/>
      <c r="AO894" s="369"/>
      <c r="AP894" s="370" t="s">
        <v>301</v>
      </c>
      <c r="AQ894" s="370"/>
      <c r="AR894" s="370"/>
      <c r="AS894" s="370"/>
      <c r="AT894" s="370"/>
      <c r="AU894" s="370"/>
      <c r="AV894" s="370"/>
      <c r="AW894" s="370"/>
      <c r="AX894" s="370"/>
    </row>
    <row r="895" spans="1:50" ht="26.25" customHeight="1" x14ac:dyDescent="0.15">
      <c r="A895" s="1063">
        <v>1</v>
      </c>
      <c r="B895" s="1063">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3">
        <v>2</v>
      </c>
      <c r="B896" s="1063">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3">
        <v>3</v>
      </c>
      <c r="B897" s="1063">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3">
        <v>4</v>
      </c>
      <c r="B898" s="1063">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3">
        <v>5</v>
      </c>
      <c r="B899" s="1063">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3">
        <v>6</v>
      </c>
      <c r="B900" s="1063">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3">
        <v>7</v>
      </c>
      <c r="B901" s="1063">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3">
        <v>8</v>
      </c>
      <c r="B902" s="1063">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3">
        <v>9</v>
      </c>
      <c r="B903" s="1063">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3">
        <v>10</v>
      </c>
      <c r="B904" s="1063">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3">
        <v>11</v>
      </c>
      <c r="B905" s="1063">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3">
        <v>12</v>
      </c>
      <c r="B906" s="1063">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3">
        <v>13</v>
      </c>
      <c r="B907" s="1063">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3">
        <v>14</v>
      </c>
      <c r="B908" s="1063">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3">
        <v>15</v>
      </c>
      <c r="B909" s="1063">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3">
        <v>16</v>
      </c>
      <c r="B910" s="1063">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3">
        <v>17</v>
      </c>
      <c r="B911" s="1063">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3">
        <v>18</v>
      </c>
      <c r="B912" s="1063">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3">
        <v>19</v>
      </c>
      <c r="B913" s="1063">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3">
        <v>20</v>
      </c>
      <c r="B914" s="1063">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3">
        <v>21</v>
      </c>
      <c r="B915" s="1063">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3">
        <v>22</v>
      </c>
      <c r="B916" s="1063">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3">
        <v>23</v>
      </c>
      <c r="B917" s="1063">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3">
        <v>24</v>
      </c>
      <c r="B918" s="1063">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3">
        <v>25</v>
      </c>
      <c r="B919" s="1063">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3">
        <v>26</v>
      </c>
      <c r="B920" s="1063">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3">
        <v>27</v>
      </c>
      <c r="B921" s="1063">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3">
        <v>28</v>
      </c>
      <c r="B922" s="1063">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3">
        <v>29</v>
      </c>
      <c r="B923" s="1063">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3">
        <v>30</v>
      </c>
      <c r="B924" s="1063">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4"/>
      <c r="B927" s="364"/>
      <c r="C927" s="364" t="s">
        <v>26</v>
      </c>
      <c r="D927" s="364"/>
      <c r="E927" s="364"/>
      <c r="F927" s="364"/>
      <c r="G927" s="364"/>
      <c r="H927" s="364"/>
      <c r="I927" s="364"/>
      <c r="J927" s="148" t="s">
        <v>300</v>
      </c>
      <c r="K927" s="365"/>
      <c r="L927" s="365"/>
      <c r="M927" s="365"/>
      <c r="N927" s="365"/>
      <c r="O927" s="365"/>
      <c r="P927" s="366" t="s">
        <v>27</v>
      </c>
      <c r="Q927" s="366"/>
      <c r="R927" s="366"/>
      <c r="S927" s="366"/>
      <c r="T927" s="366"/>
      <c r="U927" s="366"/>
      <c r="V927" s="366"/>
      <c r="W927" s="366"/>
      <c r="X927" s="366"/>
      <c r="Y927" s="367" t="s">
        <v>357</v>
      </c>
      <c r="Z927" s="368"/>
      <c r="AA927" s="368"/>
      <c r="AB927" s="368"/>
      <c r="AC927" s="148" t="s">
        <v>342</v>
      </c>
      <c r="AD927" s="148"/>
      <c r="AE927" s="148"/>
      <c r="AF927" s="148"/>
      <c r="AG927" s="148"/>
      <c r="AH927" s="367" t="s">
        <v>261</v>
      </c>
      <c r="AI927" s="364"/>
      <c r="AJ927" s="364"/>
      <c r="AK927" s="364"/>
      <c r="AL927" s="364" t="s">
        <v>21</v>
      </c>
      <c r="AM927" s="364"/>
      <c r="AN927" s="364"/>
      <c r="AO927" s="369"/>
      <c r="AP927" s="370" t="s">
        <v>301</v>
      </c>
      <c r="AQ927" s="370"/>
      <c r="AR927" s="370"/>
      <c r="AS927" s="370"/>
      <c r="AT927" s="370"/>
      <c r="AU927" s="370"/>
      <c r="AV927" s="370"/>
      <c r="AW927" s="370"/>
      <c r="AX927" s="370"/>
    </row>
    <row r="928" spans="1:50" ht="26.25" customHeight="1" x14ac:dyDescent="0.15">
      <c r="A928" s="1063">
        <v>1</v>
      </c>
      <c r="B928" s="1063">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3">
        <v>2</v>
      </c>
      <c r="B929" s="1063">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3">
        <v>3</v>
      </c>
      <c r="B930" s="1063">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3">
        <v>4</v>
      </c>
      <c r="B931" s="1063">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3">
        <v>5</v>
      </c>
      <c r="B932" s="1063">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3">
        <v>6</v>
      </c>
      <c r="B933" s="1063">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3">
        <v>7</v>
      </c>
      <c r="B934" s="1063">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3">
        <v>8</v>
      </c>
      <c r="B935" s="1063">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3">
        <v>9</v>
      </c>
      <c r="B936" s="1063">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3">
        <v>10</v>
      </c>
      <c r="B937" s="1063">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3">
        <v>11</v>
      </c>
      <c r="B938" s="1063">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3">
        <v>12</v>
      </c>
      <c r="B939" s="1063">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3">
        <v>13</v>
      </c>
      <c r="B940" s="1063">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3">
        <v>14</v>
      </c>
      <c r="B941" s="1063">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3">
        <v>15</v>
      </c>
      <c r="B942" s="1063">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3">
        <v>16</v>
      </c>
      <c r="B943" s="1063">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3">
        <v>17</v>
      </c>
      <c r="B944" s="1063">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3">
        <v>18</v>
      </c>
      <c r="B945" s="1063">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3">
        <v>19</v>
      </c>
      <c r="B946" s="1063">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3">
        <v>20</v>
      </c>
      <c r="B947" s="1063">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3">
        <v>21</v>
      </c>
      <c r="B948" s="1063">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3">
        <v>22</v>
      </c>
      <c r="B949" s="1063">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3">
        <v>23</v>
      </c>
      <c r="B950" s="1063">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3">
        <v>24</v>
      </c>
      <c r="B951" s="1063">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3">
        <v>25</v>
      </c>
      <c r="B952" s="1063">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3">
        <v>26</v>
      </c>
      <c r="B953" s="1063">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3">
        <v>27</v>
      </c>
      <c r="B954" s="1063">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3">
        <v>28</v>
      </c>
      <c r="B955" s="1063">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3">
        <v>29</v>
      </c>
      <c r="B956" s="1063">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3">
        <v>30</v>
      </c>
      <c r="B957" s="1063">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4"/>
      <c r="B960" s="364"/>
      <c r="C960" s="364" t="s">
        <v>26</v>
      </c>
      <c r="D960" s="364"/>
      <c r="E960" s="364"/>
      <c r="F960" s="364"/>
      <c r="G960" s="364"/>
      <c r="H960" s="364"/>
      <c r="I960" s="364"/>
      <c r="J960" s="148" t="s">
        <v>300</v>
      </c>
      <c r="K960" s="365"/>
      <c r="L960" s="365"/>
      <c r="M960" s="365"/>
      <c r="N960" s="365"/>
      <c r="O960" s="365"/>
      <c r="P960" s="366" t="s">
        <v>27</v>
      </c>
      <c r="Q960" s="366"/>
      <c r="R960" s="366"/>
      <c r="S960" s="366"/>
      <c r="T960" s="366"/>
      <c r="U960" s="366"/>
      <c r="V960" s="366"/>
      <c r="W960" s="366"/>
      <c r="X960" s="366"/>
      <c r="Y960" s="367" t="s">
        <v>357</v>
      </c>
      <c r="Z960" s="368"/>
      <c r="AA960" s="368"/>
      <c r="AB960" s="368"/>
      <c r="AC960" s="148" t="s">
        <v>342</v>
      </c>
      <c r="AD960" s="148"/>
      <c r="AE960" s="148"/>
      <c r="AF960" s="148"/>
      <c r="AG960" s="148"/>
      <c r="AH960" s="367" t="s">
        <v>261</v>
      </c>
      <c r="AI960" s="364"/>
      <c r="AJ960" s="364"/>
      <c r="AK960" s="364"/>
      <c r="AL960" s="364" t="s">
        <v>21</v>
      </c>
      <c r="AM960" s="364"/>
      <c r="AN960" s="364"/>
      <c r="AO960" s="369"/>
      <c r="AP960" s="370" t="s">
        <v>301</v>
      </c>
      <c r="AQ960" s="370"/>
      <c r="AR960" s="370"/>
      <c r="AS960" s="370"/>
      <c r="AT960" s="370"/>
      <c r="AU960" s="370"/>
      <c r="AV960" s="370"/>
      <c r="AW960" s="370"/>
      <c r="AX960" s="370"/>
    </row>
    <row r="961" spans="1:50" ht="26.25" customHeight="1" x14ac:dyDescent="0.15">
      <c r="A961" s="1063">
        <v>1</v>
      </c>
      <c r="B961" s="1063">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3">
        <v>2</v>
      </c>
      <c r="B962" s="1063">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3">
        <v>3</v>
      </c>
      <c r="B963" s="1063">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3">
        <v>4</v>
      </c>
      <c r="B964" s="1063">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3">
        <v>5</v>
      </c>
      <c r="B965" s="1063">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3">
        <v>6</v>
      </c>
      <c r="B966" s="1063">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3">
        <v>7</v>
      </c>
      <c r="B967" s="1063">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3">
        <v>8</v>
      </c>
      <c r="B968" s="1063">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3">
        <v>9</v>
      </c>
      <c r="B969" s="1063">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3">
        <v>10</v>
      </c>
      <c r="B970" s="1063">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3">
        <v>11</v>
      </c>
      <c r="B971" s="1063">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3">
        <v>12</v>
      </c>
      <c r="B972" s="1063">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3">
        <v>13</v>
      </c>
      <c r="B973" s="1063">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3">
        <v>14</v>
      </c>
      <c r="B974" s="1063">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3">
        <v>15</v>
      </c>
      <c r="B975" s="1063">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3">
        <v>16</v>
      </c>
      <c r="B976" s="1063">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3">
        <v>17</v>
      </c>
      <c r="B977" s="1063">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3">
        <v>18</v>
      </c>
      <c r="B978" s="1063">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3">
        <v>19</v>
      </c>
      <c r="B979" s="1063">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3">
        <v>20</v>
      </c>
      <c r="B980" s="1063">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3">
        <v>21</v>
      </c>
      <c r="B981" s="1063">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3">
        <v>22</v>
      </c>
      <c r="B982" s="1063">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3">
        <v>23</v>
      </c>
      <c r="B983" s="1063">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3">
        <v>24</v>
      </c>
      <c r="B984" s="1063">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3">
        <v>25</v>
      </c>
      <c r="B985" s="1063">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3">
        <v>26</v>
      </c>
      <c r="B986" s="1063">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3">
        <v>27</v>
      </c>
      <c r="B987" s="1063">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3">
        <v>28</v>
      </c>
      <c r="B988" s="1063">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3">
        <v>29</v>
      </c>
      <c r="B989" s="1063">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3">
        <v>30</v>
      </c>
      <c r="B990" s="1063">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4"/>
      <c r="B993" s="364"/>
      <c r="C993" s="364" t="s">
        <v>26</v>
      </c>
      <c r="D993" s="364"/>
      <c r="E993" s="364"/>
      <c r="F993" s="364"/>
      <c r="G993" s="364"/>
      <c r="H993" s="364"/>
      <c r="I993" s="364"/>
      <c r="J993" s="148" t="s">
        <v>300</v>
      </c>
      <c r="K993" s="365"/>
      <c r="L993" s="365"/>
      <c r="M993" s="365"/>
      <c r="N993" s="365"/>
      <c r="O993" s="365"/>
      <c r="P993" s="366" t="s">
        <v>27</v>
      </c>
      <c r="Q993" s="366"/>
      <c r="R993" s="366"/>
      <c r="S993" s="366"/>
      <c r="T993" s="366"/>
      <c r="U993" s="366"/>
      <c r="V993" s="366"/>
      <c r="W993" s="366"/>
      <c r="X993" s="366"/>
      <c r="Y993" s="367" t="s">
        <v>357</v>
      </c>
      <c r="Z993" s="368"/>
      <c r="AA993" s="368"/>
      <c r="AB993" s="368"/>
      <c r="AC993" s="148" t="s">
        <v>342</v>
      </c>
      <c r="AD993" s="148"/>
      <c r="AE993" s="148"/>
      <c r="AF993" s="148"/>
      <c r="AG993" s="148"/>
      <c r="AH993" s="367" t="s">
        <v>261</v>
      </c>
      <c r="AI993" s="364"/>
      <c r="AJ993" s="364"/>
      <c r="AK993" s="364"/>
      <c r="AL993" s="364" t="s">
        <v>21</v>
      </c>
      <c r="AM993" s="364"/>
      <c r="AN993" s="364"/>
      <c r="AO993" s="369"/>
      <c r="AP993" s="370" t="s">
        <v>301</v>
      </c>
      <c r="AQ993" s="370"/>
      <c r="AR993" s="370"/>
      <c r="AS993" s="370"/>
      <c r="AT993" s="370"/>
      <c r="AU993" s="370"/>
      <c r="AV993" s="370"/>
      <c r="AW993" s="370"/>
      <c r="AX993" s="370"/>
    </row>
    <row r="994" spans="1:50" ht="26.25" customHeight="1" x14ac:dyDescent="0.15">
      <c r="A994" s="1063">
        <v>1</v>
      </c>
      <c r="B994" s="1063">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3">
        <v>2</v>
      </c>
      <c r="B995" s="1063">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3">
        <v>3</v>
      </c>
      <c r="B996" s="1063">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3">
        <v>4</v>
      </c>
      <c r="B997" s="1063">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3">
        <v>5</v>
      </c>
      <c r="B998" s="1063">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3">
        <v>6</v>
      </c>
      <c r="B999" s="1063">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3">
        <v>7</v>
      </c>
      <c r="B1000" s="1063">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3">
        <v>8</v>
      </c>
      <c r="B1001" s="1063">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3">
        <v>9</v>
      </c>
      <c r="B1002" s="1063">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3">
        <v>10</v>
      </c>
      <c r="B1003" s="1063">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3">
        <v>11</v>
      </c>
      <c r="B1004" s="1063">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3">
        <v>12</v>
      </c>
      <c r="B1005" s="1063">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3">
        <v>13</v>
      </c>
      <c r="B1006" s="1063">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3">
        <v>14</v>
      </c>
      <c r="B1007" s="1063">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3">
        <v>15</v>
      </c>
      <c r="B1008" s="1063">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3">
        <v>16</v>
      </c>
      <c r="B1009" s="1063">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3">
        <v>17</v>
      </c>
      <c r="B1010" s="1063">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3">
        <v>18</v>
      </c>
      <c r="B1011" s="1063">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3">
        <v>19</v>
      </c>
      <c r="B1012" s="1063">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3">
        <v>20</v>
      </c>
      <c r="B1013" s="1063">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3">
        <v>21</v>
      </c>
      <c r="B1014" s="1063">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3">
        <v>22</v>
      </c>
      <c r="B1015" s="1063">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3">
        <v>23</v>
      </c>
      <c r="B1016" s="1063">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3">
        <v>24</v>
      </c>
      <c r="B1017" s="1063">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3">
        <v>25</v>
      </c>
      <c r="B1018" s="1063">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3">
        <v>26</v>
      </c>
      <c r="B1019" s="1063">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3">
        <v>27</v>
      </c>
      <c r="B1020" s="1063">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3">
        <v>28</v>
      </c>
      <c r="B1021" s="1063">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3">
        <v>29</v>
      </c>
      <c r="B1022" s="1063">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3">
        <v>30</v>
      </c>
      <c r="B1023" s="1063">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4"/>
      <c r="B1026" s="364"/>
      <c r="C1026" s="364" t="s">
        <v>26</v>
      </c>
      <c r="D1026" s="364"/>
      <c r="E1026" s="364"/>
      <c r="F1026" s="364"/>
      <c r="G1026" s="364"/>
      <c r="H1026" s="364"/>
      <c r="I1026" s="364"/>
      <c r="J1026" s="148" t="s">
        <v>300</v>
      </c>
      <c r="K1026" s="365"/>
      <c r="L1026" s="365"/>
      <c r="M1026" s="365"/>
      <c r="N1026" s="365"/>
      <c r="O1026" s="365"/>
      <c r="P1026" s="366" t="s">
        <v>27</v>
      </c>
      <c r="Q1026" s="366"/>
      <c r="R1026" s="366"/>
      <c r="S1026" s="366"/>
      <c r="T1026" s="366"/>
      <c r="U1026" s="366"/>
      <c r="V1026" s="366"/>
      <c r="W1026" s="366"/>
      <c r="X1026" s="366"/>
      <c r="Y1026" s="367" t="s">
        <v>357</v>
      </c>
      <c r="Z1026" s="368"/>
      <c r="AA1026" s="368"/>
      <c r="AB1026" s="368"/>
      <c r="AC1026" s="148" t="s">
        <v>342</v>
      </c>
      <c r="AD1026" s="148"/>
      <c r="AE1026" s="148"/>
      <c r="AF1026" s="148"/>
      <c r="AG1026" s="148"/>
      <c r="AH1026" s="367" t="s">
        <v>261</v>
      </c>
      <c r="AI1026" s="364"/>
      <c r="AJ1026" s="364"/>
      <c r="AK1026" s="364"/>
      <c r="AL1026" s="364" t="s">
        <v>21</v>
      </c>
      <c r="AM1026" s="364"/>
      <c r="AN1026" s="364"/>
      <c r="AO1026" s="369"/>
      <c r="AP1026" s="370" t="s">
        <v>301</v>
      </c>
      <c r="AQ1026" s="370"/>
      <c r="AR1026" s="370"/>
      <c r="AS1026" s="370"/>
      <c r="AT1026" s="370"/>
      <c r="AU1026" s="370"/>
      <c r="AV1026" s="370"/>
      <c r="AW1026" s="370"/>
      <c r="AX1026" s="370"/>
    </row>
    <row r="1027" spans="1:50" ht="26.25" customHeight="1" x14ac:dyDescent="0.15">
      <c r="A1027" s="1063">
        <v>1</v>
      </c>
      <c r="B1027" s="1063">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3">
        <v>2</v>
      </c>
      <c r="B1028" s="1063">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3">
        <v>3</v>
      </c>
      <c r="B1029" s="1063">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3">
        <v>4</v>
      </c>
      <c r="B1030" s="1063">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3">
        <v>5</v>
      </c>
      <c r="B1031" s="1063">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3">
        <v>6</v>
      </c>
      <c r="B1032" s="1063">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3">
        <v>7</v>
      </c>
      <c r="B1033" s="1063">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3">
        <v>8</v>
      </c>
      <c r="B1034" s="1063">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3">
        <v>9</v>
      </c>
      <c r="B1035" s="1063">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3">
        <v>10</v>
      </c>
      <c r="B1036" s="1063">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3">
        <v>11</v>
      </c>
      <c r="B1037" s="1063">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3">
        <v>12</v>
      </c>
      <c r="B1038" s="1063">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3">
        <v>13</v>
      </c>
      <c r="B1039" s="1063">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3">
        <v>14</v>
      </c>
      <c r="B1040" s="1063">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3">
        <v>15</v>
      </c>
      <c r="B1041" s="1063">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3">
        <v>16</v>
      </c>
      <c r="B1042" s="1063">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3">
        <v>17</v>
      </c>
      <c r="B1043" s="1063">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3">
        <v>18</v>
      </c>
      <c r="B1044" s="1063">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3">
        <v>19</v>
      </c>
      <c r="B1045" s="1063">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3">
        <v>20</v>
      </c>
      <c r="B1046" s="1063">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3">
        <v>21</v>
      </c>
      <c r="B1047" s="1063">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3">
        <v>22</v>
      </c>
      <c r="B1048" s="1063">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3">
        <v>23</v>
      </c>
      <c r="B1049" s="1063">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3">
        <v>24</v>
      </c>
      <c r="B1050" s="1063">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3">
        <v>25</v>
      </c>
      <c r="B1051" s="1063">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3">
        <v>26</v>
      </c>
      <c r="B1052" s="1063">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3">
        <v>27</v>
      </c>
      <c r="B1053" s="1063">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3">
        <v>28</v>
      </c>
      <c r="B1054" s="1063">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3">
        <v>29</v>
      </c>
      <c r="B1055" s="1063">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3">
        <v>30</v>
      </c>
      <c r="B1056" s="1063">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4"/>
      <c r="B1059" s="364"/>
      <c r="C1059" s="364" t="s">
        <v>26</v>
      </c>
      <c r="D1059" s="364"/>
      <c r="E1059" s="364"/>
      <c r="F1059" s="364"/>
      <c r="G1059" s="364"/>
      <c r="H1059" s="364"/>
      <c r="I1059" s="364"/>
      <c r="J1059" s="148" t="s">
        <v>300</v>
      </c>
      <c r="K1059" s="365"/>
      <c r="L1059" s="365"/>
      <c r="M1059" s="365"/>
      <c r="N1059" s="365"/>
      <c r="O1059" s="365"/>
      <c r="P1059" s="366" t="s">
        <v>27</v>
      </c>
      <c r="Q1059" s="366"/>
      <c r="R1059" s="366"/>
      <c r="S1059" s="366"/>
      <c r="T1059" s="366"/>
      <c r="U1059" s="366"/>
      <c r="V1059" s="366"/>
      <c r="W1059" s="366"/>
      <c r="X1059" s="366"/>
      <c r="Y1059" s="367" t="s">
        <v>357</v>
      </c>
      <c r="Z1059" s="368"/>
      <c r="AA1059" s="368"/>
      <c r="AB1059" s="368"/>
      <c r="AC1059" s="148" t="s">
        <v>342</v>
      </c>
      <c r="AD1059" s="148"/>
      <c r="AE1059" s="148"/>
      <c r="AF1059" s="148"/>
      <c r="AG1059" s="148"/>
      <c r="AH1059" s="367" t="s">
        <v>261</v>
      </c>
      <c r="AI1059" s="364"/>
      <c r="AJ1059" s="364"/>
      <c r="AK1059" s="364"/>
      <c r="AL1059" s="364" t="s">
        <v>21</v>
      </c>
      <c r="AM1059" s="364"/>
      <c r="AN1059" s="364"/>
      <c r="AO1059" s="369"/>
      <c r="AP1059" s="370" t="s">
        <v>301</v>
      </c>
      <c r="AQ1059" s="370"/>
      <c r="AR1059" s="370"/>
      <c r="AS1059" s="370"/>
      <c r="AT1059" s="370"/>
      <c r="AU1059" s="370"/>
      <c r="AV1059" s="370"/>
      <c r="AW1059" s="370"/>
      <c r="AX1059" s="370"/>
    </row>
    <row r="1060" spans="1:50" ht="26.25" customHeight="1" x14ac:dyDescent="0.15">
      <c r="A1060" s="1063">
        <v>1</v>
      </c>
      <c r="B1060" s="1063">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3">
        <v>2</v>
      </c>
      <c r="B1061" s="1063">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3">
        <v>3</v>
      </c>
      <c r="B1062" s="1063">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3">
        <v>4</v>
      </c>
      <c r="B1063" s="1063">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3">
        <v>5</v>
      </c>
      <c r="B1064" s="1063">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3">
        <v>6</v>
      </c>
      <c r="B1065" s="1063">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3">
        <v>7</v>
      </c>
      <c r="B1066" s="1063">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3">
        <v>8</v>
      </c>
      <c r="B1067" s="1063">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3">
        <v>9</v>
      </c>
      <c r="B1068" s="1063">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3">
        <v>10</v>
      </c>
      <c r="B1069" s="1063">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3">
        <v>11</v>
      </c>
      <c r="B1070" s="1063">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3">
        <v>12</v>
      </c>
      <c r="B1071" s="1063">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3">
        <v>13</v>
      </c>
      <c r="B1072" s="1063">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3">
        <v>14</v>
      </c>
      <c r="B1073" s="1063">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3">
        <v>15</v>
      </c>
      <c r="B1074" s="1063">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3">
        <v>16</v>
      </c>
      <c r="B1075" s="1063">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3">
        <v>17</v>
      </c>
      <c r="B1076" s="1063">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3">
        <v>18</v>
      </c>
      <c r="B1077" s="1063">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3">
        <v>19</v>
      </c>
      <c r="B1078" s="1063">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3">
        <v>20</v>
      </c>
      <c r="B1079" s="1063">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3">
        <v>21</v>
      </c>
      <c r="B1080" s="1063">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3">
        <v>22</v>
      </c>
      <c r="B1081" s="1063">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3">
        <v>23</v>
      </c>
      <c r="B1082" s="1063">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3">
        <v>24</v>
      </c>
      <c r="B1083" s="1063">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3">
        <v>25</v>
      </c>
      <c r="B1084" s="1063">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3">
        <v>26</v>
      </c>
      <c r="B1085" s="1063">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3">
        <v>27</v>
      </c>
      <c r="B1086" s="1063">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3">
        <v>28</v>
      </c>
      <c r="B1087" s="1063">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3">
        <v>29</v>
      </c>
      <c r="B1088" s="1063">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3">
        <v>30</v>
      </c>
      <c r="B1089" s="1063">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4"/>
      <c r="B1092" s="364"/>
      <c r="C1092" s="364" t="s">
        <v>26</v>
      </c>
      <c r="D1092" s="364"/>
      <c r="E1092" s="364"/>
      <c r="F1092" s="364"/>
      <c r="G1092" s="364"/>
      <c r="H1092" s="364"/>
      <c r="I1092" s="364"/>
      <c r="J1092" s="148" t="s">
        <v>300</v>
      </c>
      <c r="K1092" s="365"/>
      <c r="L1092" s="365"/>
      <c r="M1092" s="365"/>
      <c r="N1092" s="365"/>
      <c r="O1092" s="365"/>
      <c r="P1092" s="366" t="s">
        <v>27</v>
      </c>
      <c r="Q1092" s="366"/>
      <c r="R1092" s="366"/>
      <c r="S1092" s="366"/>
      <c r="T1092" s="366"/>
      <c r="U1092" s="366"/>
      <c r="V1092" s="366"/>
      <c r="W1092" s="366"/>
      <c r="X1092" s="366"/>
      <c r="Y1092" s="367" t="s">
        <v>357</v>
      </c>
      <c r="Z1092" s="368"/>
      <c r="AA1092" s="368"/>
      <c r="AB1092" s="368"/>
      <c r="AC1092" s="148" t="s">
        <v>342</v>
      </c>
      <c r="AD1092" s="148"/>
      <c r="AE1092" s="148"/>
      <c r="AF1092" s="148"/>
      <c r="AG1092" s="148"/>
      <c r="AH1092" s="367" t="s">
        <v>261</v>
      </c>
      <c r="AI1092" s="364"/>
      <c r="AJ1092" s="364"/>
      <c r="AK1092" s="364"/>
      <c r="AL1092" s="364" t="s">
        <v>21</v>
      </c>
      <c r="AM1092" s="364"/>
      <c r="AN1092" s="364"/>
      <c r="AO1092" s="369"/>
      <c r="AP1092" s="370" t="s">
        <v>301</v>
      </c>
      <c r="AQ1092" s="370"/>
      <c r="AR1092" s="370"/>
      <c r="AS1092" s="370"/>
      <c r="AT1092" s="370"/>
      <c r="AU1092" s="370"/>
      <c r="AV1092" s="370"/>
      <c r="AW1092" s="370"/>
      <c r="AX1092" s="370"/>
    </row>
    <row r="1093" spans="1:50" ht="26.25" customHeight="1" x14ac:dyDescent="0.15">
      <c r="A1093" s="1063">
        <v>1</v>
      </c>
      <c r="B1093" s="1063">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3">
        <v>2</v>
      </c>
      <c r="B1094" s="1063">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3">
        <v>3</v>
      </c>
      <c r="B1095" s="1063">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3">
        <v>4</v>
      </c>
      <c r="B1096" s="1063">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3">
        <v>5</v>
      </c>
      <c r="B1097" s="1063">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3">
        <v>6</v>
      </c>
      <c r="B1098" s="1063">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3">
        <v>7</v>
      </c>
      <c r="B1099" s="1063">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3">
        <v>8</v>
      </c>
      <c r="B1100" s="1063">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3">
        <v>9</v>
      </c>
      <c r="B1101" s="1063">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3">
        <v>10</v>
      </c>
      <c r="B1102" s="1063">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3">
        <v>11</v>
      </c>
      <c r="B1103" s="1063">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3">
        <v>12</v>
      </c>
      <c r="B1104" s="1063">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3">
        <v>13</v>
      </c>
      <c r="B1105" s="1063">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3">
        <v>14</v>
      </c>
      <c r="B1106" s="1063">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3">
        <v>15</v>
      </c>
      <c r="B1107" s="1063">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3">
        <v>16</v>
      </c>
      <c r="B1108" s="1063">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3">
        <v>17</v>
      </c>
      <c r="B1109" s="1063">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3">
        <v>18</v>
      </c>
      <c r="B1110" s="1063">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3">
        <v>19</v>
      </c>
      <c r="B1111" s="1063">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3">
        <v>20</v>
      </c>
      <c r="B1112" s="1063">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3">
        <v>21</v>
      </c>
      <c r="B1113" s="1063">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3">
        <v>22</v>
      </c>
      <c r="B1114" s="1063">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3">
        <v>23</v>
      </c>
      <c r="B1115" s="1063">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3">
        <v>24</v>
      </c>
      <c r="B1116" s="1063">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3">
        <v>25</v>
      </c>
      <c r="B1117" s="1063">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3">
        <v>26</v>
      </c>
      <c r="B1118" s="1063">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3">
        <v>27</v>
      </c>
      <c r="B1119" s="1063">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3">
        <v>28</v>
      </c>
      <c r="B1120" s="1063">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3">
        <v>29</v>
      </c>
      <c r="B1121" s="1063">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3">
        <v>30</v>
      </c>
      <c r="B1122" s="1063">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4"/>
      <c r="B1125" s="364"/>
      <c r="C1125" s="364" t="s">
        <v>26</v>
      </c>
      <c r="D1125" s="364"/>
      <c r="E1125" s="364"/>
      <c r="F1125" s="364"/>
      <c r="G1125" s="364"/>
      <c r="H1125" s="364"/>
      <c r="I1125" s="364"/>
      <c r="J1125" s="148" t="s">
        <v>300</v>
      </c>
      <c r="K1125" s="365"/>
      <c r="L1125" s="365"/>
      <c r="M1125" s="365"/>
      <c r="N1125" s="365"/>
      <c r="O1125" s="365"/>
      <c r="P1125" s="366" t="s">
        <v>27</v>
      </c>
      <c r="Q1125" s="366"/>
      <c r="R1125" s="366"/>
      <c r="S1125" s="366"/>
      <c r="T1125" s="366"/>
      <c r="U1125" s="366"/>
      <c r="V1125" s="366"/>
      <c r="W1125" s="366"/>
      <c r="X1125" s="366"/>
      <c r="Y1125" s="367" t="s">
        <v>357</v>
      </c>
      <c r="Z1125" s="368"/>
      <c r="AA1125" s="368"/>
      <c r="AB1125" s="368"/>
      <c r="AC1125" s="148" t="s">
        <v>342</v>
      </c>
      <c r="AD1125" s="148"/>
      <c r="AE1125" s="148"/>
      <c r="AF1125" s="148"/>
      <c r="AG1125" s="148"/>
      <c r="AH1125" s="367" t="s">
        <v>261</v>
      </c>
      <c r="AI1125" s="364"/>
      <c r="AJ1125" s="364"/>
      <c r="AK1125" s="364"/>
      <c r="AL1125" s="364" t="s">
        <v>21</v>
      </c>
      <c r="AM1125" s="364"/>
      <c r="AN1125" s="364"/>
      <c r="AO1125" s="369"/>
      <c r="AP1125" s="370" t="s">
        <v>301</v>
      </c>
      <c r="AQ1125" s="370"/>
      <c r="AR1125" s="370"/>
      <c r="AS1125" s="370"/>
      <c r="AT1125" s="370"/>
      <c r="AU1125" s="370"/>
      <c r="AV1125" s="370"/>
      <c r="AW1125" s="370"/>
      <c r="AX1125" s="370"/>
    </row>
    <row r="1126" spans="1:50" ht="26.25" customHeight="1" x14ac:dyDescent="0.15">
      <c r="A1126" s="1063">
        <v>1</v>
      </c>
      <c r="B1126" s="1063">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3">
        <v>2</v>
      </c>
      <c r="B1127" s="1063">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3">
        <v>3</v>
      </c>
      <c r="B1128" s="1063">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3">
        <v>4</v>
      </c>
      <c r="B1129" s="1063">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3">
        <v>5</v>
      </c>
      <c r="B1130" s="1063">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3">
        <v>6</v>
      </c>
      <c r="B1131" s="1063">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3">
        <v>7</v>
      </c>
      <c r="B1132" s="1063">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3">
        <v>8</v>
      </c>
      <c r="B1133" s="1063">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3">
        <v>9</v>
      </c>
      <c r="B1134" s="1063">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3">
        <v>10</v>
      </c>
      <c r="B1135" s="1063">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3">
        <v>11</v>
      </c>
      <c r="B1136" s="1063">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3">
        <v>12</v>
      </c>
      <c r="B1137" s="1063">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3">
        <v>13</v>
      </c>
      <c r="B1138" s="1063">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3">
        <v>14</v>
      </c>
      <c r="B1139" s="1063">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3">
        <v>15</v>
      </c>
      <c r="B1140" s="1063">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3">
        <v>16</v>
      </c>
      <c r="B1141" s="1063">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3">
        <v>17</v>
      </c>
      <c r="B1142" s="1063">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3">
        <v>18</v>
      </c>
      <c r="B1143" s="1063">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3">
        <v>19</v>
      </c>
      <c r="B1144" s="1063">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3">
        <v>20</v>
      </c>
      <c r="B1145" s="1063">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3">
        <v>21</v>
      </c>
      <c r="B1146" s="1063">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3">
        <v>22</v>
      </c>
      <c r="B1147" s="1063">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3">
        <v>23</v>
      </c>
      <c r="B1148" s="1063">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3">
        <v>24</v>
      </c>
      <c r="B1149" s="1063">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3">
        <v>25</v>
      </c>
      <c r="B1150" s="1063">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3">
        <v>26</v>
      </c>
      <c r="B1151" s="1063">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3">
        <v>27</v>
      </c>
      <c r="B1152" s="1063">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3">
        <v>28</v>
      </c>
      <c r="B1153" s="1063">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3">
        <v>29</v>
      </c>
      <c r="B1154" s="1063">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3">
        <v>30</v>
      </c>
      <c r="B1155" s="1063">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4"/>
      <c r="B1158" s="364"/>
      <c r="C1158" s="364" t="s">
        <v>26</v>
      </c>
      <c r="D1158" s="364"/>
      <c r="E1158" s="364"/>
      <c r="F1158" s="364"/>
      <c r="G1158" s="364"/>
      <c r="H1158" s="364"/>
      <c r="I1158" s="364"/>
      <c r="J1158" s="148" t="s">
        <v>300</v>
      </c>
      <c r="K1158" s="365"/>
      <c r="L1158" s="365"/>
      <c r="M1158" s="365"/>
      <c r="N1158" s="365"/>
      <c r="O1158" s="365"/>
      <c r="P1158" s="366" t="s">
        <v>27</v>
      </c>
      <c r="Q1158" s="366"/>
      <c r="R1158" s="366"/>
      <c r="S1158" s="366"/>
      <c r="T1158" s="366"/>
      <c r="U1158" s="366"/>
      <c r="V1158" s="366"/>
      <c r="W1158" s="366"/>
      <c r="X1158" s="366"/>
      <c r="Y1158" s="367" t="s">
        <v>357</v>
      </c>
      <c r="Z1158" s="368"/>
      <c r="AA1158" s="368"/>
      <c r="AB1158" s="368"/>
      <c r="AC1158" s="148" t="s">
        <v>342</v>
      </c>
      <c r="AD1158" s="148"/>
      <c r="AE1158" s="148"/>
      <c r="AF1158" s="148"/>
      <c r="AG1158" s="148"/>
      <c r="AH1158" s="367" t="s">
        <v>261</v>
      </c>
      <c r="AI1158" s="364"/>
      <c r="AJ1158" s="364"/>
      <c r="AK1158" s="364"/>
      <c r="AL1158" s="364" t="s">
        <v>21</v>
      </c>
      <c r="AM1158" s="364"/>
      <c r="AN1158" s="364"/>
      <c r="AO1158" s="369"/>
      <c r="AP1158" s="370" t="s">
        <v>301</v>
      </c>
      <c r="AQ1158" s="370"/>
      <c r="AR1158" s="370"/>
      <c r="AS1158" s="370"/>
      <c r="AT1158" s="370"/>
      <c r="AU1158" s="370"/>
      <c r="AV1158" s="370"/>
      <c r="AW1158" s="370"/>
      <c r="AX1158" s="370"/>
    </row>
    <row r="1159" spans="1:50" ht="26.25" customHeight="1" x14ac:dyDescent="0.15">
      <c r="A1159" s="1063">
        <v>1</v>
      </c>
      <c r="B1159" s="1063">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3">
        <v>2</v>
      </c>
      <c r="B1160" s="1063">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3">
        <v>3</v>
      </c>
      <c r="B1161" s="1063">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3">
        <v>4</v>
      </c>
      <c r="B1162" s="1063">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3">
        <v>5</v>
      </c>
      <c r="B1163" s="1063">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3">
        <v>6</v>
      </c>
      <c r="B1164" s="1063">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3">
        <v>7</v>
      </c>
      <c r="B1165" s="1063">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3">
        <v>8</v>
      </c>
      <c r="B1166" s="1063">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3">
        <v>9</v>
      </c>
      <c r="B1167" s="1063">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3">
        <v>10</v>
      </c>
      <c r="B1168" s="1063">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3">
        <v>11</v>
      </c>
      <c r="B1169" s="1063">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3">
        <v>12</v>
      </c>
      <c r="B1170" s="1063">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3">
        <v>13</v>
      </c>
      <c r="B1171" s="1063">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3">
        <v>14</v>
      </c>
      <c r="B1172" s="1063">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3">
        <v>15</v>
      </c>
      <c r="B1173" s="1063">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3">
        <v>16</v>
      </c>
      <c r="B1174" s="1063">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3">
        <v>17</v>
      </c>
      <c r="B1175" s="1063">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3">
        <v>18</v>
      </c>
      <c r="B1176" s="1063">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3">
        <v>19</v>
      </c>
      <c r="B1177" s="1063">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3">
        <v>20</v>
      </c>
      <c r="B1178" s="1063">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3">
        <v>21</v>
      </c>
      <c r="B1179" s="1063">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3">
        <v>22</v>
      </c>
      <c r="B1180" s="1063">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3">
        <v>23</v>
      </c>
      <c r="B1181" s="1063">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3">
        <v>24</v>
      </c>
      <c r="B1182" s="1063">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3">
        <v>25</v>
      </c>
      <c r="B1183" s="1063">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3">
        <v>26</v>
      </c>
      <c r="B1184" s="1063">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3">
        <v>27</v>
      </c>
      <c r="B1185" s="1063">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3">
        <v>28</v>
      </c>
      <c r="B1186" s="1063">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3">
        <v>29</v>
      </c>
      <c r="B1187" s="1063">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3">
        <v>30</v>
      </c>
      <c r="B1188" s="1063">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4"/>
      <c r="B1191" s="364"/>
      <c r="C1191" s="364" t="s">
        <v>26</v>
      </c>
      <c r="D1191" s="364"/>
      <c r="E1191" s="364"/>
      <c r="F1191" s="364"/>
      <c r="G1191" s="364"/>
      <c r="H1191" s="364"/>
      <c r="I1191" s="364"/>
      <c r="J1191" s="148" t="s">
        <v>300</v>
      </c>
      <c r="K1191" s="365"/>
      <c r="L1191" s="365"/>
      <c r="M1191" s="365"/>
      <c r="N1191" s="365"/>
      <c r="O1191" s="365"/>
      <c r="P1191" s="366" t="s">
        <v>27</v>
      </c>
      <c r="Q1191" s="366"/>
      <c r="R1191" s="366"/>
      <c r="S1191" s="366"/>
      <c r="T1191" s="366"/>
      <c r="U1191" s="366"/>
      <c r="V1191" s="366"/>
      <c r="W1191" s="366"/>
      <c r="X1191" s="366"/>
      <c r="Y1191" s="367" t="s">
        <v>357</v>
      </c>
      <c r="Z1191" s="368"/>
      <c r="AA1191" s="368"/>
      <c r="AB1191" s="368"/>
      <c r="AC1191" s="148" t="s">
        <v>342</v>
      </c>
      <c r="AD1191" s="148"/>
      <c r="AE1191" s="148"/>
      <c r="AF1191" s="148"/>
      <c r="AG1191" s="148"/>
      <c r="AH1191" s="367" t="s">
        <v>261</v>
      </c>
      <c r="AI1191" s="364"/>
      <c r="AJ1191" s="364"/>
      <c r="AK1191" s="364"/>
      <c r="AL1191" s="364" t="s">
        <v>21</v>
      </c>
      <c r="AM1191" s="364"/>
      <c r="AN1191" s="364"/>
      <c r="AO1191" s="369"/>
      <c r="AP1191" s="370" t="s">
        <v>301</v>
      </c>
      <c r="AQ1191" s="370"/>
      <c r="AR1191" s="370"/>
      <c r="AS1191" s="370"/>
      <c r="AT1191" s="370"/>
      <c r="AU1191" s="370"/>
      <c r="AV1191" s="370"/>
      <c r="AW1191" s="370"/>
      <c r="AX1191" s="370"/>
    </row>
    <row r="1192" spans="1:50" ht="26.25" customHeight="1" x14ac:dyDescent="0.15">
      <c r="A1192" s="1063">
        <v>1</v>
      </c>
      <c r="B1192" s="1063">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3">
        <v>2</v>
      </c>
      <c r="B1193" s="1063">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3">
        <v>3</v>
      </c>
      <c r="B1194" s="1063">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3">
        <v>4</v>
      </c>
      <c r="B1195" s="1063">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3">
        <v>5</v>
      </c>
      <c r="B1196" s="1063">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3">
        <v>6</v>
      </c>
      <c r="B1197" s="1063">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3">
        <v>7</v>
      </c>
      <c r="B1198" s="1063">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3">
        <v>8</v>
      </c>
      <c r="B1199" s="1063">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3">
        <v>9</v>
      </c>
      <c r="B1200" s="1063">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3">
        <v>10</v>
      </c>
      <c r="B1201" s="1063">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3">
        <v>11</v>
      </c>
      <c r="B1202" s="1063">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3">
        <v>12</v>
      </c>
      <c r="B1203" s="1063">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3">
        <v>13</v>
      </c>
      <c r="B1204" s="1063">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3">
        <v>14</v>
      </c>
      <c r="B1205" s="1063">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3">
        <v>15</v>
      </c>
      <c r="B1206" s="1063">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3">
        <v>16</v>
      </c>
      <c r="B1207" s="1063">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3">
        <v>17</v>
      </c>
      <c r="B1208" s="1063">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3">
        <v>18</v>
      </c>
      <c r="B1209" s="1063">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3">
        <v>19</v>
      </c>
      <c r="B1210" s="1063">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3">
        <v>20</v>
      </c>
      <c r="B1211" s="1063">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3">
        <v>21</v>
      </c>
      <c r="B1212" s="1063">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3">
        <v>22</v>
      </c>
      <c r="B1213" s="1063">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3">
        <v>23</v>
      </c>
      <c r="B1214" s="1063">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3">
        <v>24</v>
      </c>
      <c r="B1215" s="1063">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3">
        <v>25</v>
      </c>
      <c r="B1216" s="1063">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3">
        <v>26</v>
      </c>
      <c r="B1217" s="1063">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3">
        <v>27</v>
      </c>
      <c r="B1218" s="1063">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3">
        <v>28</v>
      </c>
      <c r="B1219" s="1063">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3">
        <v>29</v>
      </c>
      <c r="B1220" s="1063">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3">
        <v>30</v>
      </c>
      <c r="B1221" s="1063">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4"/>
      <c r="B1224" s="364"/>
      <c r="C1224" s="364" t="s">
        <v>26</v>
      </c>
      <c r="D1224" s="364"/>
      <c r="E1224" s="364"/>
      <c r="F1224" s="364"/>
      <c r="G1224" s="364"/>
      <c r="H1224" s="364"/>
      <c r="I1224" s="364"/>
      <c r="J1224" s="148" t="s">
        <v>300</v>
      </c>
      <c r="K1224" s="365"/>
      <c r="L1224" s="365"/>
      <c r="M1224" s="365"/>
      <c r="N1224" s="365"/>
      <c r="O1224" s="365"/>
      <c r="P1224" s="366" t="s">
        <v>27</v>
      </c>
      <c r="Q1224" s="366"/>
      <c r="R1224" s="366"/>
      <c r="S1224" s="366"/>
      <c r="T1224" s="366"/>
      <c r="U1224" s="366"/>
      <c r="V1224" s="366"/>
      <c r="W1224" s="366"/>
      <c r="X1224" s="366"/>
      <c r="Y1224" s="367" t="s">
        <v>357</v>
      </c>
      <c r="Z1224" s="368"/>
      <c r="AA1224" s="368"/>
      <c r="AB1224" s="368"/>
      <c r="AC1224" s="148" t="s">
        <v>342</v>
      </c>
      <c r="AD1224" s="148"/>
      <c r="AE1224" s="148"/>
      <c r="AF1224" s="148"/>
      <c r="AG1224" s="148"/>
      <c r="AH1224" s="367" t="s">
        <v>261</v>
      </c>
      <c r="AI1224" s="364"/>
      <c r="AJ1224" s="364"/>
      <c r="AK1224" s="364"/>
      <c r="AL1224" s="364" t="s">
        <v>21</v>
      </c>
      <c r="AM1224" s="364"/>
      <c r="AN1224" s="364"/>
      <c r="AO1224" s="369"/>
      <c r="AP1224" s="370" t="s">
        <v>301</v>
      </c>
      <c r="AQ1224" s="370"/>
      <c r="AR1224" s="370"/>
      <c r="AS1224" s="370"/>
      <c r="AT1224" s="370"/>
      <c r="AU1224" s="370"/>
      <c r="AV1224" s="370"/>
      <c r="AW1224" s="370"/>
      <c r="AX1224" s="370"/>
    </row>
    <row r="1225" spans="1:50" ht="26.25" customHeight="1" x14ac:dyDescent="0.15">
      <c r="A1225" s="1063">
        <v>1</v>
      </c>
      <c r="B1225" s="1063">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3">
        <v>2</v>
      </c>
      <c r="B1226" s="1063">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3">
        <v>3</v>
      </c>
      <c r="B1227" s="1063">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3">
        <v>4</v>
      </c>
      <c r="B1228" s="1063">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3">
        <v>5</v>
      </c>
      <c r="B1229" s="1063">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3">
        <v>6</v>
      </c>
      <c r="B1230" s="1063">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3">
        <v>7</v>
      </c>
      <c r="B1231" s="1063">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3">
        <v>8</v>
      </c>
      <c r="B1232" s="1063">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3">
        <v>9</v>
      </c>
      <c r="B1233" s="1063">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3">
        <v>10</v>
      </c>
      <c r="B1234" s="1063">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3">
        <v>11</v>
      </c>
      <c r="B1235" s="1063">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3">
        <v>12</v>
      </c>
      <c r="B1236" s="1063">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3">
        <v>13</v>
      </c>
      <c r="B1237" s="1063">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3">
        <v>14</v>
      </c>
      <c r="B1238" s="1063">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3">
        <v>15</v>
      </c>
      <c r="B1239" s="1063">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3">
        <v>16</v>
      </c>
      <c r="B1240" s="1063">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3">
        <v>17</v>
      </c>
      <c r="B1241" s="1063">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3">
        <v>18</v>
      </c>
      <c r="B1242" s="1063">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3">
        <v>19</v>
      </c>
      <c r="B1243" s="1063">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3">
        <v>20</v>
      </c>
      <c r="B1244" s="1063">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3">
        <v>21</v>
      </c>
      <c r="B1245" s="1063">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3">
        <v>22</v>
      </c>
      <c r="B1246" s="1063">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3">
        <v>23</v>
      </c>
      <c r="B1247" s="1063">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3">
        <v>24</v>
      </c>
      <c r="B1248" s="1063">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3">
        <v>25</v>
      </c>
      <c r="B1249" s="1063">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3">
        <v>26</v>
      </c>
      <c r="B1250" s="1063">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3">
        <v>27</v>
      </c>
      <c r="B1251" s="1063">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3">
        <v>28</v>
      </c>
      <c r="B1252" s="1063">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3">
        <v>29</v>
      </c>
      <c r="B1253" s="1063">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3">
        <v>30</v>
      </c>
      <c r="B1254" s="1063">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4"/>
      <c r="B1257" s="364"/>
      <c r="C1257" s="364" t="s">
        <v>26</v>
      </c>
      <c r="D1257" s="364"/>
      <c r="E1257" s="364"/>
      <c r="F1257" s="364"/>
      <c r="G1257" s="364"/>
      <c r="H1257" s="364"/>
      <c r="I1257" s="364"/>
      <c r="J1257" s="148" t="s">
        <v>300</v>
      </c>
      <c r="K1257" s="365"/>
      <c r="L1257" s="365"/>
      <c r="M1257" s="365"/>
      <c r="N1257" s="365"/>
      <c r="O1257" s="365"/>
      <c r="P1257" s="366" t="s">
        <v>27</v>
      </c>
      <c r="Q1257" s="366"/>
      <c r="R1257" s="366"/>
      <c r="S1257" s="366"/>
      <c r="T1257" s="366"/>
      <c r="U1257" s="366"/>
      <c r="V1257" s="366"/>
      <c r="W1257" s="366"/>
      <c r="X1257" s="366"/>
      <c r="Y1257" s="367" t="s">
        <v>357</v>
      </c>
      <c r="Z1257" s="368"/>
      <c r="AA1257" s="368"/>
      <c r="AB1257" s="368"/>
      <c r="AC1257" s="148" t="s">
        <v>342</v>
      </c>
      <c r="AD1257" s="148"/>
      <c r="AE1257" s="148"/>
      <c r="AF1257" s="148"/>
      <c r="AG1257" s="148"/>
      <c r="AH1257" s="367" t="s">
        <v>261</v>
      </c>
      <c r="AI1257" s="364"/>
      <c r="AJ1257" s="364"/>
      <c r="AK1257" s="364"/>
      <c r="AL1257" s="364" t="s">
        <v>21</v>
      </c>
      <c r="AM1257" s="364"/>
      <c r="AN1257" s="364"/>
      <c r="AO1257" s="369"/>
      <c r="AP1257" s="370" t="s">
        <v>301</v>
      </c>
      <c r="AQ1257" s="370"/>
      <c r="AR1257" s="370"/>
      <c r="AS1257" s="370"/>
      <c r="AT1257" s="370"/>
      <c r="AU1257" s="370"/>
      <c r="AV1257" s="370"/>
      <c r="AW1257" s="370"/>
      <c r="AX1257" s="370"/>
    </row>
    <row r="1258" spans="1:50" ht="26.25" customHeight="1" x14ac:dyDescent="0.15">
      <c r="A1258" s="1063">
        <v>1</v>
      </c>
      <c r="B1258" s="1063">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3">
        <v>2</v>
      </c>
      <c r="B1259" s="1063">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3">
        <v>3</v>
      </c>
      <c r="B1260" s="1063">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3">
        <v>4</v>
      </c>
      <c r="B1261" s="1063">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3">
        <v>5</v>
      </c>
      <c r="B1262" s="1063">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3">
        <v>6</v>
      </c>
      <c r="B1263" s="1063">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3">
        <v>7</v>
      </c>
      <c r="B1264" s="1063">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3">
        <v>8</v>
      </c>
      <c r="B1265" s="1063">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3">
        <v>9</v>
      </c>
      <c r="B1266" s="1063">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3">
        <v>10</v>
      </c>
      <c r="B1267" s="1063">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3">
        <v>11</v>
      </c>
      <c r="B1268" s="1063">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3">
        <v>12</v>
      </c>
      <c r="B1269" s="1063">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3">
        <v>13</v>
      </c>
      <c r="B1270" s="1063">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3">
        <v>14</v>
      </c>
      <c r="B1271" s="1063">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3">
        <v>15</v>
      </c>
      <c r="B1272" s="1063">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3">
        <v>16</v>
      </c>
      <c r="B1273" s="1063">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3">
        <v>17</v>
      </c>
      <c r="B1274" s="1063">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3">
        <v>18</v>
      </c>
      <c r="B1275" s="1063">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3">
        <v>19</v>
      </c>
      <c r="B1276" s="1063">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3">
        <v>20</v>
      </c>
      <c r="B1277" s="1063">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3">
        <v>21</v>
      </c>
      <c r="B1278" s="1063">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3">
        <v>22</v>
      </c>
      <c r="B1279" s="1063">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3">
        <v>23</v>
      </c>
      <c r="B1280" s="1063">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3">
        <v>24</v>
      </c>
      <c r="B1281" s="1063">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3">
        <v>25</v>
      </c>
      <c r="B1282" s="1063">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3">
        <v>26</v>
      </c>
      <c r="B1283" s="1063">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3">
        <v>27</v>
      </c>
      <c r="B1284" s="1063">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3">
        <v>28</v>
      </c>
      <c r="B1285" s="1063">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3">
        <v>29</v>
      </c>
      <c r="B1286" s="1063">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3">
        <v>30</v>
      </c>
      <c r="B1287" s="1063">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4"/>
      <c r="B1290" s="364"/>
      <c r="C1290" s="364" t="s">
        <v>26</v>
      </c>
      <c r="D1290" s="364"/>
      <c r="E1290" s="364"/>
      <c r="F1290" s="364"/>
      <c r="G1290" s="364"/>
      <c r="H1290" s="364"/>
      <c r="I1290" s="364"/>
      <c r="J1290" s="148" t="s">
        <v>300</v>
      </c>
      <c r="K1290" s="365"/>
      <c r="L1290" s="365"/>
      <c r="M1290" s="365"/>
      <c r="N1290" s="365"/>
      <c r="O1290" s="365"/>
      <c r="P1290" s="366" t="s">
        <v>27</v>
      </c>
      <c r="Q1290" s="366"/>
      <c r="R1290" s="366"/>
      <c r="S1290" s="366"/>
      <c r="T1290" s="366"/>
      <c r="U1290" s="366"/>
      <c r="V1290" s="366"/>
      <c r="W1290" s="366"/>
      <c r="X1290" s="366"/>
      <c r="Y1290" s="367" t="s">
        <v>357</v>
      </c>
      <c r="Z1290" s="368"/>
      <c r="AA1290" s="368"/>
      <c r="AB1290" s="368"/>
      <c r="AC1290" s="148" t="s">
        <v>342</v>
      </c>
      <c r="AD1290" s="148"/>
      <c r="AE1290" s="148"/>
      <c r="AF1290" s="148"/>
      <c r="AG1290" s="148"/>
      <c r="AH1290" s="367" t="s">
        <v>261</v>
      </c>
      <c r="AI1290" s="364"/>
      <c r="AJ1290" s="364"/>
      <c r="AK1290" s="364"/>
      <c r="AL1290" s="364" t="s">
        <v>21</v>
      </c>
      <c r="AM1290" s="364"/>
      <c r="AN1290" s="364"/>
      <c r="AO1290" s="369"/>
      <c r="AP1290" s="370" t="s">
        <v>301</v>
      </c>
      <c r="AQ1290" s="370"/>
      <c r="AR1290" s="370"/>
      <c r="AS1290" s="370"/>
      <c r="AT1290" s="370"/>
      <c r="AU1290" s="370"/>
      <c r="AV1290" s="370"/>
      <c r="AW1290" s="370"/>
      <c r="AX1290" s="370"/>
    </row>
    <row r="1291" spans="1:50" ht="26.25" customHeight="1" x14ac:dyDescent="0.15">
      <c r="A1291" s="1063">
        <v>1</v>
      </c>
      <c r="B1291" s="1063">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3">
        <v>2</v>
      </c>
      <c r="B1292" s="1063">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3">
        <v>3</v>
      </c>
      <c r="B1293" s="1063">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3">
        <v>4</v>
      </c>
      <c r="B1294" s="1063">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3">
        <v>5</v>
      </c>
      <c r="B1295" s="1063">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3">
        <v>6</v>
      </c>
      <c r="B1296" s="1063">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3">
        <v>7</v>
      </c>
      <c r="B1297" s="1063">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3">
        <v>8</v>
      </c>
      <c r="B1298" s="1063">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3">
        <v>9</v>
      </c>
      <c r="B1299" s="1063">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3">
        <v>10</v>
      </c>
      <c r="B1300" s="1063">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3">
        <v>11</v>
      </c>
      <c r="B1301" s="1063">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3">
        <v>12</v>
      </c>
      <c r="B1302" s="1063">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3">
        <v>13</v>
      </c>
      <c r="B1303" s="1063">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3">
        <v>14</v>
      </c>
      <c r="B1304" s="1063">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3">
        <v>15</v>
      </c>
      <c r="B1305" s="1063">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3">
        <v>16</v>
      </c>
      <c r="B1306" s="1063">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3">
        <v>17</v>
      </c>
      <c r="B1307" s="1063">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3">
        <v>18</v>
      </c>
      <c r="B1308" s="1063">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3">
        <v>19</v>
      </c>
      <c r="B1309" s="1063">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3">
        <v>20</v>
      </c>
      <c r="B1310" s="1063">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3">
        <v>21</v>
      </c>
      <c r="B1311" s="1063">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3">
        <v>22</v>
      </c>
      <c r="B1312" s="1063">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3">
        <v>23</v>
      </c>
      <c r="B1313" s="1063">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3">
        <v>24</v>
      </c>
      <c r="B1314" s="1063">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3">
        <v>25</v>
      </c>
      <c r="B1315" s="1063">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3">
        <v>26</v>
      </c>
      <c r="B1316" s="1063">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3">
        <v>27</v>
      </c>
      <c r="B1317" s="1063">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3">
        <v>28</v>
      </c>
      <c r="B1318" s="1063">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3">
        <v>29</v>
      </c>
      <c r="B1319" s="1063">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3">
        <v>30</v>
      </c>
      <c r="B1320" s="1063">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2020-10-03T06:57:41Z</cp:lastPrinted>
  <dcterms:created xsi:type="dcterms:W3CDTF">2012-03-13T00:50:25Z</dcterms:created>
  <dcterms:modified xsi:type="dcterms:W3CDTF">2020-11-05T10:29:49Z</dcterms:modified>
</cp:coreProperties>
</file>