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<sst xmlns="http://schemas.openxmlformats.org/spreadsheetml/2006/main" count="2940" uniqueCount="672">
  <si>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</si>
  <si>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</si>
  <si>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</si>
  <si>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</si>
  <si>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</si>
  <si>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</si>
  <si>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</si>
  <si>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</si>
  <si>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</si>
  <si>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</si>
  <si>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</si>
  <si>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</si>
  <si>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</si>
  <si>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</si>
  <si>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</si>
  <si>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</si>
  <si>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</si>
  <si>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</si>
  <si>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</si>
  <si>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</si>
  <si>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</si>
  <si>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</si>
  <si>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</si>
  <si>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</si>
  <si>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</si>
  <si>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</si>
  <si>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</si>
  <si>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</si>
  <si>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</si>
  <si>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</si>
  <si>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</si>
  <si>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</si>
  <si>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</si>
  <si>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</si>
  <si>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</si>
  <si>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</si>
  <si>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</si>
  <si>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</si>
  <si>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</si>
  <si>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</si>
  <si>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</si>
  <si>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</si>
  <si>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</si>
  <si>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</si>
  <si>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</si>
  <si>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</si>
  <si>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</si>
  <si>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</si>
  <si>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</si>
  <si>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</si>
  <si>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</si>
  <si>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</si>
  <si>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</si>
  <si>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</si>
  <si>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</si>
  <si>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</si>
  <si>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</si>
  <si>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</si>
  <si>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</si>
  <si>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</si>
  <si>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</si>
  <si>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</si>
  <si>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</si>
  <si>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</si>
  <si>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</si>
  <si>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</si>
  <si>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</si>
  <si>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</si>
  <si>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</si>
  <si>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</si>
  <si>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</si>
  <si>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</si>
  <si>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</si>
  <si>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</si>
  <si>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</si>
  <si>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</si>
  <si>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</si>
  <si>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</si>
  <si>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</si>
  <si>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</si>
  <si>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</si>
  <si>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</si>
  <si>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</si>
  <si>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</si>
  <si>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</si>
  <si>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</si>
  <si>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</si>
  <si>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</si>
  <si>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</si>
  <si>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</si>
  <si>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</si>
  <si>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</si>
  <si>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</si>
  <si>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</si>
  <si>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</si>
  <si>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</si>
  <si>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</si>
  <si>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</si>
  <si>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</si>
  <si>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</si>
  <si>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</si>
  <si>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</si>
  <si>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</si>
  <si>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</si>
  <si>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</si>
  <si>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</si>
  <si>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</si>
  <si>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</si>
  <si>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</si>
  <si>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</si>
  <si>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</si>
  <si>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</si>
  <si>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</si>
  <si>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</si>
  <si>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</si>
  <si>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</si>
  <si>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</si>
  <si>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</si>
  <si>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</si>
  <si>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</si>
  <si>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</si>
  <si>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</si>
  <si>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</si>
  <si>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</si>
  <si>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</si>
  <si>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</si>
  <si>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</si>
  <si>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</si>
  <si>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</si>
  <si>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</si>
  <si>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</si>
  <si>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</si>
  <si>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</si>
  <si>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</si>
  <si>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</si>
  <si>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</si>
  <si>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</si>
  <si>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</si>
  <si>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</si>
  <si>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</si>
  <si>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</si>
  <si>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</si>
  <si>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</si>
  <si>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</si>
  <si>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</si>
  <si>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</si>
  <si>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</si>
  <si>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</si>
  <si>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</si>
  <si>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</si>
  <si>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</si>
  <si>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</si>
  <si>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</si>
  <si>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</si>
  <si>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</si>
  <si>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</si>
  <si>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</si>
  <si>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</si>
  <si>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</si>
  <si>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</si>
  <si>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</si>
  <si>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</si>
  <si>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</si>
  <si>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</si>
  <si>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</si>
  <si>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</si>
  <si>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</si>
  <si>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</si>
  <si>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</si>
  <si>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</si>
  <si>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</si>
  <si>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</si>
  <si>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</si>
  <si>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</si>
  <si>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</si>
  <si>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</si>
  <si>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</si>
  <si>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</si>
  <si>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</si>
  <si>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</si>
  <si>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</si>
  <si>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</si>
  <si>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</si>
  <si>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</si>
  <si>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</si>
  <si>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</si>
  <si>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</si>
  <si>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</si>
  <si>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</si>
  <si>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</si>
  <si>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</si>
  <si>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</si>
  <si>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</si>
  <si>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</si>
  <si>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</si>
  <si>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</si>
  <si>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</si>
  <si>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</si>
  <si>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</si>
  <si>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</si>
  <si>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</si>
  <si>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</si>
  <si>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</si>
  <si>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</si>
  <si>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</si>
  <si>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</si>
  <si>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</si>
  <si>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</si>
  <si>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</si>
  <si>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</si>
  <si>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</si>
  <si>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</si>
  <si>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</si>
  <si>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</si>
  <si>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</si>
  <si>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</si>
  <si>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</si>
  <si>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</si>
  <si>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</si>
  <si>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</si>
  <si>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</si>
  <si>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</si>
  <si>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</si>
  <si>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</si>
  <si>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</si>
  <si>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</si>
  <si>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</si>
  <si>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</si>
  <si>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</si>
  <si>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</si>
  <si>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</si>
  <si>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</si>
  <si>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</si>
  <si>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</si>
  <si>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</si>
  <si>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</si>
  <si>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</si>
  <si>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</si>
  <si>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</si>
  <si>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</si>
  <si>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</si>
  <si>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</si>
  <si>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</si>
  <si>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</si>
  <si>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</si>
  <si>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</si>
  <si>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</si>
  <si>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</si>
  <si>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</si>
  <si>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</si>
  <si>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</si>
  <si>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</si>
  <si>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</si>
  <si>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</si>
  <si>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</si>
  <si>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</si>
  <si>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</si>
  <si>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</si>
  <si>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</si>
  <si>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</si>
  <si>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</si>
  <si>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</si>
  <si>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</si>
  <si>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</si>
  <si>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</si>
  <si>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</si>
  <si>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</si>
  <si>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</si>
  <si>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</si>
  <si>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</si>
  <si>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</si>
  <si>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</si>
  <si>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</si>
  <si>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</si>
  <si>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</si>
  <si>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</si>
  <si>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</si>
  <si>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</si>
  <si>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</si>
  <si>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</si>
  <si>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</si>
  <si>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</si>
  <si>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</si>
  <si>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</si>
  <si>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</si>
  <si>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</si>
  <si>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</si>
  <si>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</si>
  <si>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</si>
  <si>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</si>
  <si>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</si>
  <si>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</si>
  <si>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</si>
  <si>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</si>
  <si>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</si>
  <si>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</si>
  <si>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</si>
  <si>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</si>
  <si>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</si>
  <si>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</si>
  <si>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</si>
  <si>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</si>
  <si>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</si>
  <si>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</si>
  <si>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</si>
  <si>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</si>
  <si>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</si>
  <si>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</si>
  <si>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</si>
  <si>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</si>
  <si>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</si>
  <si>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</si>
  <si>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</si>
  <si>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</si>
  <si>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</si>
  <si>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</si>
  <si>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</si>
  <si>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</si>
  <si>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</si>
  <si>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</si>
  <si>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</si>
  <si>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</si>
  <si>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</si>
  <si>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</si>
  <si>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</si>
  <si>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</si>
  <si>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</si>
  <si>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</si>
  <si>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</si>
  <si>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</si>
  <si>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</si>
  <si>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</si>
  <si>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</si>
  <si>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</si>
  <si>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</si>
  <si>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</si>
  <si>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</si>
  <si>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</si>
  <si>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</si>
  <si>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</si>
  <si>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</si>
  <si>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</si>
  <si>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</si>
  <si>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</si>
  <si>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</si>
  <si>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</si>
  <si>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</si>
  <si>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</si>
  <si>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</si>
  <si>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</si>
  <si>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</si>
  <si>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</si>
  <si>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</si>
  <si>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</si>
  <si>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</si>
  <si>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</si>
  <si>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</si>
  <si>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</si>
  <si>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</si>
  <si>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</si>
  <si>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</si>
  <si>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</si>
  <si>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</si>
  <si>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</si>
  <si>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</si>
  <si>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</si>
  <si>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</si>
  <si>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</si>
  <si>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</si>
  <si>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</si>
  <si>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</si>
  <si>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</si>
  <si>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</si>
  <si>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</si>
  <si>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</si>
  <si>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</si>
  <si>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</si>
  <si>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</si>
  <si>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</si>
  <si>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</si>
  <si>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</si>
  <si>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</si>
  <si>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</si>
  <si>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</si>
  <si>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</si>
  <si>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</si>
  <si>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</si>
  <si>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</si>
  <si>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</si>
  <si>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</si>
  <si>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</si>
  <si>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</si>
  <si>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</si>
  <si>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</si>
  <si>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</si>
  <si>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</si>
  <si>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</si>
  <si>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</si>
  <si>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</si>
  <si>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</si>
  <si>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</si>
  <si>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</si>
  <si>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</si>
  <si>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</si>
  <si>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</si>
  <si>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</si>
  <si>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</si>
  <si>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</si>
  <si>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</si>
  <si>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</si>
  <si>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</si>
  <si>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</si>
  <si>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</si>
  <si>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</si>
  <si>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</si>
  <si>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</si>
  <si>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</si>
  <si>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</si>
  <si>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</si>
  <si>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</si>
  <si>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</si>
  <si>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</si>
  <si>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</si>
  <si>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</si>
  <si>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</si>
  <si>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</si>
  <si>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</si>
  <si>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</si>
  <si>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</si>
  <si>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</si>
  <si>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</si>
  <si>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</si>
  <si>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</si>
  <si>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</si>
  <si>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</si>
  <si>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</si>
  <si>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</si>
  <si>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</si>
  <si>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</si>
  <si>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</si>
  <si>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</si>
  <si>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</si>
  <si>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</si>
  <si>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</si>
  <si>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</si>
  <si>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</si>
  <si>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</si>
  <si>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</si>
  <si>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</si>
  <si>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</si>
  <si>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</si>
  <si>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</si>
  <si>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</si>
  <si>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</si>
  <si>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</si>
  <si>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</si>
  <si>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</si>
  <si>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</si>
  <si>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</si>
  <si>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</si>
  <si>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</si>
  <si>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</si>
  <si>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</si>
  <si>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</si>
  <si>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</si>
  <si>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</si>
  <si>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</si>
  <si>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</si>
  <si>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</si>
  <si>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</si>
  <si>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</si>
  <si>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</si>
  <si>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</si>
  <si>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</si>
  <si>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</si>
  <si>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</si>
  <si>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</si>
  <si>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</si>
  <si>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</si>
  <si>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</si>
  <si>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</si>
  <si>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</si>
  <si>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</si>
  <si>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</si>
  <si>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</si>
  <si>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</si>
  <si>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</si>
  <si>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</si>
  <si>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</si>
  <si>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</si>
  <si>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</si>
  <si>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</si>
  <si>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</si>
  <si>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</si>
  <si>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</si>
  <si>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</si>
  <si>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</si>
  <si>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</si>
  <si>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</si>
  <si>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</si>
  <si>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</si>
  <si>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</si>
  <si>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</si>
  <si>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</si>
  <si>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</si>
  <si>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</si>
  <si>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</si>
  <si>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</si>
  <si>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</si>
  <si>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</si>
  <si>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</si>
  <si>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</si>
  <si>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</si>
  <si>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</si>
  <si>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</si>
  <si>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</si>
  <si>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</si>
  <si>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</si>
  <si>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</si>
  <si>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</si>
  <si>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</si>
  <si>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</si>
  <si>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</si>
  <si>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</si>
  <si>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</si>
  <si>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</si>
  <si>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</si>
  <si>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</si>
  <si>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</si>
  <si>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</si>
  <si>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</si>
  <si>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</si>
  <si>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</si>
  <si>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</si>
  <si>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</si>
  <si>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</si>
  <si>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</si>
  <si>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</si>
  <si>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</si>
  <si>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</si>
  <si>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</si>
  <si>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</si>
  <si>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</si>
  <si>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</si>
  <si>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</si>
  <si>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</si>
  <si>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</si>
  <si>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</si>
  <si>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</si>
  <si>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</si>
  <si>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</si>
  <si>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</si>
  <si>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</si>
  <si>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</si>
  <si>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</si>
  <si>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</si>
  <si>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</si>
  <si>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</si>
  <si>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</si>
  <si>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</si>
  <si>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</si>
  <si>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</si>
  <si>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</si>
  <si>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子ども家庭局</t>
    <rPh sb="0" eb="1">
      <t>コ</t>
    </rPh>
    <rPh sb="3" eb="6">
      <t>カテイキョク</t>
    </rPh>
    <phoneticPr fontId="5"/>
  </si>
  <si>
    <t>家庭福祉課</t>
    <rPh sb="0" eb="2">
      <t>カテイ</t>
    </rPh>
    <rPh sb="2" eb="4">
      <t>フクシ</t>
    </rPh>
    <rPh sb="4" eb="5">
      <t>カ</t>
    </rPh>
    <phoneticPr fontId="5"/>
  </si>
  <si>
    <t>厚生労働省</t>
  </si>
  <si>
    <t>○</t>
  </si>
  <si>
    <t>-</t>
  </si>
  <si>
    <t>‐</t>
  </si>
  <si>
    <t>交付要綱に基づき、国が全額補助することとなっており妥当である。</t>
  </si>
  <si>
    <t>交付要綱において、本事業に必要な経費を限定している。</t>
  </si>
  <si>
    <t>各採択団体において、補助金の範囲において多様な事業を実施しており、コスト削減や効率化に向けた工夫は行われている。</t>
  </si>
  <si>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</si>
  <si>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</si>
  <si>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</si>
  <si>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</si>
  <si>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</si>
  <si>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</si>
  <si>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</si>
  <si>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</si>
  <si>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</si>
  <si>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</si>
  <si>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</si>
  <si>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</si>
  <si>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</si>
  <si>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</si>
  <si>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</si>
  <si>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</si>
  <si>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</si>
  <si>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</si>
  <si>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</si>
  <si>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</si>
  <si>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Ｘ/Ｙ</t>
  </si>
  <si>
    <t>-</t>
    <phoneticPr fontId="5"/>
  </si>
  <si>
    <t>-</t>
    <phoneticPr fontId="5"/>
  </si>
  <si>
    <t>-</t>
    <phoneticPr fontId="5"/>
  </si>
  <si>
    <t>民間あっせん機関による養子縁組のあっせんに係る児童の保護等に関する法律　第２２条</t>
    <rPh sb="0" eb="2">
      <t>ミンカン</t>
    </rPh>
    <rPh sb="6" eb="8">
      <t>キカン</t>
    </rPh>
    <rPh sb="11" eb="13">
      <t>ヨウシ</t>
    </rPh>
    <rPh sb="13" eb="15">
      <t>エングミ</t>
    </rPh>
    <rPh sb="21" eb="22">
      <t>カカ</t>
    </rPh>
    <rPh sb="23" eb="25">
      <t>ジドウ</t>
    </rPh>
    <rPh sb="26" eb="28">
      <t>ホゴ</t>
    </rPh>
    <rPh sb="28" eb="29">
      <t>トウ</t>
    </rPh>
    <rPh sb="30" eb="31">
      <t>カン</t>
    </rPh>
    <rPh sb="33" eb="35">
      <t>ホウリツ</t>
    </rPh>
    <rPh sb="36" eb="37">
      <t>ダイ</t>
    </rPh>
    <rPh sb="39" eb="40">
      <t>ジョウ</t>
    </rPh>
    <phoneticPr fontId="5"/>
  </si>
  <si>
    <t>平成30年4月に施行された「民間あっせん機関による養子縁組のあっせんに係る児童の保護等に関する法律」を受けて、養子縁組あっせん業務に従事する者の専門性を高め、もって児童の最善の利益に寄与することを目的とする。</t>
    <rPh sb="0" eb="2">
      <t>ヘイセイ</t>
    </rPh>
    <rPh sb="4" eb="5">
      <t>ネン</t>
    </rPh>
    <rPh sb="6" eb="7">
      <t>ガツ</t>
    </rPh>
    <rPh sb="8" eb="10">
      <t>シコウ</t>
    </rPh>
    <rPh sb="51" eb="52">
      <t>ウ</t>
    </rPh>
    <phoneticPr fontId="5"/>
  </si>
  <si>
    <t xml:space="preserve">特別養子縁組等に係る民間あっせん機関において養子縁組あっせんの業務に従事する者には、実父母と養親希望者の事情を考慮し、児童の最善の利益を見通す専門性が求められることから、民間あっせん機関の職員が受講する研修事業を実施する。
○実施主体：法人(公募により選定)
○補助率：定額（10/10相当）
</t>
    <rPh sb="118" eb="120">
      <t>ホウジン</t>
    </rPh>
    <rPh sb="126" eb="128">
      <t>センテイ</t>
    </rPh>
    <rPh sb="143" eb="145">
      <t>ソウトウ</t>
    </rPh>
    <phoneticPr fontId="5"/>
  </si>
  <si>
    <t>-</t>
    <phoneticPr fontId="5"/>
  </si>
  <si>
    <t>児童福祉事業対策費等補助金</t>
    <rPh sb="0" eb="2">
      <t>ジドウ</t>
    </rPh>
    <rPh sb="2" eb="4">
      <t>フクシ</t>
    </rPh>
    <rPh sb="4" eb="6">
      <t>ジギョウ</t>
    </rPh>
    <rPh sb="6" eb="8">
      <t>タイサク</t>
    </rPh>
    <rPh sb="8" eb="9">
      <t>ヒ</t>
    </rPh>
    <rPh sb="9" eb="10">
      <t>トウ</t>
    </rPh>
    <rPh sb="10" eb="13">
      <t>ホジョキン</t>
    </rPh>
    <phoneticPr fontId="5"/>
  </si>
  <si>
    <t>－</t>
    <phoneticPr fontId="5"/>
  </si>
  <si>
    <t>-</t>
    <phoneticPr fontId="5"/>
  </si>
  <si>
    <t>－</t>
    <phoneticPr fontId="5"/>
  </si>
  <si>
    <t>-</t>
    <phoneticPr fontId="5"/>
  </si>
  <si>
    <t>-</t>
    <phoneticPr fontId="5"/>
  </si>
  <si>
    <t>-</t>
    <phoneticPr fontId="5"/>
  </si>
  <si>
    <t>-</t>
    <phoneticPr fontId="5"/>
  </si>
  <si>
    <t>民間あっせん機関において、養子縁組あっせん業務に従事する者の専門性を高め、質を担保することが目的であるため、定量的な成果目標を設定することは困難である。</t>
    <rPh sb="37" eb="38">
      <t>シツ</t>
    </rPh>
    <rPh sb="39" eb="41">
      <t>タンポ</t>
    </rPh>
    <rPh sb="46" eb="48">
      <t>モクテキ</t>
    </rPh>
    <rPh sb="54" eb="57">
      <t>テイリョウテキ</t>
    </rPh>
    <rPh sb="58" eb="60">
      <t>セイカ</t>
    </rPh>
    <rPh sb="60" eb="62">
      <t>モクヒョウ</t>
    </rPh>
    <rPh sb="63" eb="65">
      <t>セッテイ</t>
    </rPh>
    <rPh sb="70" eb="72">
      <t>コンナン</t>
    </rPh>
    <phoneticPr fontId="5"/>
  </si>
  <si>
    <t>【定性的な成果目標】
実父母と養親希望者の事情を考慮し、児童の最善の利益を見通す専門性を有する職員を確保するため、研修を実施し、受講職員の増加を図る。</t>
    <rPh sb="1" eb="4">
      <t>テイセイテキ</t>
    </rPh>
    <rPh sb="5" eb="7">
      <t>セイカ</t>
    </rPh>
    <rPh sb="7" eb="9">
      <t>モクヒョウ</t>
    </rPh>
    <rPh sb="44" eb="45">
      <t>ユウ</t>
    </rPh>
    <rPh sb="47" eb="49">
      <t>ショクイン</t>
    </rPh>
    <rPh sb="50" eb="52">
      <t>カクホ</t>
    </rPh>
    <rPh sb="57" eb="59">
      <t>ケンシュウ</t>
    </rPh>
    <rPh sb="60" eb="62">
      <t>ジッシ</t>
    </rPh>
    <rPh sb="64" eb="66">
      <t>ジュコウ</t>
    </rPh>
    <rPh sb="66" eb="68">
      <t>ショクイン</t>
    </rPh>
    <rPh sb="69" eb="71">
      <t>ゾウカ</t>
    </rPh>
    <rPh sb="72" eb="73">
      <t>ハカ</t>
    </rPh>
    <phoneticPr fontId="5"/>
  </si>
  <si>
    <t>研修を受講した民間あっせん機関の職員の増加</t>
    <rPh sb="0" eb="2">
      <t>ケンシュウ</t>
    </rPh>
    <rPh sb="3" eb="5">
      <t>ジュコウ</t>
    </rPh>
    <rPh sb="16" eb="18">
      <t>ショクイン</t>
    </rPh>
    <rPh sb="19" eb="21">
      <t>ゾウカ</t>
    </rPh>
    <phoneticPr fontId="5"/>
  </si>
  <si>
    <t>研修受講延べ人数</t>
    <rPh sb="0" eb="2">
      <t>ケンシュウ</t>
    </rPh>
    <rPh sb="2" eb="4">
      <t>ジュコウ</t>
    </rPh>
    <rPh sb="4" eb="5">
      <t>ノ</t>
    </rPh>
    <rPh sb="6" eb="7">
      <t>ニン</t>
    </rPh>
    <rPh sb="7" eb="8">
      <t>スウ</t>
    </rPh>
    <phoneticPr fontId="5"/>
  </si>
  <si>
    <t>人</t>
    <rPh sb="0" eb="1">
      <t>ヒト</t>
    </rPh>
    <phoneticPr fontId="5"/>
  </si>
  <si>
    <t>-</t>
    <phoneticPr fontId="5"/>
  </si>
  <si>
    <t>研修実施回数</t>
    <rPh sb="0" eb="2">
      <t>ケンシュウ</t>
    </rPh>
    <rPh sb="2" eb="4">
      <t>ジッシ</t>
    </rPh>
    <rPh sb="4" eb="6">
      <t>カイスウ</t>
    </rPh>
    <phoneticPr fontId="5"/>
  </si>
  <si>
    <t>回</t>
    <rPh sb="0" eb="1">
      <t>カイ</t>
    </rPh>
    <phoneticPr fontId="5"/>
  </si>
  <si>
    <t>-</t>
    <phoneticPr fontId="5"/>
  </si>
  <si>
    <t>児童虐待や配偶者による暴力等の発生予防から保護・自立支援までの切れ目のない支援体制を整備すること（Ⅶ－３）</t>
    <phoneticPr fontId="5"/>
  </si>
  <si>
    <t>児童虐待防止や配偶者による暴力被害者等への更なる支援体制の充実を図ること（Ⅶ－３－１）</t>
    <phoneticPr fontId="5"/>
  </si>
  <si>
    <t>－</t>
    <phoneticPr fontId="5"/>
  </si>
  <si>
    <t>-</t>
    <phoneticPr fontId="5"/>
  </si>
  <si>
    <t>－</t>
    <phoneticPr fontId="5"/>
  </si>
  <si>
    <t>－</t>
    <phoneticPr fontId="5"/>
  </si>
  <si>
    <t>-</t>
    <phoneticPr fontId="5"/>
  </si>
  <si>
    <t>-</t>
    <phoneticPr fontId="5"/>
  </si>
  <si>
    <t>-</t>
    <phoneticPr fontId="5"/>
  </si>
  <si>
    <t>-</t>
    <phoneticPr fontId="5"/>
  </si>
  <si>
    <t>児童の最善の利益を見通す専門性が求められる民間あっせん機関職員の人材育成を図ることで、保護者の元で暮らすことが困難な児童に対する支援の質を向上させることができる。</t>
    <rPh sb="43" eb="46">
      <t>ホゴシャ</t>
    </rPh>
    <rPh sb="49" eb="50">
      <t>ク</t>
    </rPh>
    <rPh sb="55" eb="57">
      <t>コンナン</t>
    </rPh>
    <rPh sb="58" eb="60">
      <t>ジドウ</t>
    </rPh>
    <rPh sb="61" eb="62">
      <t>タイ</t>
    </rPh>
    <rPh sb="64" eb="66">
      <t>シエン</t>
    </rPh>
    <rPh sb="67" eb="68">
      <t>シツ</t>
    </rPh>
    <rPh sb="69" eb="71">
      <t>コウジョウ</t>
    </rPh>
    <phoneticPr fontId="5"/>
  </si>
  <si>
    <t>養護が必要な子どもについて、適切に養育される環境が確保されるよう、養子縁組あっせん業務に従事する者の質を担保するものであり、社会のニーズが高い。</t>
    <rPh sb="0" eb="2">
      <t>ヨウゴ</t>
    </rPh>
    <rPh sb="3" eb="5">
      <t>ヒツヨウ</t>
    </rPh>
    <rPh sb="6" eb="7">
      <t>コ</t>
    </rPh>
    <rPh sb="14" eb="16">
      <t>テキセツ</t>
    </rPh>
    <rPh sb="17" eb="19">
      <t>ヨウイク</t>
    </rPh>
    <rPh sb="22" eb="24">
      <t>カンキョウ</t>
    </rPh>
    <rPh sb="25" eb="27">
      <t>カクホ</t>
    </rPh>
    <rPh sb="50" eb="51">
      <t>シツ</t>
    </rPh>
    <rPh sb="52" eb="54">
      <t>タンポ</t>
    </rPh>
    <rPh sb="62" eb="64">
      <t>シャカイ</t>
    </rPh>
    <rPh sb="69" eb="70">
      <t>タカ</t>
    </rPh>
    <phoneticPr fontId="5"/>
  </si>
  <si>
    <t>新たに許可制となった養子縁組あっせん業務については、全国で一定の専門性を確保する必要があるため、国で実施することが適当である。</t>
    <rPh sb="0" eb="1">
      <t>アラ</t>
    </rPh>
    <rPh sb="3" eb="6">
      <t>キョカセイ</t>
    </rPh>
    <rPh sb="26" eb="28">
      <t>ゼンコク</t>
    </rPh>
    <rPh sb="29" eb="31">
      <t>イッテイ</t>
    </rPh>
    <rPh sb="32" eb="35">
      <t>センモンセイ</t>
    </rPh>
    <rPh sb="36" eb="38">
      <t>カクホ</t>
    </rPh>
    <rPh sb="40" eb="42">
      <t>ヒツヨウ</t>
    </rPh>
    <rPh sb="48" eb="49">
      <t>クニ</t>
    </rPh>
    <rPh sb="50" eb="52">
      <t>ジッシ</t>
    </rPh>
    <rPh sb="57" eb="59">
      <t>テキトウ</t>
    </rPh>
    <phoneticPr fontId="5"/>
  </si>
  <si>
    <t>平成30年4月に施行された「民間あっせん機関による養子縁組のあっせんに係る児童の保護等に関する法律」において、児童の最善の利益を見通す専門性が求められる民間あっせん機関職員の人材育成を図ることが求められており、優先度が高い。</t>
    <rPh sb="0" eb="2">
      <t>ヘイセイ</t>
    </rPh>
    <rPh sb="4" eb="5">
      <t>ネン</t>
    </rPh>
    <rPh sb="6" eb="7">
      <t>ガツ</t>
    </rPh>
    <rPh sb="8" eb="10">
      <t>シコウ</t>
    </rPh>
    <rPh sb="97" eb="98">
      <t>モト</t>
    </rPh>
    <rPh sb="105" eb="108">
      <t>ユウセンド</t>
    </rPh>
    <rPh sb="109" eb="110">
      <t>タカ</t>
    </rPh>
    <phoneticPr fontId="5"/>
  </si>
  <si>
    <t>必要な質と量を確保した研修を実施するにあたり、妥当な水準である。</t>
    <rPh sb="0" eb="2">
      <t>ヒツヨウ</t>
    </rPh>
    <rPh sb="3" eb="4">
      <t>シツ</t>
    </rPh>
    <rPh sb="5" eb="6">
      <t>リョウ</t>
    </rPh>
    <rPh sb="7" eb="9">
      <t>カクホ</t>
    </rPh>
    <rPh sb="11" eb="13">
      <t>ケンシュウ</t>
    </rPh>
    <rPh sb="14" eb="16">
      <t>ジッシ</t>
    </rPh>
    <phoneticPr fontId="5"/>
  </si>
  <si>
    <t>-</t>
    <phoneticPr fontId="5"/>
  </si>
  <si>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</si>
  <si>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t>
    <phoneticPr fontId="5"/>
  </si>
  <si>
    <t>-</t>
    <phoneticPr fontId="5"/>
  </si>
  <si>
    <t>新30-0030</t>
    <rPh sb="0" eb="1">
      <t>シン</t>
    </rPh>
    <phoneticPr fontId="5"/>
  </si>
  <si>
    <t>令和元年度養子縁組民間あっせん機関職員研修事業費の国庫補助について（令和元年９月26日厚生労働省発子0926第10号）</t>
    <rPh sb="0" eb="2">
      <t>レイワ</t>
    </rPh>
    <rPh sb="2" eb="5">
      <t>ガンネンド</t>
    </rPh>
    <rPh sb="5" eb="7">
      <t>ヨウシ</t>
    </rPh>
    <rPh sb="7" eb="9">
      <t>エングミ</t>
    </rPh>
    <rPh sb="9" eb="11">
      <t>ミンカン</t>
    </rPh>
    <rPh sb="15" eb="17">
      <t>キカン</t>
    </rPh>
    <rPh sb="17" eb="19">
      <t>ショクイン</t>
    </rPh>
    <rPh sb="19" eb="21">
      <t>ケンシュウ</t>
    </rPh>
    <rPh sb="21" eb="24">
      <t>ジギョウヒ</t>
    </rPh>
    <rPh sb="34" eb="36">
      <t>レイワ</t>
    </rPh>
    <rPh sb="36" eb="37">
      <t>ガン</t>
    </rPh>
    <rPh sb="49" eb="50">
      <t>コ</t>
    </rPh>
    <phoneticPr fontId="5"/>
  </si>
  <si>
    <t>みずほ情報総研株式会社</t>
    <rPh sb="3" eb="5">
      <t>ジョウホウ</t>
    </rPh>
    <rPh sb="5" eb="7">
      <t>ソウケン</t>
    </rPh>
    <rPh sb="7" eb="11">
      <t>カブシキガイシャ</t>
    </rPh>
    <phoneticPr fontId="5"/>
  </si>
  <si>
    <t>養子縁組民間あっせん機関職員研修事業</t>
    <phoneticPr fontId="5"/>
  </si>
  <si>
    <t>養子縁組民間あっせん機関職員研修事業</t>
    <phoneticPr fontId="5"/>
  </si>
  <si>
    <t>研修内容や規模の見直し等を行い、引き続き事業を実施する。</t>
    <rPh sb="0" eb="2">
      <t>ケンシュウ</t>
    </rPh>
    <rPh sb="2" eb="4">
      <t>ナイヨウ</t>
    </rPh>
    <rPh sb="5" eb="7">
      <t>キボ</t>
    </rPh>
    <rPh sb="8" eb="10">
      <t>ミナオ</t>
    </rPh>
    <rPh sb="11" eb="12">
      <t>トウ</t>
    </rPh>
    <rPh sb="13" eb="14">
      <t>オコナ</t>
    </rPh>
    <rPh sb="16" eb="17">
      <t>ヒ</t>
    </rPh>
    <rPh sb="18" eb="19">
      <t>ツヅ</t>
    </rPh>
    <rPh sb="20" eb="22">
      <t>ジギョウ</t>
    </rPh>
    <rPh sb="23" eb="25">
      <t>ジッシ</t>
    </rPh>
    <phoneticPr fontId="5"/>
  </si>
  <si>
    <t>－</t>
    <phoneticPr fontId="5"/>
  </si>
  <si>
    <t>A.みずほ情報総研株式会社</t>
    <phoneticPr fontId="5"/>
  </si>
  <si>
    <t>報酬</t>
    <rPh sb="0" eb="2">
      <t>ホウシュウ</t>
    </rPh>
    <phoneticPr fontId="5"/>
  </si>
  <si>
    <t>賃金</t>
    <rPh sb="0" eb="2">
      <t>チンギン</t>
    </rPh>
    <phoneticPr fontId="5"/>
  </si>
  <si>
    <t>印刷製本費</t>
    <rPh sb="0" eb="2">
      <t>インサツ</t>
    </rPh>
    <rPh sb="2" eb="4">
      <t>セイホン</t>
    </rPh>
    <rPh sb="4" eb="5">
      <t>ヒ</t>
    </rPh>
    <phoneticPr fontId="5"/>
  </si>
  <si>
    <t>使用料及び賃借料</t>
    <rPh sb="0" eb="3">
      <t>シヨウリョウ</t>
    </rPh>
    <rPh sb="3" eb="4">
      <t>オヨ</t>
    </rPh>
    <rPh sb="5" eb="8">
      <t>チンシャクリョウ</t>
    </rPh>
    <phoneticPr fontId="5"/>
  </si>
  <si>
    <t>その他</t>
    <rPh sb="2" eb="3">
      <t>タ</t>
    </rPh>
    <phoneticPr fontId="5"/>
  </si>
  <si>
    <t>旅費、通信運搬費、会議費、消耗品費</t>
    <rPh sb="0" eb="2">
      <t>リョヒ</t>
    </rPh>
    <rPh sb="3" eb="5">
      <t>ツウシン</t>
    </rPh>
    <rPh sb="5" eb="8">
      <t>ウンパンヒ</t>
    </rPh>
    <rPh sb="9" eb="12">
      <t>カイギヒ</t>
    </rPh>
    <rPh sb="13" eb="16">
      <t>ショウモウヒン</t>
    </rPh>
    <rPh sb="16" eb="17">
      <t>ヒ</t>
    </rPh>
    <phoneticPr fontId="5"/>
  </si>
  <si>
    <t>コンサルタント賃金</t>
    <rPh sb="7" eb="9">
      <t>チンギン</t>
    </rPh>
    <phoneticPr fontId="5"/>
  </si>
  <si>
    <t>研究会開催会場借料</t>
    <rPh sb="0" eb="3">
      <t>ケンキュウカイ</t>
    </rPh>
    <rPh sb="3" eb="5">
      <t>カイサイ</t>
    </rPh>
    <rPh sb="5" eb="7">
      <t>カイジョウ</t>
    </rPh>
    <rPh sb="7" eb="9">
      <t>シャクリョウ</t>
    </rPh>
    <phoneticPr fontId="5"/>
  </si>
  <si>
    <t>民間団体の持つノウハウを活用することで、充実した内容の研修を効率良く行い、養子縁組あっせん業務に従事する者の専門性の向上を図るため、引き続き本事業を実施する必要がある。</t>
    <rPh sb="0" eb="2">
      <t>ミンカン</t>
    </rPh>
    <rPh sb="2" eb="4">
      <t>ダンタイ</t>
    </rPh>
    <rPh sb="5" eb="6">
      <t>モ</t>
    </rPh>
    <rPh sb="12" eb="14">
      <t>カツヨウ</t>
    </rPh>
    <rPh sb="20" eb="22">
      <t>ジュウジツ</t>
    </rPh>
    <rPh sb="24" eb="26">
      <t>ナイヨウ</t>
    </rPh>
    <rPh sb="27" eb="29">
      <t>ケンシュウ</t>
    </rPh>
    <rPh sb="30" eb="32">
      <t>コウリツ</t>
    </rPh>
    <rPh sb="32" eb="33">
      <t>ヨ</t>
    </rPh>
    <rPh sb="34" eb="35">
      <t>オコナ</t>
    </rPh>
    <rPh sb="37" eb="39">
      <t>ヨウシ</t>
    </rPh>
    <rPh sb="39" eb="41">
      <t>エングミ</t>
    </rPh>
    <rPh sb="45" eb="47">
      <t>ギョウム</t>
    </rPh>
    <rPh sb="48" eb="50">
      <t>ジュウジ</t>
    </rPh>
    <rPh sb="52" eb="53">
      <t>モノ</t>
    </rPh>
    <rPh sb="54" eb="57">
      <t>センモンセイ</t>
    </rPh>
    <rPh sb="58" eb="60">
      <t>コウジョウ</t>
    </rPh>
    <rPh sb="61" eb="62">
      <t>ハカ</t>
    </rPh>
    <rPh sb="78" eb="80">
      <t>ヒツヨウ</t>
    </rPh>
    <phoneticPr fontId="5"/>
  </si>
  <si>
    <t>単位あたりコスト＝Ｘ／Ｙ
Ｘ　＝　当該事業の執行額（千円）
Ｙ　＝　研修実施回数　　　　　　　　　　　　　　</t>
    <rPh sb="26" eb="27">
      <t>セン</t>
    </rPh>
    <rPh sb="27" eb="28">
      <t>エン</t>
    </rPh>
    <rPh sb="34" eb="36">
      <t>ケンシュウ</t>
    </rPh>
    <rPh sb="36" eb="38">
      <t>ジッシ</t>
    </rPh>
    <rPh sb="38" eb="39">
      <t>カイ</t>
    </rPh>
    <phoneticPr fontId="5"/>
  </si>
  <si>
    <t>千円</t>
    <rPh sb="0" eb="1">
      <t>セン</t>
    </rPh>
    <rPh sb="1" eb="2">
      <t>エン</t>
    </rPh>
    <phoneticPr fontId="5"/>
  </si>
  <si>
    <t>10,257/2</t>
    <phoneticPr fontId="5"/>
  </si>
  <si>
    <t>無</t>
  </si>
  <si>
    <t>△</t>
  </si>
  <si>
    <t>全国で一定の専門性を確保するため、研修回数を検討する必要がある。</t>
    <rPh sb="0" eb="2">
      <t>ゼンコク</t>
    </rPh>
    <rPh sb="17" eb="19">
      <t>ケンシュウ</t>
    </rPh>
    <rPh sb="19" eb="21">
      <t>カイスウ</t>
    </rPh>
    <rPh sb="22" eb="24">
      <t>ケントウ</t>
    </rPh>
    <rPh sb="26" eb="28">
      <t>ヒツヨウ</t>
    </rPh>
    <phoneticPr fontId="5"/>
  </si>
  <si>
    <t>-</t>
    <phoneticPr fontId="5"/>
  </si>
  <si>
    <t>児童の最善の利益を見通す専門性を有する職員を確保するため、研修を実施することで、専門性を高め、質を担保することができている。</t>
    <phoneticPr fontId="5"/>
  </si>
  <si>
    <t>研修を受講した民間あっせん機関の職員数は目標値を上回っており、今後も増加することが予想される。</t>
    <rPh sb="18" eb="19">
      <t>スウ</t>
    </rPh>
    <rPh sb="20" eb="23">
      <t>モクヒョウチ</t>
    </rPh>
    <rPh sb="24" eb="26">
      <t>ウワマワ</t>
    </rPh>
    <rPh sb="31" eb="33">
      <t>コンゴ</t>
    </rPh>
    <rPh sb="34" eb="36">
      <t>ゾウカ</t>
    </rPh>
    <rPh sb="41" eb="43">
      <t>ヨソウ</t>
    </rPh>
    <phoneticPr fontId="5"/>
  </si>
  <si>
    <t>-</t>
    <phoneticPr fontId="5"/>
  </si>
  <si>
    <t>研修会講師謝金</t>
    <rPh sb="0" eb="2">
      <t>ケンシュウ</t>
    </rPh>
    <rPh sb="2" eb="3">
      <t>カイ</t>
    </rPh>
    <rPh sb="3" eb="5">
      <t>コウシ</t>
    </rPh>
    <rPh sb="5" eb="7">
      <t>シャキン</t>
    </rPh>
    <phoneticPr fontId="5"/>
  </si>
  <si>
    <t>資料印刷、修了証作成</t>
    <rPh sb="0" eb="2">
      <t>シリョウ</t>
    </rPh>
    <rPh sb="2" eb="4">
      <t>インサツ</t>
    </rPh>
    <rPh sb="5" eb="8">
      <t>シュウリョウショウ</t>
    </rPh>
    <rPh sb="8" eb="10">
      <t>サクセイ</t>
    </rPh>
    <phoneticPr fontId="5"/>
  </si>
  <si>
    <t>研修の開催を１か所に集約したことで、研修実施回数が当初の見込みを下回ったため。</t>
    <rPh sb="0" eb="2">
      <t>ケンシュウ</t>
    </rPh>
    <rPh sb="3" eb="5">
      <t>カイサイ</t>
    </rPh>
    <rPh sb="8" eb="9">
      <t>ショ</t>
    </rPh>
    <rPh sb="10" eb="12">
      <t>シュウヤク</t>
    </rPh>
    <rPh sb="18" eb="20">
      <t>ケンシュウ</t>
    </rPh>
    <rPh sb="20" eb="22">
      <t>ジッシ</t>
    </rPh>
    <rPh sb="22" eb="24">
      <t>カイスウ</t>
    </rPh>
    <rPh sb="25" eb="27">
      <t>トウショ</t>
    </rPh>
    <rPh sb="28" eb="30">
      <t>ミコ</t>
    </rPh>
    <rPh sb="32" eb="34">
      <t>シタマワ</t>
    </rPh>
    <phoneticPr fontId="5"/>
  </si>
  <si>
    <t>-</t>
    <phoneticPr fontId="5"/>
  </si>
  <si>
    <t>点検対象外</t>
    <rPh sb="0" eb="2">
      <t>テンケン</t>
    </rPh>
    <rPh sb="2" eb="5">
      <t>タイショウガイ</t>
    </rPh>
    <phoneticPr fontId="5"/>
  </si>
  <si>
    <t>養子縁組あっせん業務に従事する者の専門性向上を図るため、引き続き、必要な予算額を確保し、適切な執行に努めること。</t>
    <rPh sb="28" eb="29">
      <t>ヒ</t>
    </rPh>
    <rPh sb="30" eb="31">
      <t>ツヅ</t>
    </rPh>
    <rPh sb="33" eb="35">
      <t>ヒツヨウ</t>
    </rPh>
    <rPh sb="36" eb="39">
      <t>ヨサンガク</t>
    </rPh>
    <rPh sb="40" eb="42">
      <t>カクホ</t>
    </rPh>
    <rPh sb="44" eb="46">
      <t>テキセツ</t>
    </rPh>
    <rPh sb="47" eb="49">
      <t>シッコウ</t>
    </rPh>
    <rPh sb="50" eb="51">
      <t>ツト</t>
    </rPh>
    <phoneticPr fontId="5"/>
  </si>
  <si>
    <t>中野　孝浩</t>
    <rPh sb="0" eb="2">
      <t>ナカノ</t>
    </rPh>
    <rPh sb="3" eb="5">
      <t>タカヒロ</t>
    </rPh>
    <phoneticPr fontId="5"/>
  </si>
  <si>
    <t>19,809/4</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</si>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</sst>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102972</xdr:colOff>
      <xdr:row>741</xdr:row>
      <xdr:rowOff>12871</xdr:rowOff>
    </xdr:from>
    <xdr:to>
      <xdr:col>37</xdr:col>
      <xdr:colOff>60348</xdr:colOff>
      <xdr:row>744</xdr:row>
      <xdr:rowOff>50678</xdr:rowOff>
    </xdr:to>
    <xdr:sp macro="" textlink="">
      <xdr:nvSpPr>
        <xdr:cNvPr id="2" name="正方形/長方形 1"/>
        <xdr:cNvSpPr/>
      </xdr:nvSpPr>
      <xdr:spPr>
        <a:xfrm>
          <a:off x="3903447" y="39379696"/>
          <a:ext cx="3557826" cy="10950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１０百万円</a:t>
          </a:r>
          <a:endParaRPr kumimoji="1" lang="en-US" altLang="ja-JP" sz="1100"/>
        </a:p>
        <a:p>
          <a:pPr algn="ctr"/>
          <a:endParaRPr kumimoji="1" lang="ja-JP" altLang="en-US" sz="1100"/>
        </a:p>
      </xdr:txBody>
    </xdr:sp>
    <xdr:clientData/>
  </xdr:twoCellAnchor>
  <xdr:twoCellAnchor>
    <xdr:from>
      <xdr:col>28</xdr:col>
      <xdr:colOff>0</xdr:colOff>
      <xdr:row>744</xdr:row>
      <xdr:rowOff>0</xdr:rowOff>
    </xdr:from>
    <xdr:to>
      <xdr:col>28</xdr:col>
      <xdr:colOff>14287</xdr:colOff>
      <xdr:row>746</xdr:row>
      <xdr:rowOff>41079</xdr:rowOff>
    </xdr:to>
    <xdr:cxnSp macro="">
      <xdr:nvCxnSpPr>
        <xdr:cNvPr id="3" name="直線矢印コネクタ 2"/>
        <xdr:cNvCxnSpPr/>
      </xdr:nvCxnSpPr>
      <xdr:spPr>
        <a:xfrm>
          <a:off x="5600700" y="40424100"/>
          <a:ext cx="14287" cy="7459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25743</xdr:colOff>
      <xdr:row>746</xdr:row>
      <xdr:rowOff>12871</xdr:rowOff>
    </xdr:from>
    <xdr:to>
      <xdr:col>32</xdr:col>
      <xdr:colOff>11032</xdr:colOff>
      <xdr:row>746</xdr:row>
      <xdr:rowOff>293858</xdr:rowOff>
    </xdr:to>
    <xdr:sp macro="" textlink="">
      <xdr:nvSpPr>
        <xdr:cNvPr id="4" name="テキスト ボックス 3"/>
        <xdr:cNvSpPr txBox="1"/>
      </xdr:nvSpPr>
      <xdr:spPr>
        <a:xfrm>
          <a:off x="4826343" y="41141821"/>
          <a:ext cx="1585489"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90101</xdr:colOff>
      <xdr:row>747</xdr:row>
      <xdr:rowOff>25743</xdr:rowOff>
    </xdr:from>
    <xdr:to>
      <xdr:col>37</xdr:col>
      <xdr:colOff>47477</xdr:colOff>
      <xdr:row>750</xdr:row>
      <xdr:rowOff>63548</xdr:rowOff>
    </xdr:to>
    <xdr:sp macro="" textlink="">
      <xdr:nvSpPr>
        <xdr:cNvPr id="5" name="正方形/長方形 4"/>
        <xdr:cNvSpPr/>
      </xdr:nvSpPr>
      <xdr:spPr>
        <a:xfrm>
          <a:off x="3890576" y="41507118"/>
          <a:ext cx="3557826" cy="109508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１０百万円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115846</xdr:colOff>
      <xdr:row>750</xdr:row>
      <xdr:rowOff>154460</xdr:rowOff>
    </xdr:from>
    <xdr:to>
      <xdr:col>37</xdr:col>
      <xdr:colOff>115845</xdr:colOff>
      <xdr:row>778</xdr:row>
      <xdr:rowOff>102974</xdr:rowOff>
    </xdr:to>
    <xdr:sp macro="" textlink="">
      <xdr:nvSpPr>
        <xdr:cNvPr id="6" name="テキスト ボックス 5"/>
        <xdr:cNvSpPr txBox="1"/>
      </xdr:nvSpPr>
      <xdr:spPr>
        <a:xfrm>
          <a:off x="4028819" y="43583311"/>
          <a:ext cx="3707026"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養子縁組民間あっせん機関職員研修事業を実施</a:t>
          </a:r>
          <a:endParaRPr kumimoji="1" lang="en-US" altLang="ja-JP" sz="1100"/>
        </a:p>
      </xdr:txBody>
    </xdr:sp>
    <xdr:clientData/>
  </xdr:twoCellAnchor>
  <xdr:twoCellAnchor>
    <xdr:from>
      <xdr:col>20</xdr:col>
      <xdr:colOff>64358</xdr:colOff>
      <xdr:row>750</xdr:row>
      <xdr:rowOff>128716</xdr:rowOff>
    </xdr:from>
    <xdr:to>
      <xdr:col>36</xdr:col>
      <xdr:colOff>128716</xdr:colOff>
      <xdr:row>778</xdr:row>
      <xdr:rowOff>154460</xdr:rowOff>
    </xdr:to>
    <xdr:sp macro="" textlink="">
      <xdr:nvSpPr>
        <xdr:cNvPr id="7" name="大かっこ 6"/>
        <xdr:cNvSpPr/>
      </xdr:nvSpPr>
      <xdr:spPr>
        <a:xfrm>
          <a:off x="4183277" y="43557567"/>
          <a:ext cx="3359493" cy="373278"/>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Y787" sqref="A787:XFD7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679</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565</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639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531</v>
      </c>
      <c r="H5" s="560"/>
      <c r="I5" s="560"/>
      <c r="J5" s="560"/>
      <c r="K5" s="560"/>
      <c r="L5" s="560"/>
      <c r="M5" s="561" t="s">
        <v>66</v>
      </c>
      <c r="N5" s="562"/>
      <c r="O5" s="562"/>
      <c r="P5" s="562"/>
      <c r="Q5" s="562"/>
      <c r="R5" s="563"/>
      <c r="S5" s="564" t="s">
        <v>70</v>
      </c>
      <c r="T5" s="560"/>
      <c r="U5" s="560"/>
      <c r="V5" s="560"/>
      <c r="W5" s="560"/>
      <c r="X5" s="565"/>
      <c r="Y5" s="719" t="s">
        <v>3</v>
      </c>
      <c r="Z5" s="720"/>
      <c r="AA5" s="720"/>
      <c r="AB5" s="720"/>
      <c r="AC5" s="720"/>
      <c r="AD5" s="721"/>
      <c r="AE5" s="722" t="s">
        <v>564</v>
      </c>
      <c r="AF5" s="722"/>
      <c r="AG5" s="722"/>
      <c r="AH5" s="722"/>
      <c r="AI5" s="722"/>
      <c r="AJ5" s="722"/>
      <c r="AK5" s="722"/>
      <c r="AL5" s="722"/>
      <c r="AM5" s="722"/>
      <c r="AN5" s="722"/>
      <c r="AO5" s="722"/>
      <c r="AP5" s="723"/>
      <c r="AQ5" s="724" t="s">
        <v>669</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596</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637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子ども・若者育成支援</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3" t="s">
        <v>597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6" t="s">
        <v>598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t="s">
        <v>599</v>
      </c>
      <c r="Q13" s="117"/>
      <c r="R13" s="117"/>
      <c r="S13" s="117"/>
      <c r="T13" s="117"/>
      <c r="U13" s="117"/>
      <c r="V13" s="118"/>
      <c r="W13" s="116">
        <v>19</v>
      </c>
      <c r="X13" s="117"/>
      <c r="Y13" s="117"/>
      <c r="Z13" s="117"/>
      <c r="AA13" s="117"/>
      <c r="AB13" s="117"/>
      <c r="AC13" s="118"/>
      <c r="AD13" s="116">
        <v>19</v>
      </c>
      <c r="AE13" s="117"/>
      <c r="AF13" s="117"/>
      <c r="AG13" s="117"/>
      <c r="AH13" s="117"/>
      <c r="AI13" s="117"/>
      <c r="AJ13" s="118"/>
      <c r="AK13" s="116">
        <v>20</v>
      </c>
      <c r="AL13" s="117"/>
      <c r="AM13" s="117"/>
      <c r="AN13" s="117"/>
      <c r="AO13" s="117"/>
      <c r="AP13" s="117"/>
      <c r="AQ13" s="118"/>
      <c r="AR13" s="113">
        <v>20</v>
      </c>
      <c r="AS13" s="114"/>
      <c r="AT13" s="114"/>
      <c r="AU13" s="114"/>
      <c r="AV13" s="114"/>
      <c r="AW13" s="114"/>
      <c r="AX13" s="398"/>
    </row>
    <row r="14" spans="1:50" ht="21" customHeight="1" x14ac:dyDescent="0.15">
      <c r="A14" s="146"/>
      <c r="B14" s="147"/>
      <c r="C14" s="147"/>
      <c r="D14" s="147"/>
      <c r="E14" s="147"/>
      <c r="F14" s="148"/>
      <c r="G14" s="749"/>
      <c r="H14" s="750"/>
      <c r="I14" s="576" t="s">
        <v>8</v>
      </c>
      <c r="J14" s="630"/>
      <c r="K14" s="630"/>
      <c r="L14" s="630"/>
      <c r="M14" s="630"/>
      <c r="N14" s="630"/>
      <c r="O14" s="631"/>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9"/>
      <c r="H15" s="750"/>
      <c r="I15" s="576" t="s">
        <v>51</v>
      </c>
      <c r="J15" s="577"/>
      <c r="K15" s="577"/>
      <c r="L15" s="577"/>
      <c r="M15" s="577"/>
      <c r="N15" s="577"/>
      <c r="O15" s="578"/>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t="s">
        <v>594</v>
      </c>
      <c r="AS15" s="117"/>
      <c r="AT15" s="117"/>
      <c r="AU15" s="117"/>
      <c r="AV15" s="117"/>
      <c r="AW15" s="117"/>
      <c r="AX15" s="629"/>
    </row>
    <row r="16" spans="1:50" ht="21" customHeight="1" x14ac:dyDescent="0.15">
      <c r="A16" s="146"/>
      <c r="B16" s="147"/>
      <c r="C16" s="147"/>
      <c r="D16" s="147"/>
      <c r="E16" s="147"/>
      <c r="F16" s="148"/>
      <c r="G16" s="749"/>
      <c r="H16" s="750"/>
      <c r="I16" s="576" t="s">
        <v>52</v>
      </c>
      <c r="J16" s="577"/>
      <c r="K16" s="577"/>
      <c r="L16" s="577"/>
      <c r="M16" s="577"/>
      <c r="N16" s="577"/>
      <c r="O16" s="578"/>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6" t="s">
        <v>50</v>
      </c>
      <c r="J17" s="630"/>
      <c r="K17" s="630"/>
      <c r="L17" s="630"/>
      <c r="M17" s="630"/>
      <c r="N17" s="630"/>
      <c r="O17" s="631"/>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19</v>
      </c>
      <c r="X18" s="123"/>
      <c r="Y18" s="123"/>
      <c r="Z18" s="123"/>
      <c r="AA18" s="123"/>
      <c r="AB18" s="123"/>
      <c r="AC18" s="124"/>
      <c r="AD18" s="122">
        <f>SUM(AD13:AJ17)</f>
        <v>19</v>
      </c>
      <c r="AE18" s="123"/>
      <c r="AF18" s="123"/>
      <c r="AG18" s="123"/>
      <c r="AH18" s="123"/>
      <c r="AI18" s="123"/>
      <c r="AJ18" s="124"/>
      <c r="AK18" s="122">
        <f>SUM(AK13:AQ17)</f>
        <v>20</v>
      </c>
      <c r="AL18" s="123"/>
      <c r="AM18" s="123"/>
      <c r="AN18" s="123"/>
      <c r="AO18" s="123"/>
      <c r="AP18" s="123"/>
      <c r="AQ18" s="124"/>
      <c r="AR18" s="122">
        <f>SUM(AR13:AX17)</f>
        <v>20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10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v>
      </c>
      <c r="X20" s="540"/>
      <c r="Y20" s="540"/>
      <c r="Z20" s="540"/>
      <c r="AA20" s="540"/>
      <c r="AB20" s="540"/>
      <c r="AC20" s="540"/>
      <c r="AD20" s="540">
        <f t="shared" ref="AD20" si="1">IF(AD18=0, "-", SUM(AD19)/AD18)</f>
        <v>0.52631578947368418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0.52631578947368418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600</v>
      </c>
      <c r="H23" s="191"/>
      <c r="I23" s="191"/>
      <c r="J23" s="191"/>
      <c r="K23" s="191"/>
      <c r="L23" s="191"/>
      <c r="M23" s="191"/>
      <c r="N23" s="191"/>
      <c r="O23" s="192"/>
      <c r="P23" s="113">
        <v>20</v>
      </c>
      <c r="Q23" s="114"/>
      <c r="R23" s="114"/>
      <c r="S23" s="114"/>
      <c r="T23" s="114"/>
      <c r="U23" s="114"/>
      <c r="V23" s="115"/>
      <c r="W23" s="113">
        <v>20</v>
      </c>
      <c r="X23" s="114"/>
      <c r="Y23" s="114"/>
      <c r="Z23" s="114"/>
      <c r="AA23" s="114"/>
      <c r="AB23" s="114"/>
      <c r="AC23" s="115"/>
      <c r="AD23" s="207" t="s">
        <v>414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20</v>
      </c>
      <c r="Q29" s="117"/>
      <c r="R29" s="117"/>
      <c r="S29" s="117"/>
      <c r="T29" s="117"/>
      <c r="U29" s="117"/>
      <c r="V29" s="118"/>
      <c r="W29" s="222">
        <f>AR13</f>
        <v>20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t="s">
        <v>604</v>
      </c>
      <c r="AV31" s="275"/>
      <c r="AW31" s="383" t="s">
        <v>181</v>
      </c>
      <c r="AX31" s="384"/>
    </row>
    <row r="32" spans="1:50" ht="23.25" customHeight="1" x14ac:dyDescent="0.15">
      <c r="A32" s="516"/>
      <c r="B32" s="514"/>
      <c r="C32" s="514"/>
      <c r="D32" s="514"/>
      <c r="E32" s="514"/>
      <c r="F32" s="515"/>
      <c r="G32" s="541" t="s">
        <v>601</v>
      </c>
      <c r="H32" s="542"/>
      <c r="I32" s="542"/>
      <c r="J32" s="542"/>
      <c r="K32" s="542"/>
      <c r="L32" s="542"/>
      <c r="M32" s="542"/>
      <c r="N32" s="542"/>
      <c r="O32" s="543"/>
      <c r="P32" s="165" t="s">
        <v>602</v>
      </c>
      <c r="Q32" s="165"/>
      <c r="R32" s="165"/>
      <c r="S32" s="165"/>
      <c r="T32" s="165"/>
      <c r="U32" s="165"/>
      <c r="V32" s="165"/>
      <c r="W32" s="165"/>
      <c r="X32" s="236"/>
      <c r="Y32" s="342" t="s">
        <v>12</v>
      </c>
      <c r="Z32" s="550"/>
      <c r="AA32" s="551"/>
      <c r="AB32" s="523" t="s">
        <v>605</v>
      </c>
      <c r="AC32" s="523"/>
      <c r="AD32" s="523"/>
      <c r="AE32" s="368" t="s">
        <v>606</v>
      </c>
      <c r="AF32" s="369"/>
      <c r="AG32" s="369"/>
      <c r="AH32" s="369"/>
      <c r="AI32" s="368" t="s">
        <v>599</v>
      </c>
      <c r="AJ32" s="369"/>
      <c r="AK32" s="369"/>
      <c r="AL32" s="369"/>
      <c r="AM32" s="368" t="s">
        <v>599</v>
      </c>
      <c r="AN32" s="369"/>
      <c r="AO32" s="369"/>
      <c r="AP32" s="369"/>
      <c r="AQ32" s="119" t="s">
        <v>572</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605</v>
      </c>
      <c r="AC33" s="523"/>
      <c r="AD33" s="523"/>
      <c r="AE33" s="368" t="s">
        <v>599</v>
      </c>
      <c r="AF33" s="369"/>
      <c r="AG33" s="369"/>
      <c r="AH33" s="369"/>
      <c r="AI33" s="368" t="s">
        <v>599</v>
      </c>
      <c r="AJ33" s="369"/>
      <c r="AK33" s="369"/>
      <c r="AL33" s="369"/>
      <c r="AM33" s="368" t="s">
        <v>607</v>
      </c>
      <c r="AN33" s="369"/>
      <c r="AO33" s="369"/>
      <c r="AP33" s="369"/>
      <c r="AQ33" s="119" t="s">
        <v>572</v>
      </c>
      <c r="AR33" s="120"/>
      <c r="AS33" s="120"/>
      <c r="AT33" s="121"/>
      <c r="AU33" s="369" t="s">
        <v>607</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599</v>
      </c>
      <c r="AF34" s="369"/>
      <c r="AG34" s="369"/>
      <c r="AH34" s="369"/>
      <c r="AI34" s="368" t="s">
        <v>599</v>
      </c>
      <c r="AJ34" s="369"/>
      <c r="AK34" s="369"/>
      <c r="AL34" s="369"/>
      <c r="AM34" s="368" t="s">
        <v>595</v>
      </c>
      <c r="AN34" s="369"/>
      <c r="AO34" s="369"/>
      <c r="AP34" s="369"/>
      <c r="AQ34" s="119" t="s">
        <v>572</v>
      </c>
      <c r="AR34" s="120"/>
      <c r="AS34" s="120"/>
      <c r="AT34" s="121"/>
      <c r="AU34" s="369" t="s">
        <v>572</v>
      </c>
      <c r="AV34" s="369"/>
      <c r="AW34" s="369"/>
      <c r="AX34" s="371"/>
    </row>
    <row r="35" spans="1:50" ht="23.25" customHeight="1" x14ac:dyDescent="0.15">
      <c r="A35" s="902" t="s">
        <v>386</v>
      </c>
      <c r="B35" s="903"/>
      <c r="C35" s="903"/>
      <c r="D35" s="903"/>
      <c r="E35" s="903"/>
      <c r="F35" s="904"/>
      <c r="G35" s="908" t="s">
        <v>603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4"/>
      <c r="AC40" s="684"/>
      <c r="AD40" s="68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4"/>
      <c r="AC47" s="684"/>
      <c r="AD47" s="68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4"/>
      <c r="AC54" s="684"/>
      <c r="AD54" s="68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4"/>
      <c r="AC61" s="684"/>
      <c r="AD61" s="68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customHeight="1" x14ac:dyDescent="0.15">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customHeight="1" x14ac:dyDescent="0.15">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4"/>
      <c r="C82" s="553"/>
      <c r="D82" s="553"/>
      <c r="E82" s="553"/>
      <c r="F82" s="554"/>
      <c r="G82" s="502" t="s">
        <v>608</v>
      </c>
      <c r="H82" s="502"/>
      <c r="I82" s="502"/>
      <c r="J82" s="502"/>
      <c r="K82" s="502"/>
      <c r="L82" s="502"/>
      <c r="M82" s="502"/>
      <c r="N82" s="502"/>
      <c r="O82" s="502"/>
      <c r="P82" s="502"/>
      <c r="Q82" s="502"/>
      <c r="R82" s="502"/>
      <c r="S82" s="502"/>
      <c r="T82" s="502"/>
      <c r="U82" s="502"/>
      <c r="V82" s="502"/>
      <c r="W82" s="502"/>
      <c r="X82" s="502"/>
      <c r="Y82" s="502"/>
      <c r="Z82" s="502"/>
      <c r="AA82" s="757"/>
      <c r="AB82" s="501" t="s">
        <v>609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613</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610</v>
      </c>
      <c r="H87" s="165"/>
      <c r="I87" s="165"/>
      <c r="J87" s="165"/>
      <c r="K87" s="165"/>
      <c r="L87" s="165"/>
      <c r="M87" s="165"/>
      <c r="N87" s="165"/>
      <c r="O87" s="236"/>
      <c r="P87" s="165" t="s">
        <v>611</v>
      </c>
      <c r="Q87" s="804"/>
      <c r="R87" s="804"/>
      <c r="S87" s="804"/>
      <c r="T87" s="804"/>
      <c r="U87" s="804"/>
      <c r="V87" s="804"/>
      <c r="W87" s="804"/>
      <c r="X87" s="805"/>
      <c r="Y87" s="760" t="s">
        <v>62</v>
      </c>
      <c r="Z87" s="761"/>
      <c r="AA87" s="762"/>
      <c r="AB87" s="552" t="s">
        <v>612</v>
      </c>
      <c r="AC87" s="552"/>
      <c r="AD87" s="552"/>
      <c r="AE87" s="368" t="s">
        <v>605</v>
      </c>
      <c r="AF87" s="369"/>
      <c r="AG87" s="369"/>
      <c r="AH87" s="369"/>
      <c r="AI87" s="368">
        <v>0</v>
      </c>
      <c r="AJ87" s="369"/>
      <c r="AK87" s="369"/>
      <c r="AL87" s="369"/>
      <c r="AM87" s="368">
        <v>161</v>
      </c>
      <c r="AN87" s="369"/>
      <c r="AO87" s="369"/>
      <c r="AP87" s="369"/>
      <c r="AQ87" s="119" t="s">
        <v>605</v>
      </c>
      <c r="AR87" s="120"/>
      <c r="AS87" s="120"/>
      <c r="AT87" s="121"/>
      <c r="AU87" s="369" t="s">
        <v>605</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4" t="s">
        <v>54</v>
      </c>
      <c r="Z88" s="735"/>
      <c r="AA88" s="736"/>
      <c r="AB88" s="684" t="s">
        <v>612</v>
      </c>
      <c r="AC88" s="684"/>
      <c r="AD88" s="684"/>
      <c r="AE88" s="368" t="s">
        <v>605</v>
      </c>
      <c r="AF88" s="369"/>
      <c r="AG88" s="369"/>
      <c r="AH88" s="369"/>
      <c r="AI88" s="368">
        <v>100</v>
      </c>
      <c r="AJ88" s="369"/>
      <c r="AK88" s="369"/>
      <c r="AL88" s="369"/>
      <c r="AM88" s="368">
        <v>100</v>
      </c>
      <c r="AN88" s="369"/>
      <c r="AO88" s="369"/>
      <c r="AP88" s="369"/>
      <c r="AQ88" s="119" t="s">
        <v>605</v>
      </c>
      <c r="AR88" s="120"/>
      <c r="AS88" s="120"/>
      <c r="AT88" s="121"/>
      <c r="AU88" s="369">
        <v>100</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68" t="s">
        <v>599</v>
      </c>
      <c r="AF89" s="369"/>
      <c r="AG89" s="369"/>
      <c r="AH89" s="369"/>
      <c r="AI89" s="368">
        <v>0</v>
      </c>
      <c r="AJ89" s="369"/>
      <c r="AK89" s="369"/>
      <c r="AL89" s="369"/>
      <c r="AM89" s="368">
        <v>161</v>
      </c>
      <c r="AN89" s="369"/>
      <c r="AO89" s="369"/>
      <c r="AP89" s="369"/>
      <c r="AQ89" s="119" t="s">
        <v>599</v>
      </c>
      <c r="AR89" s="120"/>
      <c r="AS89" s="120"/>
      <c r="AT89" s="121"/>
      <c r="AU89" s="369" t="s">
        <v>613</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4" t="s">
        <v>54</v>
      </c>
      <c r="Z93" s="735"/>
      <c r="AA93" s="736"/>
      <c r="AB93" s="684"/>
      <c r="AC93" s="684"/>
      <c r="AD93" s="68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2"/>
      <c r="B101" s="493"/>
      <c r="C101" s="493"/>
      <c r="D101" s="493"/>
      <c r="E101" s="493"/>
      <c r="F101" s="494"/>
      <c r="G101" s="165" t="s">
        <v>614</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2" t="s">
        <v>615</v>
      </c>
      <c r="AC101" s="552"/>
      <c r="AD101" s="552"/>
      <c r="AE101" s="368" t="s">
        <v>599</v>
      </c>
      <c r="AF101" s="369"/>
      <c r="AG101" s="369"/>
      <c r="AH101" s="370"/>
      <c r="AI101" s="368">
        <v>0</v>
      </c>
      <c r="AJ101" s="369"/>
      <c r="AK101" s="369"/>
      <c r="AL101" s="370"/>
      <c r="AM101" s="368">
        <v>2</v>
      </c>
      <c r="AN101" s="369"/>
      <c r="AO101" s="369"/>
      <c r="AP101" s="370"/>
      <c r="AQ101" s="368" t="s">
        <v>593</v>
      </c>
      <c r="AR101" s="369"/>
      <c r="AS101" s="369"/>
      <c r="AT101" s="370"/>
      <c r="AU101" s="368" t="s">
        <v>581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615</v>
      </c>
      <c r="AC102" s="552"/>
      <c r="AD102" s="552"/>
      <c r="AE102" s="362" t="s">
        <v>599</v>
      </c>
      <c r="AF102" s="362"/>
      <c r="AG102" s="362"/>
      <c r="AH102" s="362"/>
      <c r="AI102" s="362">
        <v>7</v>
      </c>
      <c r="AJ102" s="362"/>
      <c r="AK102" s="362"/>
      <c r="AL102" s="362"/>
      <c r="AM102" s="362">
        <v>4</v>
      </c>
      <c r="AN102" s="362"/>
      <c r="AO102" s="362"/>
      <c r="AP102" s="362"/>
      <c r="AQ102" s="819">
        <v>4</v>
      </c>
      <c r="AR102" s="820"/>
      <c r="AS102" s="820"/>
      <c r="AT102" s="821"/>
      <c r="AU102" s="819">
        <v>4</v>
      </c>
      <c r="AV102" s="820"/>
      <c r="AW102" s="820"/>
      <c r="AX102" s="821"/>
    </row>
    <row r="103" spans="1:60" ht="31.5" hidden="1" customHeight="1" x14ac:dyDescent="0.15">
      <c r="A103" s="489" t="s">
        <v>355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89" t="s">
        <v>355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89" t="s">
        <v>355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89" t="s">
        <v>355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653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654</v>
      </c>
      <c r="AC116" s="305"/>
      <c r="AD116" s="306"/>
      <c r="AE116" s="362" t="s">
        <v>599</v>
      </c>
      <c r="AF116" s="362"/>
      <c r="AG116" s="362"/>
      <c r="AH116" s="362"/>
      <c r="AI116" s="362" t="s">
        <v>599</v>
      </c>
      <c r="AJ116" s="362"/>
      <c r="AK116" s="362"/>
      <c r="AL116" s="362"/>
      <c r="AM116" s="362">
        <v>5129</v>
      </c>
      <c r="AN116" s="362"/>
      <c r="AO116" s="362"/>
      <c r="AP116" s="362"/>
      <c r="AQ116" s="368">
        <v>4952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592</v>
      </c>
      <c r="AC117" s="346"/>
      <c r="AD117" s="347"/>
      <c r="AE117" s="310" t="s">
        <v>616</v>
      </c>
      <c r="AF117" s="310"/>
      <c r="AG117" s="310"/>
      <c r="AH117" s="310"/>
      <c r="AI117" s="310" t="s">
        <v>599</v>
      </c>
      <c r="AJ117" s="310"/>
      <c r="AK117" s="310"/>
      <c r="AL117" s="310"/>
      <c r="AM117" s="310" t="s">
        <v>655</v>
      </c>
      <c r="AN117" s="310"/>
      <c r="AO117" s="310"/>
      <c r="AP117" s="310"/>
      <c r="AQ117" s="310" t="s">
        <v>670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617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618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t="s">
        <v>620</v>
      </c>
      <c r="AV133" s="140"/>
      <c r="AW133" s="141" t="s">
        <v>181</v>
      </c>
      <c r="AX133" s="142"/>
    </row>
    <row r="134" spans="1:50" ht="39.75" customHeight="1" x14ac:dyDescent="0.15">
      <c r="A134" s="1000"/>
      <c r="B134" s="256"/>
      <c r="C134" s="255"/>
      <c r="D134" s="256"/>
      <c r="E134" s="255"/>
      <c r="F134" s="318"/>
      <c r="G134" s="235" t="s">
        <v>619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621</v>
      </c>
      <c r="AC134" s="228"/>
      <c r="AD134" s="228"/>
      <c r="AE134" s="270" t="s">
        <v>599</v>
      </c>
      <c r="AF134" s="120"/>
      <c r="AG134" s="120"/>
      <c r="AH134" s="120"/>
      <c r="AI134" s="270" t="s">
        <v>624</v>
      </c>
      <c r="AJ134" s="120"/>
      <c r="AK134" s="120"/>
      <c r="AL134" s="120"/>
      <c r="AM134" s="270" t="s">
        <v>625</v>
      </c>
      <c r="AN134" s="120"/>
      <c r="AO134" s="120"/>
      <c r="AP134" s="120"/>
      <c r="AQ134" s="270" t="s">
        <v>572</v>
      </c>
      <c r="AR134" s="120"/>
      <c r="AS134" s="120"/>
      <c r="AT134" s="120"/>
      <c r="AU134" s="270" t="s">
        <v>572</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622</v>
      </c>
      <c r="AC135" s="137"/>
      <c r="AD135" s="137"/>
      <c r="AE135" s="270" t="s">
        <v>623</v>
      </c>
      <c r="AF135" s="120"/>
      <c r="AG135" s="120"/>
      <c r="AH135" s="120"/>
      <c r="AI135" s="270" t="s">
        <v>599</v>
      </c>
      <c r="AJ135" s="120"/>
      <c r="AK135" s="120"/>
      <c r="AL135" s="120"/>
      <c r="AM135" s="270" t="s">
        <v>599</v>
      </c>
      <c r="AN135" s="120"/>
      <c r="AO135" s="120"/>
      <c r="AP135" s="120"/>
      <c r="AQ135" s="270" t="s">
        <v>572</v>
      </c>
      <c r="AR135" s="120"/>
      <c r="AS135" s="120"/>
      <c r="AT135" s="120"/>
      <c r="AU135" s="270" t="s">
        <v>626</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666</v>
      </c>
      <c r="H154" s="165"/>
      <c r="I154" s="165"/>
      <c r="J154" s="165"/>
      <c r="K154" s="165"/>
      <c r="L154" s="165"/>
      <c r="M154" s="165"/>
      <c r="N154" s="165"/>
      <c r="O154" s="165"/>
      <c r="P154" s="236"/>
      <c r="Q154" s="164" t="s">
        <v>666</v>
      </c>
      <c r="R154" s="165"/>
      <c r="S154" s="165"/>
      <c r="T154" s="165"/>
      <c r="U154" s="165"/>
      <c r="V154" s="165"/>
      <c r="W154" s="165"/>
      <c r="X154" s="165"/>
      <c r="Y154" s="165"/>
      <c r="Z154" s="165"/>
      <c r="AA154" s="929"/>
      <c r="AB154" s="259" t="s">
        <v>666</v>
      </c>
      <c r="AC154" s="260"/>
      <c r="AD154" s="260"/>
      <c r="AE154" s="265" t="s">
        <v>666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666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627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567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582</v>
      </c>
      <c r="AF432" s="140"/>
      <c r="AG432" s="141" t="s">
        <v>236</v>
      </c>
      <c r="AH432" s="176"/>
      <c r="AI432" s="186"/>
      <c r="AJ432" s="186"/>
      <c r="AK432" s="186"/>
      <c r="AL432" s="181"/>
      <c r="AM432" s="186"/>
      <c r="AN432" s="186"/>
      <c r="AO432" s="186"/>
      <c r="AP432" s="181"/>
      <c r="AQ432" s="215" t="s">
        <v>572</v>
      </c>
      <c r="AR432" s="140"/>
      <c r="AS432" s="141" t="s">
        <v>236</v>
      </c>
      <c r="AT432" s="176"/>
      <c r="AU432" s="140" t="s">
        <v>581</v>
      </c>
      <c r="AV432" s="140"/>
      <c r="AW432" s="141" t="s">
        <v>181</v>
      </c>
      <c r="AX432" s="142"/>
    </row>
    <row r="433" spans="1:50" ht="23.25" customHeight="1" x14ac:dyDescent="0.15">
      <c r="A433" s="1000"/>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583</v>
      </c>
      <c r="AF433" s="120"/>
      <c r="AG433" s="120"/>
      <c r="AH433" s="120"/>
      <c r="AI433" s="119" t="s">
        <v>584</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1"/>
      <c r="AI434" s="119" t="s">
        <v>585</v>
      </c>
      <c r="AJ434" s="120"/>
      <c r="AK434" s="120"/>
      <c r="AL434" s="120"/>
      <c r="AM434" s="119" t="s">
        <v>572</v>
      </c>
      <c r="AN434" s="120"/>
      <c r="AO434" s="120"/>
      <c r="AP434" s="121"/>
      <c r="AQ434" s="119" t="s">
        <v>572</v>
      </c>
      <c r="AR434" s="120"/>
      <c r="AS434" s="120"/>
      <c r="AT434" s="121"/>
      <c r="AU434" s="120" t="s">
        <v>572</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586</v>
      </c>
      <c r="AJ435" s="120"/>
      <c r="AK435" s="120"/>
      <c r="AL435" s="120"/>
      <c r="AM435" s="119" t="s">
        <v>587</v>
      </c>
      <c r="AN435" s="120"/>
      <c r="AO435" s="120"/>
      <c r="AP435" s="121"/>
      <c r="AQ435" s="119" t="s">
        <v>581</v>
      </c>
      <c r="AR435" s="120"/>
      <c r="AS435" s="120"/>
      <c r="AT435" s="121"/>
      <c r="AU435" s="120" t="s">
        <v>572</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584</v>
      </c>
      <c r="AF457" s="140"/>
      <c r="AG457" s="141" t="s">
        <v>236</v>
      </c>
      <c r="AH457" s="176"/>
      <c r="AI457" s="186"/>
      <c r="AJ457" s="186"/>
      <c r="AK457" s="186"/>
      <c r="AL457" s="181"/>
      <c r="AM457" s="186"/>
      <c r="AN457" s="186"/>
      <c r="AO457" s="186"/>
      <c r="AP457" s="181"/>
      <c r="AQ457" s="215" t="s">
        <v>572</v>
      </c>
      <c r="AR457" s="140"/>
      <c r="AS457" s="141" t="s">
        <v>236</v>
      </c>
      <c r="AT457" s="176"/>
      <c r="AU457" s="140" t="s">
        <v>572</v>
      </c>
      <c r="AV457" s="140"/>
      <c r="AW457" s="141" t="s">
        <v>181</v>
      </c>
      <c r="AX457" s="142"/>
    </row>
    <row r="458" spans="1:50" ht="23.25" customHeight="1" x14ac:dyDescent="0.15">
      <c r="A458" s="1000"/>
      <c r="B458" s="256"/>
      <c r="C458" s="255"/>
      <c r="D458" s="256"/>
      <c r="E458" s="170"/>
      <c r="F458" s="171"/>
      <c r="G458" s="235" t="s">
        <v>581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588</v>
      </c>
      <c r="AC458" s="137"/>
      <c r="AD458" s="137"/>
      <c r="AE458" s="119" t="s">
        <v>572</v>
      </c>
      <c r="AF458" s="120"/>
      <c r="AG458" s="120"/>
      <c r="AH458" s="120"/>
      <c r="AI458" s="119" t="s">
        <v>585</v>
      </c>
      <c r="AJ458" s="120"/>
      <c r="AK458" s="120"/>
      <c r="AL458" s="120"/>
      <c r="AM458" s="119" t="s">
        <v>572</v>
      </c>
      <c r="AN458" s="120"/>
      <c r="AO458" s="120"/>
      <c r="AP458" s="121"/>
      <c r="AQ458" s="119" t="s">
        <v>591</v>
      </c>
      <c r="AR458" s="120"/>
      <c r="AS458" s="120"/>
      <c r="AT458" s="121"/>
      <c r="AU458" s="120" t="s">
        <v>587</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572</v>
      </c>
      <c r="AC459" s="228"/>
      <c r="AD459" s="228"/>
      <c r="AE459" s="119" t="s">
        <v>589</v>
      </c>
      <c r="AF459" s="120"/>
      <c r="AG459" s="120"/>
      <c r="AH459" s="121"/>
      <c r="AI459" s="119" t="s">
        <v>572</v>
      </c>
      <c r="AJ459" s="120"/>
      <c r="AK459" s="120"/>
      <c r="AL459" s="120"/>
      <c r="AM459" s="119" t="s">
        <v>572</v>
      </c>
      <c r="AN459" s="120"/>
      <c r="AO459" s="120"/>
      <c r="AP459" s="121"/>
      <c r="AQ459" s="119" t="s">
        <v>572</v>
      </c>
      <c r="AR459" s="120"/>
      <c r="AS459" s="120"/>
      <c r="AT459" s="121"/>
      <c r="AU459" s="120" t="s">
        <v>572</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585</v>
      </c>
      <c r="AF460" s="120"/>
      <c r="AG460" s="120"/>
      <c r="AH460" s="121"/>
      <c r="AI460" s="119" t="s">
        <v>590</v>
      </c>
      <c r="AJ460" s="120"/>
      <c r="AK460" s="120"/>
      <c r="AL460" s="120"/>
      <c r="AM460" s="119" t="s">
        <v>584</v>
      </c>
      <c r="AN460" s="120"/>
      <c r="AO460" s="120"/>
      <c r="AP460" s="121"/>
      <c r="AQ460" s="119" t="s">
        <v>572</v>
      </c>
      <c r="AR460" s="120"/>
      <c r="AS460" s="120"/>
      <c r="AT460" s="121"/>
      <c r="AU460" s="120" t="s">
        <v>572</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642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1.25"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566</v>
      </c>
      <c r="AE702" s="901"/>
      <c r="AF702" s="901"/>
      <c r="AG702" s="890" t="s">
        <v>628</v>
      </c>
      <c r="AH702" s="891"/>
      <c r="AI702" s="891"/>
      <c r="AJ702" s="891"/>
      <c r="AK702" s="891"/>
      <c r="AL702" s="891"/>
      <c r="AM702" s="891"/>
      <c r="AN702" s="891"/>
      <c r="AO702" s="891"/>
      <c r="AP702" s="891"/>
      <c r="AQ702" s="891"/>
      <c r="AR702" s="891"/>
      <c r="AS702" s="891"/>
      <c r="AT702" s="891"/>
      <c r="AU702" s="891"/>
      <c r="AV702" s="891"/>
      <c r="AW702" s="891"/>
      <c r="AX702" s="892"/>
    </row>
    <row r="703" spans="1:50" ht="4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629</v>
      </c>
      <c r="AH703" s="669"/>
      <c r="AI703" s="669"/>
      <c r="AJ703" s="669"/>
      <c r="AK703" s="669"/>
      <c r="AL703" s="669"/>
      <c r="AM703" s="669"/>
      <c r="AN703" s="669"/>
      <c r="AO703" s="669"/>
      <c r="AP703" s="669"/>
      <c r="AQ703" s="669"/>
      <c r="AR703" s="669"/>
      <c r="AS703" s="669"/>
      <c r="AT703" s="669"/>
      <c r="AU703" s="669"/>
      <c r="AV703" s="669"/>
      <c r="AW703" s="669"/>
      <c r="AX703" s="670"/>
    </row>
    <row r="704" spans="1:50" ht="72"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630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568</v>
      </c>
      <c r="AE705" s="738"/>
      <c r="AF705" s="738"/>
      <c r="AG705" s="164" t="s">
        <v>572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5"/>
      <c r="C706" s="615"/>
      <c r="D706" s="616"/>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656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656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566</v>
      </c>
      <c r="AE708" s="672"/>
      <c r="AF708" s="672"/>
      <c r="AG708" s="527" t="s">
        <v>569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631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568</v>
      </c>
      <c r="AE710" s="159"/>
      <c r="AF710" s="159"/>
      <c r="AG710" s="668" t="s">
        <v>632</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570</v>
      </c>
      <c r="AH711" s="669"/>
      <c r="AI711" s="669"/>
      <c r="AJ711" s="669"/>
      <c r="AK711" s="669"/>
      <c r="AL711" s="669"/>
      <c r="AM711" s="669"/>
      <c r="AN711" s="669"/>
      <c r="AO711" s="669"/>
      <c r="AP711" s="669"/>
      <c r="AQ711" s="669"/>
      <c r="AR711" s="669"/>
      <c r="AS711" s="669"/>
      <c r="AT711" s="669"/>
      <c r="AU711" s="669"/>
      <c r="AV711" s="669"/>
      <c r="AW711" s="669"/>
      <c r="AX711" s="670"/>
    </row>
    <row r="712" spans="1:50" ht="32.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657</v>
      </c>
      <c r="AE712" s="587"/>
      <c r="AF712" s="587"/>
      <c r="AG712" s="595" t="s">
        <v>665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568</v>
      </c>
      <c r="AE713" s="159"/>
      <c r="AF713" s="160"/>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52.5" customHeight="1" x14ac:dyDescent="0.15">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566</v>
      </c>
      <c r="AE714" s="593"/>
      <c r="AF714" s="594"/>
      <c r="AG714" s="694" t="s">
        <v>571</v>
      </c>
      <c r="AH714" s="695"/>
      <c r="AI714" s="695"/>
      <c r="AJ714" s="695"/>
      <c r="AK714" s="695"/>
      <c r="AL714" s="695"/>
      <c r="AM714" s="695"/>
      <c r="AN714" s="695"/>
      <c r="AO714" s="695"/>
      <c r="AP714" s="695"/>
      <c r="AQ714" s="695"/>
      <c r="AR714" s="695"/>
      <c r="AS714" s="695"/>
      <c r="AT714" s="695"/>
      <c r="AU714" s="695"/>
      <c r="AV714" s="695"/>
      <c r="AW714" s="695"/>
      <c r="AX714" s="696"/>
    </row>
    <row r="715" spans="1:50" ht="48"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657</v>
      </c>
      <c r="AE715" s="672"/>
      <c r="AF715" s="782"/>
      <c r="AG715" s="527" t="s">
        <v>661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566</v>
      </c>
      <c r="AE716" s="764"/>
      <c r="AF716" s="764"/>
      <c r="AG716" s="668" t="s">
        <v>633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657</v>
      </c>
      <c r="AE717" s="159"/>
      <c r="AF717" s="159"/>
      <c r="AG717" s="668" t="s">
        <v>658</v>
      </c>
      <c r="AH717" s="669"/>
      <c r="AI717" s="669"/>
      <c r="AJ717" s="669"/>
      <c r="AK717" s="669"/>
      <c r="AL717" s="669"/>
      <c r="AM717" s="669"/>
      <c r="AN717" s="669"/>
      <c r="AO717" s="669"/>
      <c r="AP717" s="669"/>
      <c r="AQ717" s="669"/>
      <c r="AR717" s="669"/>
      <c r="AS717" s="669"/>
      <c r="AT717" s="669"/>
      <c r="AU717" s="669"/>
      <c r="AV717" s="669"/>
      <c r="AW717" s="669"/>
      <c r="AX717" s="670"/>
    </row>
    <row r="718" spans="1:50" ht="46.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566</v>
      </c>
      <c r="AE718" s="159"/>
      <c r="AF718" s="159"/>
      <c r="AG718" s="167" t="s">
        <v>660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568</v>
      </c>
      <c r="AE719" s="672"/>
      <c r="AF719" s="672"/>
      <c r="AG719" s="164" t="s">
        <v>659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3"/>
      <c r="D721" s="924"/>
      <c r="E721" s="924"/>
      <c r="F721" s="925"/>
      <c r="G721" s="943"/>
      <c r="H721" s="944"/>
      <c r="I721" s="82" t="str">
        <f>IF(OR(G721="　", G721=""), "", "-")</f>
        <v/>
      </c>
      <c r="J721" s="922"/>
      <c r="K721" s="922"/>
      <c r="L721" s="82" t="str">
        <f>IF(M721="","","-")</f>
        <v/>
      </c>
      <c r="M721" s="83"/>
      <c r="N721" s="919" t="s">
        <v>572</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3"/>
      <c r="D722" s="924"/>
      <c r="E722" s="924"/>
      <c r="F722" s="925"/>
      <c r="G722" s="943"/>
      <c r="H722" s="944"/>
      <c r="I722" s="82" t="str">
        <f t="shared" ref="I722:I725" si="4">IF(OR(G722="　", G722=""), "", "-")</f>
        <v/>
      </c>
      <c r="J722" s="922"/>
      <c r="K722" s="922"/>
      <c r="L722" s="82" t="str">
        <f t="shared" ref="L722:L725" si="5">IF(M722="","","-")</f>
        <v/>
      </c>
      <c r="M722" s="83"/>
      <c r="N722" s="919" t="s">
        <v>572</v>
      </c>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2" t="s">
        <v>652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700" t="s">
        <v>57</v>
      </c>
      <c r="D727" s="701"/>
      <c r="E727" s="701"/>
      <c r="F727" s="702"/>
      <c r="G727" s="800" t="s">
        <v>641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667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5" t="s">
        <v>668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t="s">
        <v>138</v>
      </c>
      <c r="B733" s="755"/>
      <c r="C733" s="755"/>
      <c r="D733" s="755"/>
      <c r="E733" s="756"/>
      <c r="F733" s="771" t="s">
        <v>671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572</v>
      </c>
      <c r="F737" s="103"/>
      <c r="G737" s="103"/>
      <c r="H737" s="103"/>
      <c r="I737" s="103"/>
      <c r="J737" s="103"/>
      <c r="K737" s="103"/>
      <c r="L737" s="103"/>
      <c r="M737" s="103"/>
      <c r="N737" s="109" t="s">
        <v>404</v>
      </c>
      <c r="O737" s="109"/>
      <c r="P737" s="109"/>
      <c r="Q737" s="109"/>
      <c r="R737" s="103" t="s">
        <v>572</v>
      </c>
      <c r="S737" s="103"/>
      <c r="T737" s="103"/>
      <c r="U737" s="103"/>
      <c r="V737" s="103"/>
      <c r="W737" s="103"/>
      <c r="X737" s="103"/>
      <c r="Y737" s="103"/>
      <c r="Z737" s="103"/>
      <c r="AA737" s="109" t="s">
        <v>403</v>
      </c>
      <c r="AB737" s="109"/>
      <c r="AC737" s="109"/>
      <c r="AD737" s="109"/>
      <c r="AE737" s="103" t="s">
        <v>573</v>
      </c>
      <c r="AF737" s="103"/>
      <c r="AG737" s="103"/>
      <c r="AH737" s="103"/>
      <c r="AI737" s="103"/>
      <c r="AJ737" s="103"/>
      <c r="AK737" s="103"/>
      <c r="AL737" s="103"/>
      <c r="AM737" s="103"/>
      <c r="AN737" s="109" t="s">
        <v>402</v>
      </c>
      <c r="AO737" s="109"/>
      <c r="AP737" s="109"/>
      <c r="AQ737" s="109"/>
      <c r="AR737" s="110" t="s">
        <v>574</v>
      </c>
      <c r="AS737" s="111"/>
      <c r="AT737" s="111"/>
      <c r="AU737" s="111"/>
      <c r="AV737" s="111"/>
      <c r="AW737" s="111"/>
      <c r="AX737" s="112"/>
      <c r="AY737" s="88"/>
      <c r="AZ737" s="88"/>
    </row>
    <row r="738" spans="1:52" ht="24.75" customHeight="1" x14ac:dyDescent="0.15">
      <c r="A738" s="100" t="s">
        <v>401</v>
      </c>
      <c r="B738" s="101"/>
      <c r="C738" s="101"/>
      <c r="D738" s="102"/>
      <c r="E738" s="103" t="s">
        <v>572</v>
      </c>
      <c r="F738" s="103"/>
      <c r="G738" s="103"/>
      <c r="H738" s="103"/>
      <c r="I738" s="103"/>
      <c r="J738" s="103"/>
      <c r="K738" s="103"/>
      <c r="L738" s="103"/>
      <c r="M738" s="103"/>
      <c r="N738" s="109" t="s">
        <v>400</v>
      </c>
      <c r="O738" s="109"/>
      <c r="P738" s="109"/>
      <c r="Q738" s="109"/>
      <c r="R738" s="103" t="s">
        <v>573</v>
      </c>
      <c r="S738" s="103"/>
      <c r="T738" s="103"/>
      <c r="U738" s="103"/>
      <c r="V738" s="103"/>
      <c r="W738" s="103"/>
      <c r="X738" s="103"/>
      <c r="Y738" s="103"/>
      <c r="Z738" s="103"/>
      <c r="AA738" s="109" t="s">
        <v>399</v>
      </c>
      <c r="AB738" s="109"/>
      <c r="AC738" s="109"/>
      <c r="AD738" s="109"/>
      <c r="AE738" s="103" t="s">
        <v>634</v>
      </c>
      <c r="AF738" s="103"/>
      <c r="AG738" s="103"/>
      <c r="AH738" s="103"/>
      <c r="AI738" s="103"/>
      <c r="AJ738" s="103"/>
      <c r="AK738" s="103"/>
      <c r="AL738" s="103"/>
      <c r="AM738" s="103"/>
      <c r="AN738" s="109" t="s">
        <v>398</v>
      </c>
      <c r="AO738" s="109"/>
      <c r="AP738" s="109"/>
      <c r="AQ738" s="109"/>
      <c r="AR738" s="110" t="s">
        <v>635</v>
      </c>
      <c r="AS738" s="111"/>
      <c r="AT738" s="111"/>
      <c r="AU738" s="111"/>
      <c r="AV738" s="111"/>
      <c r="AW738" s="111"/>
      <c r="AX738" s="112"/>
    </row>
    <row r="739" spans="1:52" ht="24.75" customHeight="1" x14ac:dyDescent="0.15">
      <c r="A739" s="100" t="s">
        <v>397</v>
      </c>
      <c r="B739" s="101"/>
      <c r="C739" s="101"/>
      <c r="D739" s="102"/>
      <c r="E739" s="103" t="s">
        <v>636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565</v>
      </c>
      <c r="F740" s="125"/>
      <c r="G740" s="125"/>
      <c r="H740" s="92" t="str">
        <f>IF(E740="", "", "(")</f>
        <v>(</v>
      </c>
      <c r="I740" s="125" t="s">
        <v>346</v>
      </c>
      <c r="J740" s="125"/>
      <c r="K740" s="92" t="str">
        <f>IF(OR(I740="　", I740=""), "", "-")</f>
        <v/>
      </c>
      <c r="L740" s="126">
        <v>666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643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8"/>
      <c r="C782" s="768"/>
      <c r="D782" s="768"/>
      <c r="E782" s="768"/>
      <c r="F782" s="769"/>
      <c r="G782" s="453" t="s">
        <v>645</v>
      </c>
      <c r="H782" s="454"/>
      <c r="I782" s="454"/>
      <c r="J782" s="454"/>
      <c r="K782" s="455"/>
      <c r="L782" s="405" t="s">
        <v>650</v>
      </c>
      <c r="M782" s="406"/>
      <c r="N782" s="406"/>
      <c r="O782" s="406"/>
      <c r="P782" s="406"/>
      <c r="Q782" s="406"/>
      <c r="R782" s="406"/>
      <c r="S782" s="406"/>
      <c r="T782" s="406"/>
      <c r="U782" s="406"/>
      <c r="V782" s="406"/>
      <c r="W782" s="406"/>
      <c r="X782" s="407"/>
      <c r="Y782" s="459">
        <v>6</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8"/>
      <c r="C783" s="768"/>
      <c r="D783" s="768"/>
      <c r="E783" s="768"/>
      <c r="F783" s="769"/>
      <c r="G783" s="352" t="s">
        <v>647</v>
      </c>
      <c r="H783" s="353"/>
      <c r="I783" s="353"/>
      <c r="J783" s="353"/>
      <c r="K783" s="354"/>
      <c r="L783" s="405" t="s">
        <v>651</v>
      </c>
      <c r="M783" s="406"/>
      <c r="N783" s="406"/>
      <c r="O783" s="406"/>
      <c r="P783" s="406"/>
      <c r="Q783" s="406"/>
      <c r="R783" s="406"/>
      <c r="S783" s="406"/>
      <c r="T783" s="406"/>
      <c r="U783" s="406"/>
      <c r="V783" s="406"/>
      <c r="W783" s="406"/>
      <c r="X783" s="407"/>
      <c r="Y783" s="402">
        <v>3</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8"/>
      <c r="C784" s="768"/>
      <c r="D784" s="768"/>
      <c r="E784" s="768"/>
      <c r="F784" s="769"/>
      <c r="G784" s="352" t="s">
        <v>644</v>
      </c>
      <c r="H784" s="353"/>
      <c r="I784" s="353"/>
      <c r="J784" s="353"/>
      <c r="K784" s="354"/>
      <c r="L784" s="405" t="s">
        <v>663</v>
      </c>
      <c r="M784" s="406"/>
      <c r="N784" s="406"/>
      <c r="O784" s="406"/>
      <c r="P784" s="406"/>
      <c r="Q784" s="406"/>
      <c r="R784" s="406"/>
      <c r="S784" s="406"/>
      <c r="T784" s="406"/>
      <c r="U784" s="406"/>
      <c r="V784" s="406"/>
      <c r="W784" s="406"/>
      <c r="X784" s="407"/>
      <c r="Y784" s="402">
        <v>0.5</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8"/>
      <c r="C785" s="768"/>
      <c r="D785" s="768"/>
      <c r="E785" s="768"/>
      <c r="F785" s="769"/>
      <c r="G785" s="352" t="s">
        <v>646</v>
      </c>
      <c r="H785" s="353"/>
      <c r="I785" s="353"/>
      <c r="J785" s="353"/>
      <c r="K785" s="354"/>
      <c r="L785" s="405" t="s">
        <v>664</v>
      </c>
      <c r="M785" s="406"/>
      <c r="N785" s="406"/>
      <c r="O785" s="406"/>
      <c r="P785" s="406"/>
      <c r="Q785" s="406"/>
      <c r="R785" s="406"/>
      <c r="S785" s="406"/>
      <c r="T785" s="406"/>
      <c r="U785" s="406"/>
      <c r="V785" s="406"/>
      <c r="W785" s="406"/>
      <c r="X785" s="407"/>
      <c r="Y785" s="402">
        <v>0.4</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8"/>
      <c r="C786" s="768"/>
      <c r="D786" s="768"/>
      <c r="E786" s="768"/>
      <c r="F786" s="769"/>
      <c r="G786" s="352" t="s">
        <v>648</v>
      </c>
      <c r="H786" s="353"/>
      <c r="I786" s="353"/>
      <c r="J786" s="353"/>
      <c r="K786" s="354"/>
      <c r="L786" s="405" t="s">
        <v>649</v>
      </c>
      <c r="M786" s="406"/>
      <c r="N786" s="406"/>
      <c r="O786" s="406"/>
      <c r="P786" s="406"/>
      <c r="Q786" s="406"/>
      <c r="R786" s="406"/>
      <c r="S786" s="406"/>
      <c r="T786" s="406"/>
      <c r="U786" s="406"/>
      <c r="V786" s="406"/>
      <c r="W786" s="406"/>
      <c r="X786" s="407"/>
      <c r="Y786" s="402">
        <v>0.1</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10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638</v>
      </c>
      <c r="D838" s="422"/>
      <c r="E838" s="422"/>
      <c r="F838" s="422"/>
      <c r="G838" s="422"/>
      <c r="H838" s="422"/>
      <c r="I838" s="422"/>
      <c r="J838" s="423">
        <v>9010001027685</v>
      </c>
      <c r="K838" s="424"/>
      <c r="L838" s="424"/>
      <c r="M838" s="424"/>
      <c r="N838" s="424"/>
      <c r="O838" s="424"/>
      <c r="P838" s="429" t="s">
        <v>640</v>
      </c>
      <c r="Q838" s="321"/>
      <c r="R838" s="321"/>
      <c r="S838" s="321"/>
      <c r="T838" s="321"/>
      <c r="U838" s="321"/>
      <c r="V838" s="321"/>
      <c r="W838" s="321"/>
      <c r="X838" s="321"/>
      <c r="Y838" s="322">
        <v>10</v>
      </c>
      <c r="Z838" s="323"/>
      <c r="AA838" s="323"/>
      <c r="AB838" s="324"/>
      <c r="AC838" s="332" t="s">
        <v>579</v>
      </c>
      <c r="AD838" s="427"/>
      <c r="AE838" s="427"/>
      <c r="AF838" s="427"/>
      <c r="AG838" s="427"/>
      <c r="AH838" s="425" t="s">
        <v>662</v>
      </c>
      <c r="AI838" s="426"/>
      <c r="AJ838" s="426"/>
      <c r="AK838" s="426"/>
      <c r="AL838" s="329" t="s">
        <v>580</v>
      </c>
      <c r="AM838" s="330"/>
      <c r="AN838" s="330"/>
      <c r="AO838" s="331"/>
      <c r="AP838" s="325" t="s">
        <v>580</v>
      </c>
      <c r="AQ838" s="325"/>
      <c r="AR838" s="325"/>
      <c r="AS838" s="325"/>
      <c r="AT838" s="325"/>
      <c r="AU838" s="325"/>
      <c r="AV838" s="325"/>
      <c r="AW838" s="325"/>
      <c r="AX838" s="325"/>
    </row>
    <row r="839" spans="1:50" ht="30" hidden="1" customHeight="1" x14ac:dyDescent="0.15">
      <c r="A839" s="408">
        <v>2</v>
      </c>
      <c r="B839" s="408">
        <v>1</v>
      </c>
      <c r="C839" s="428"/>
      <c r="D839" s="422"/>
      <c r="E839" s="422"/>
      <c r="F839" s="422"/>
      <c r="G839" s="422"/>
      <c r="H839" s="422"/>
      <c r="I839" s="422"/>
      <c r="J839" s="423"/>
      <c r="K839" s="424"/>
      <c r="L839" s="424"/>
      <c r="M839" s="424"/>
      <c r="N839" s="424"/>
      <c r="O839" s="424"/>
      <c r="P839" s="429"/>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572</v>
      </c>
      <c r="F1103" s="897"/>
      <c r="G1103" s="897"/>
      <c r="H1103" s="897"/>
      <c r="I1103" s="897"/>
      <c r="J1103" s="423" t="s">
        <v>575</v>
      </c>
      <c r="K1103" s="424"/>
      <c r="L1103" s="424"/>
      <c r="M1103" s="424"/>
      <c r="N1103" s="424"/>
      <c r="O1103" s="424"/>
      <c r="P1103" s="429" t="s">
        <v>575</v>
      </c>
      <c r="Q1103" s="321"/>
      <c r="R1103" s="321"/>
      <c r="S1103" s="321"/>
      <c r="T1103" s="321"/>
      <c r="U1103" s="321"/>
      <c r="V1103" s="321"/>
      <c r="W1103" s="321"/>
      <c r="X1103" s="321"/>
      <c r="Y1103" s="322" t="s">
        <v>572</v>
      </c>
      <c r="Z1103" s="323"/>
      <c r="AA1103" s="323"/>
      <c r="AB1103" s="324"/>
      <c r="AC1103" s="326"/>
      <c r="AD1103" s="326"/>
      <c r="AE1103" s="326"/>
      <c r="AF1103" s="326"/>
      <c r="AG1103" s="326"/>
      <c r="AH1103" s="327" t="s">
        <v>578</v>
      </c>
      <c r="AI1103" s="328"/>
      <c r="AJ1103" s="328"/>
      <c r="AK1103" s="328"/>
      <c r="AL1103" s="329" t="s">
        <v>572</v>
      </c>
      <c r="AM1103" s="330"/>
      <c r="AN1103" s="330"/>
      <c r="AO1103" s="331"/>
      <c r="AP1103" s="325" t="s">
        <v>577</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t="s">
        <v>576</v>
      </c>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31">
      <formula>IF(RIGHT(TEXT(P14,"0.#"),1)=".",FALSE,TRUE)</formula>
    </cfRule>
    <cfRule type="expression" dxfId="2804" priority="14032">
      <formula>IF(RIGHT(TEXT(P14,"0.#"),1)=".",TRUE,FALSE)</formula>
    </cfRule>
  </conditionalFormatting>
  <conditionalFormatting sqref="AE32">
    <cfRule type="expression" dxfId="2803" priority="14021">
      <formula>IF(RIGHT(TEXT(AE32,"0.#"),1)=".",FALSE,TRUE)</formula>
    </cfRule>
    <cfRule type="expression" dxfId="2802" priority="14022">
      <formula>IF(RIGHT(TEXT(AE32,"0.#"),1)=".",TRUE,FALSE)</formula>
    </cfRule>
  </conditionalFormatting>
  <conditionalFormatting sqref="P18:AX18">
    <cfRule type="expression" dxfId="2801" priority="13907">
      <formula>IF(RIGHT(TEXT(P18,"0.#"),1)=".",FALSE,TRUE)</formula>
    </cfRule>
    <cfRule type="expression" dxfId="2800" priority="13908">
      <formula>IF(RIGHT(TEXT(P18,"0.#"),1)=".",TRUE,FALSE)</formula>
    </cfRule>
  </conditionalFormatting>
  <conditionalFormatting sqref="Y792">
    <cfRule type="expression" dxfId="2799" priority="13899">
      <formula>IF(RIGHT(TEXT(Y792,"0.#"),1)=".",FALSE,TRUE)</formula>
    </cfRule>
    <cfRule type="expression" dxfId="2798" priority="13900">
      <formula>IF(RIGHT(TEXT(Y792,"0.#"),1)=".",TRUE,FALSE)</formula>
    </cfRule>
  </conditionalFormatting>
  <conditionalFormatting sqref="Y823:Y830 Y821 Y810:Y817 Y808 Y797:Y804 Y795">
    <cfRule type="expression" dxfId="2797" priority="13681">
      <formula>IF(RIGHT(TEXT(Y795,"0.#"),1)=".",FALSE,TRUE)</formula>
    </cfRule>
    <cfRule type="expression" dxfId="2796" priority="13682">
      <formula>IF(RIGHT(TEXT(Y795,"0.#"),1)=".",TRUE,FALSE)</formula>
    </cfRule>
  </conditionalFormatting>
  <conditionalFormatting sqref="P16:AQ17 P15:AX15 P13:AX13">
    <cfRule type="expression" dxfId="2795" priority="13729">
      <formula>IF(RIGHT(TEXT(P13,"0.#"),1)=".",FALSE,TRUE)</formula>
    </cfRule>
    <cfRule type="expression" dxfId="2794" priority="13730">
      <formula>IF(RIGHT(TEXT(P13,"0.#"),1)=".",TRUE,FALSE)</formula>
    </cfRule>
  </conditionalFormatting>
  <conditionalFormatting sqref="P19:AJ19">
    <cfRule type="expression" dxfId="2793" priority="13727">
      <formula>IF(RIGHT(TEXT(P19,"0.#"),1)=".",FALSE,TRUE)</formula>
    </cfRule>
    <cfRule type="expression" dxfId="2792" priority="13728">
      <formula>IF(RIGHT(TEXT(P19,"0.#"),1)=".",TRUE,FALSE)</formula>
    </cfRule>
  </conditionalFormatting>
  <conditionalFormatting sqref="AE101 AQ101">
    <cfRule type="expression" dxfId="2791" priority="13719">
      <formula>IF(RIGHT(TEXT(AE101,"0.#"),1)=".",FALSE,TRUE)</formula>
    </cfRule>
    <cfRule type="expression" dxfId="2790" priority="13720">
      <formula>IF(RIGHT(TEXT(AE101,"0.#"),1)=".",TRUE,FALSE)</formula>
    </cfRule>
  </conditionalFormatting>
  <conditionalFormatting sqref="Y786:Y791">
    <cfRule type="expression" dxfId="2789" priority="13705">
      <formula>IF(RIGHT(TEXT(Y786,"0.#"),1)=".",FALSE,TRUE)</formula>
    </cfRule>
    <cfRule type="expression" dxfId="2788" priority="13706">
      <formula>IF(RIGHT(TEXT(Y786,"0.#"),1)=".",TRUE,FALSE)</formula>
    </cfRule>
  </conditionalFormatting>
  <conditionalFormatting sqref="AU783">
    <cfRule type="expression" dxfId="2787" priority="13703">
      <formula>IF(RIGHT(TEXT(AU783,"0.#"),1)=".",FALSE,TRUE)</formula>
    </cfRule>
    <cfRule type="expression" dxfId="2786" priority="13704">
      <formula>IF(RIGHT(TEXT(AU783,"0.#"),1)=".",TRUE,FALSE)</formula>
    </cfRule>
  </conditionalFormatting>
  <conditionalFormatting sqref="AU792">
    <cfRule type="expression" dxfId="2785" priority="13701">
      <formula>IF(RIGHT(TEXT(AU792,"0.#"),1)=".",FALSE,TRUE)</formula>
    </cfRule>
    <cfRule type="expression" dxfId="2784" priority="13702">
      <formula>IF(RIGHT(TEXT(AU792,"0.#"),1)=".",TRUE,FALSE)</formula>
    </cfRule>
  </conditionalFormatting>
  <conditionalFormatting sqref="AU784:AU791 AU782">
    <cfRule type="expression" dxfId="2783" priority="13699">
      <formula>IF(RIGHT(TEXT(AU782,"0.#"),1)=".",FALSE,TRUE)</formula>
    </cfRule>
    <cfRule type="expression" dxfId="2782" priority="13700">
      <formula>IF(RIGHT(TEXT(AU782,"0.#"),1)=".",TRUE,FALSE)</formula>
    </cfRule>
  </conditionalFormatting>
  <conditionalFormatting sqref="Y822 Y809 Y796">
    <cfRule type="expression" dxfId="2781" priority="13685">
      <formula>IF(RIGHT(TEXT(Y796,"0.#"),1)=".",FALSE,TRUE)</formula>
    </cfRule>
    <cfRule type="expression" dxfId="2780" priority="13686">
      <formula>IF(RIGHT(TEXT(Y796,"0.#"),1)=".",TRUE,FALSE)</formula>
    </cfRule>
  </conditionalFormatting>
  <conditionalFormatting sqref="Y831 Y818 Y805">
    <cfRule type="expression" dxfId="2779" priority="13683">
      <formula>IF(RIGHT(TEXT(Y805,"0.#"),1)=".",FALSE,TRUE)</formula>
    </cfRule>
    <cfRule type="expression" dxfId="2778" priority="13684">
      <formula>IF(RIGHT(TEXT(Y805,"0.#"),1)=".",TRUE,FALSE)</formula>
    </cfRule>
  </conditionalFormatting>
  <conditionalFormatting sqref="AU822 AU809 AU796">
    <cfRule type="expression" dxfId="2777" priority="13679">
      <formula>IF(RIGHT(TEXT(AU796,"0.#"),1)=".",FALSE,TRUE)</formula>
    </cfRule>
    <cfRule type="expression" dxfId="2776" priority="13680">
      <formula>IF(RIGHT(TEXT(AU796,"0.#"),1)=".",TRUE,FALSE)</formula>
    </cfRule>
  </conditionalFormatting>
  <conditionalFormatting sqref="AU831 AU818 AU805">
    <cfRule type="expression" dxfId="2775" priority="13677">
      <formula>IF(RIGHT(TEXT(AU805,"0.#"),1)=".",FALSE,TRUE)</formula>
    </cfRule>
    <cfRule type="expression" dxfId="2774" priority="13678">
      <formula>IF(RIGHT(TEXT(AU805,"0.#"),1)=".",TRUE,FALSE)</formula>
    </cfRule>
  </conditionalFormatting>
  <conditionalFormatting sqref="AU823:AU830 AU821 AU810:AU817 AU808 AU797:AU804 AU795">
    <cfRule type="expression" dxfId="2773" priority="13675">
      <formula>IF(RIGHT(TEXT(AU795,"0.#"),1)=".",FALSE,TRUE)</formula>
    </cfRule>
    <cfRule type="expression" dxfId="2772" priority="13676">
      <formula>IF(RIGHT(TEXT(AU795,"0.#"),1)=".",TRUE,FALSE)</formula>
    </cfRule>
  </conditionalFormatting>
  <conditionalFormatting sqref="AE55">
    <cfRule type="expression" dxfId="2771" priority="13397">
      <formula>IF(RIGHT(TEXT(AE55,"0.#"),1)=".",FALSE,TRUE)</formula>
    </cfRule>
    <cfRule type="expression" dxfId="2770" priority="13398">
      <formula>IF(RIGHT(TEXT(AE55,"0.#"),1)=".",TRUE,FALSE)</formula>
    </cfRule>
  </conditionalFormatting>
  <conditionalFormatting sqref="AI55">
    <cfRule type="expression" dxfId="2769" priority="13395">
      <formula>IF(RIGHT(TEXT(AI55,"0.#"),1)=".",FALSE,TRUE)</formula>
    </cfRule>
    <cfRule type="expression" dxfId="2768" priority="13396">
      <formula>IF(RIGHT(TEXT(AI55,"0.#"),1)=".",TRUE,FALSE)</formula>
    </cfRule>
  </conditionalFormatting>
  <conditionalFormatting sqref="AM34">
    <cfRule type="expression" dxfId="2767" priority="13475">
      <formula>IF(RIGHT(TEXT(AM34,"0.#"),1)=".",FALSE,TRUE)</formula>
    </cfRule>
    <cfRule type="expression" dxfId="2766" priority="13476">
      <formula>IF(RIGHT(TEXT(AM34,"0.#"),1)=".",TRUE,FALSE)</formula>
    </cfRule>
  </conditionalFormatting>
  <conditionalFormatting sqref="AE33">
    <cfRule type="expression" dxfId="2765" priority="13489">
      <formula>IF(RIGHT(TEXT(AE33,"0.#"),1)=".",FALSE,TRUE)</formula>
    </cfRule>
    <cfRule type="expression" dxfId="2764" priority="13490">
      <formula>IF(RIGHT(TEXT(AE33,"0.#"),1)=".",TRUE,FALSE)</formula>
    </cfRule>
  </conditionalFormatting>
  <conditionalFormatting sqref="AE34">
    <cfRule type="expression" dxfId="2763" priority="13487">
      <formula>IF(RIGHT(TEXT(AE34,"0.#"),1)=".",FALSE,TRUE)</formula>
    </cfRule>
    <cfRule type="expression" dxfId="2762" priority="13488">
      <formula>IF(RIGHT(TEXT(AE34,"0.#"),1)=".",TRUE,FALSE)</formula>
    </cfRule>
  </conditionalFormatting>
  <conditionalFormatting sqref="AI34">
    <cfRule type="expression" dxfId="2761" priority="13485">
      <formula>IF(RIGHT(TEXT(AI34,"0.#"),1)=".",FALSE,TRUE)</formula>
    </cfRule>
    <cfRule type="expression" dxfId="2760" priority="13486">
      <formula>IF(RIGHT(TEXT(AI34,"0.#"),1)=".",TRUE,FALSE)</formula>
    </cfRule>
  </conditionalFormatting>
  <conditionalFormatting sqref="AI33">
    <cfRule type="expression" dxfId="2759" priority="13483">
      <formula>IF(RIGHT(TEXT(AI33,"0.#"),1)=".",FALSE,TRUE)</formula>
    </cfRule>
    <cfRule type="expression" dxfId="2758" priority="13484">
      <formula>IF(RIGHT(TEXT(AI33,"0.#"),1)=".",TRUE,FALSE)</formula>
    </cfRule>
  </conditionalFormatting>
  <conditionalFormatting sqref="AI32">
    <cfRule type="expression" dxfId="2757" priority="13481">
      <formula>IF(RIGHT(TEXT(AI32,"0.#"),1)=".",FALSE,TRUE)</formula>
    </cfRule>
    <cfRule type="expression" dxfId="2756" priority="13482">
      <formula>IF(RIGHT(TEXT(AI32,"0.#"),1)=".",TRUE,FALSE)</formula>
    </cfRule>
  </conditionalFormatting>
  <conditionalFormatting sqref="AM32">
    <cfRule type="expression" dxfId="2755" priority="13479">
      <formula>IF(RIGHT(TEXT(AM32,"0.#"),1)=".",FALSE,TRUE)</formula>
    </cfRule>
    <cfRule type="expression" dxfId="2754" priority="13480">
      <formula>IF(RIGHT(TEXT(AM32,"0.#"),1)=".",TRUE,FALSE)</formula>
    </cfRule>
  </conditionalFormatting>
  <conditionalFormatting sqref="AM33">
    <cfRule type="expression" dxfId="2753" priority="13477">
      <formula>IF(RIGHT(TEXT(AM33,"0.#"),1)=".",FALSE,TRUE)</formula>
    </cfRule>
    <cfRule type="expression" dxfId="2752" priority="13478">
      <formula>IF(RIGHT(TEXT(AM33,"0.#"),1)=".",TRUE,FALSE)</formula>
    </cfRule>
  </conditionalFormatting>
  <conditionalFormatting sqref="AQ32:AQ34">
    <cfRule type="expression" dxfId="2751" priority="13469">
      <formula>IF(RIGHT(TEXT(AQ32,"0.#"),1)=".",FALSE,TRUE)</formula>
    </cfRule>
    <cfRule type="expression" dxfId="2750" priority="13470">
      <formula>IF(RIGHT(TEXT(AQ32,"0.#"),1)=".",TRUE,FALSE)</formula>
    </cfRule>
  </conditionalFormatting>
  <conditionalFormatting sqref="AU32:AU34">
    <cfRule type="expression" dxfId="2749" priority="13467">
      <formula>IF(RIGHT(TEXT(AU32,"0.#"),1)=".",FALSE,TRUE)</formula>
    </cfRule>
    <cfRule type="expression" dxfId="2748" priority="13468">
      <formula>IF(RIGHT(TEXT(AU32,"0.#"),1)=".",TRUE,FALSE)</formula>
    </cfRule>
  </conditionalFormatting>
  <conditionalFormatting sqref="AE53">
    <cfRule type="expression" dxfId="2747" priority="13401">
      <formula>IF(RIGHT(TEXT(AE53,"0.#"),1)=".",FALSE,TRUE)</formula>
    </cfRule>
    <cfRule type="expression" dxfId="2746" priority="13402">
      <formula>IF(RIGHT(TEXT(AE53,"0.#"),1)=".",TRUE,FALSE)</formula>
    </cfRule>
  </conditionalFormatting>
  <conditionalFormatting sqref="AE54">
    <cfRule type="expression" dxfId="2745" priority="13399">
      <formula>IF(RIGHT(TEXT(AE54,"0.#"),1)=".",FALSE,TRUE)</formula>
    </cfRule>
    <cfRule type="expression" dxfId="2744" priority="13400">
      <formula>IF(RIGHT(TEXT(AE54,"0.#"),1)=".",TRUE,FALSE)</formula>
    </cfRule>
  </conditionalFormatting>
  <conditionalFormatting sqref="AI54">
    <cfRule type="expression" dxfId="2743" priority="13393">
      <formula>IF(RIGHT(TEXT(AI54,"0.#"),1)=".",FALSE,TRUE)</formula>
    </cfRule>
    <cfRule type="expression" dxfId="2742" priority="13394">
      <formula>IF(RIGHT(TEXT(AI54,"0.#"),1)=".",TRUE,FALSE)</formula>
    </cfRule>
  </conditionalFormatting>
  <conditionalFormatting sqref="AI53">
    <cfRule type="expression" dxfId="2741" priority="13391">
      <formula>IF(RIGHT(TEXT(AI53,"0.#"),1)=".",FALSE,TRUE)</formula>
    </cfRule>
    <cfRule type="expression" dxfId="2740" priority="13392">
      <formula>IF(RIGHT(TEXT(AI53,"0.#"),1)=".",TRUE,FALSE)</formula>
    </cfRule>
  </conditionalFormatting>
  <conditionalFormatting sqref="AM53">
    <cfRule type="expression" dxfId="2739" priority="13389">
      <formula>IF(RIGHT(TEXT(AM53,"0.#"),1)=".",FALSE,TRUE)</formula>
    </cfRule>
    <cfRule type="expression" dxfId="2738" priority="13390">
      <formula>IF(RIGHT(TEXT(AM53,"0.#"),1)=".",TRUE,FALSE)</formula>
    </cfRule>
  </conditionalFormatting>
  <conditionalFormatting sqref="AM54">
    <cfRule type="expression" dxfId="2737" priority="13387">
      <formula>IF(RIGHT(TEXT(AM54,"0.#"),1)=".",FALSE,TRUE)</formula>
    </cfRule>
    <cfRule type="expression" dxfId="2736" priority="13388">
      <formula>IF(RIGHT(TEXT(AM54,"0.#"),1)=".",TRUE,FALSE)</formula>
    </cfRule>
  </conditionalFormatting>
  <conditionalFormatting sqref="AM55">
    <cfRule type="expression" dxfId="2735" priority="13385">
      <formula>IF(RIGHT(TEXT(AM55,"0.#"),1)=".",FALSE,TRUE)</formula>
    </cfRule>
    <cfRule type="expression" dxfId="2734" priority="13386">
      <formula>IF(RIGHT(TEXT(AM55,"0.#"),1)=".",TRUE,FALSE)</formula>
    </cfRule>
  </conditionalFormatting>
  <conditionalFormatting sqref="AE60">
    <cfRule type="expression" dxfId="2733" priority="13371">
      <formula>IF(RIGHT(TEXT(AE60,"0.#"),1)=".",FALSE,TRUE)</formula>
    </cfRule>
    <cfRule type="expression" dxfId="2732" priority="13372">
      <formula>IF(RIGHT(TEXT(AE60,"0.#"),1)=".",TRUE,FALSE)</formula>
    </cfRule>
  </conditionalFormatting>
  <conditionalFormatting sqref="AE61">
    <cfRule type="expression" dxfId="2731" priority="13369">
      <formula>IF(RIGHT(TEXT(AE61,"0.#"),1)=".",FALSE,TRUE)</formula>
    </cfRule>
    <cfRule type="expression" dxfId="2730" priority="13370">
      <formula>IF(RIGHT(TEXT(AE61,"0.#"),1)=".",TRUE,FALSE)</formula>
    </cfRule>
  </conditionalFormatting>
  <conditionalFormatting sqref="AE62">
    <cfRule type="expression" dxfId="2729" priority="13367">
      <formula>IF(RIGHT(TEXT(AE62,"0.#"),1)=".",FALSE,TRUE)</formula>
    </cfRule>
    <cfRule type="expression" dxfId="2728" priority="13368">
      <formula>IF(RIGHT(TEXT(AE62,"0.#"),1)=".",TRUE,FALSE)</formula>
    </cfRule>
  </conditionalFormatting>
  <conditionalFormatting sqref="AI62">
    <cfRule type="expression" dxfId="2727" priority="13365">
      <formula>IF(RIGHT(TEXT(AI62,"0.#"),1)=".",FALSE,TRUE)</formula>
    </cfRule>
    <cfRule type="expression" dxfId="2726" priority="13366">
      <formula>IF(RIGHT(TEXT(AI62,"0.#"),1)=".",TRUE,FALSE)</formula>
    </cfRule>
  </conditionalFormatting>
  <conditionalFormatting sqref="AI61">
    <cfRule type="expression" dxfId="2725" priority="13363">
      <formula>IF(RIGHT(TEXT(AI61,"0.#"),1)=".",FALSE,TRUE)</formula>
    </cfRule>
    <cfRule type="expression" dxfId="2724" priority="13364">
      <formula>IF(RIGHT(TEXT(AI61,"0.#"),1)=".",TRUE,FALSE)</formula>
    </cfRule>
  </conditionalFormatting>
  <conditionalFormatting sqref="AI60">
    <cfRule type="expression" dxfId="2723" priority="13361">
      <formula>IF(RIGHT(TEXT(AI60,"0.#"),1)=".",FALSE,TRUE)</formula>
    </cfRule>
    <cfRule type="expression" dxfId="2722" priority="13362">
      <formula>IF(RIGHT(TEXT(AI60,"0.#"),1)=".",TRUE,FALSE)</formula>
    </cfRule>
  </conditionalFormatting>
  <conditionalFormatting sqref="AM60">
    <cfRule type="expression" dxfId="2721" priority="13359">
      <formula>IF(RIGHT(TEXT(AM60,"0.#"),1)=".",FALSE,TRUE)</formula>
    </cfRule>
    <cfRule type="expression" dxfId="2720" priority="13360">
      <formula>IF(RIGHT(TEXT(AM60,"0.#"),1)=".",TRUE,FALSE)</formula>
    </cfRule>
  </conditionalFormatting>
  <conditionalFormatting sqref="AM61">
    <cfRule type="expression" dxfId="2719" priority="13357">
      <formula>IF(RIGHT(TEXT(AM61,"0.#"),1)=".",FALSE,TRUE)</formula>
    </cfRule>
    <cfRule type="expression" dxfId="2718" priority="13358">
      <formula>IF(RIGHT(TEXT(AM61,"0.#"),1)=".",TRUE,FALSE)</formula>
    </cfRule>
  </conditionalFormatting>
  <conditionalFormatting sqref="AM62">
    <cfRule type="expression" dxfId="2717" priority="13355">
      <formula>IF(RIGHT(TEXT(AM62,"0.#"),1)=".",FALSE,TRUE)</formula>
    </cfRule>
    <cfRule type="expression" dxfId="2716" priority="13356">
      <formula>IF(RIGHT(TEXT(AM62,"0.#"),1)=".",TRUE,FALSE)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E116 AQ116">
    <cfRule type="expression" dxfId="2613" priority="13183">
      <formula>IF(RIGHT(TEXT(AE116,"0.#"),1)=".",FALSE,TRUE)</formula>
    </cfRule>
    <cfRule type="expression" dxfId="2612" priority="13184">
      <formula>IF(RIGHT(TEXT(AE116,"0.#"),1)=".",TRUE,FALSE)</formula>
    </cfRule>
  </conditionalFormatting>
  <conditionalFormatting sqref="AI116">
    <cfRule type="expression" dxfId="2611" priority="13181">
      <formula>IF(RIGHT(TEXT(AI116,"0.#"),1)=".",FALSE,TRUE)</formula>
    </cfRule>
    <cfRule type="expression" dxfId="2610" priority="13182">
      <formula>IF(RIGHT(TEXT(AI116,"0.#"),1)=".",TRUE,FALSE)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E117 AM117">
    <cfRule type="expression" dxfId="2607" priority="13177">
      <formula>IF(RIGHT(TEXT(AE117,"0.#"),1)=".",FALSE,TRUE)</formula>
    </cfRule>
    <cfRule type="expression" dxfId="2606" priority="13178">
      <formula>IF(RIGHT(TEXT(AE117,"0.#"),1)=".",TRUE,FALSE)</formula>
    </cfRule>
  </conditionalFormatting>
  <conditionalFormatting sqref="AI117">
    <cfRule type="expression" dxfId="2605" priority="13175">
      <formula>IF(RIGHT(TEXT(AI117,"0.#"),1)=".",FALSE,TRUE)</formula>
    </cfRule>
    <cfRule type="expression" dxfId="2604" priority="13176">
      <formula>IF(RIGHT(TEXT(AI117,"0.#"),1)=".",TRUE,FALSE)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4: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40:AO867">
    <cfRule type="expression" dxfId="2519" priority="6653">
      <formula>IF(AND(AL840&gt;=0, RIGHT(TEXT(AL840,"0.#"),1)&lt;&gt;"."),TRUE,FALSE)</formula>
    </cfRule>
    <cfRule type="expression" dxfId="2518" priority="6654">
      <formula>IF(AND(AL840&gt;=0, RIGHT(TEXT(AL840,"0.#"),1)="."),TRUE,FALSE)</formula>
    </cfRule>
    <cfRule type="expression" dxfId="2517" priority="6655">
      <formula>IF(AND(AL840&lt;0, RIGHT(TEXT(AL840,"0.#"),1)&lt;&gt;"."),TRUE,FALSE)</formula>
    </cfRule>
    <cfRule type="expression" dxfId="2516" priority="6656">
      <formula>IF(AND(AL840&lt;0, RIGHT(TEXT(AL840,"0.#"),1)="."),TRUE,FALSE)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9">
    <cfRule type="expression" dxfId="2503" priority="4663">
      <formula>IF(RIGHT(TEXT(AQ89,"0.#"),1)=".",FALSE,TRUE)</formula>
    </cfRule>
    <cfRule type="expression" dxfId="2502" priority="4664">
      <formula>IF(RIGHT(TEXT(AQ89,"0.#"),1)=".",TRUE,FALSE)</formula>
    </cfRule>
  </conditionalFormatting>
  <conditionalFormatting sqref="AU89">
    <cfRule type="expression" dxfId="2501" priority="4661">
      <formula>IF(RIGHT(TEXT(AU89,"0.#"),1)=".",FALSE,TRUE)</formula>
    </cfRule>
    <cfRule type="expression" dxfId="2500" priority="4662">
      <formula>IF(RIGHT(TEXT(AU89,"0.#"),1)=".",TRUE,FALSE)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0:Y867">
    <cfRule type="expression" dxfId="2445" priority="2981">
      <formula>IF(RIGHT(TEXT(Y840,"0.#"),1)=".",FALSE,TRUE)</formula>
    </cfRule>
    <cfRule type="expression" dxfId="2444" priority="2982">
      <formula>IF(RIGHT(TEXT(Y840,"0.#"),1)=".",TRUE,FALSE)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3:AO1132">
    <cfRule type="expression" dxfId="2415" priority="2887">
      <formula>IF(AND(AL1103&gt;=0, RIGHT(TEXT(AL1103,"0.#"),1)&lt;&gt;"."),TRUE,FALSE)</formula>
    </cfRule>
    <cfRule type="expression" dxfId="2414" priority="2888">
      <formula>IF(AND(AL1103&gt;=0, RIGHT(TEXT(AL1103,"0.#"),1)="."),TRUE,FALSE)</formula>
    </cfRule>
    <cfRule type="expression" dxfId="2413" priority="2889">
      <formula>IF(AND(AL1103&lt;0, RIGHT(TEXT(AL1103,"0.#"),1)&lt;&gt;"."),TRUE,FALSE)</formula>
    </cfRule>
    <cfRule type="expression" dxfId="2412" priority="2890">
      <formula>IF(AND(AL1103&lt;0, RIGHT(TEXT(AL1103,"0.#"),1)="."),TRUE,FALSE)</formula>
    </cfRule>
  </conditionalFormatting>
  <conditionalFormatting sqref="Y1103:Y1132">
    <cfRule type="expression" dxfId="2411" priority="2885">
      <formula>IF(RIGHT(TEXT(Y1103,"0.#"),1)=".",FALSE,TRUE)</formula>
    </cfRule>
    <cfRule type="expression" dxfId="2410" priority="2886">
      <formula>IF(RIGHT(TEXT(Y1103,"0.#"),1)=".",TRUE,FALSE)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3:Y900">
    <cfRule type="expression" dxfId="2085" priority="2097">
      <formula>IF(RIGHT(TEXT(Y873,"0.#"),1)=".",FALSE,TRUE)</formula>
    </cfRule>
    <cfRule type="expression" dxfId="2084" priority="2098">
      <formula>IF(RIGHT(TEXT(Y873,"0.#"),1)=".",TRUE,FALSE)</formula>
    </cfRule>
  </conditionalFormatting>
  <conditionalFormatting sqref="Y871:Y872">
    <cfRule type="expression" dxfId="2083" priority="2091">
      <formula>IF(RIGHT(TEXT(Y871,"0.#"),1)=".",FALSE,TRUE)</formula>
    </cfRule>
    <cfRule type="expression" dxfId="2082" priority="2092">
      <formula>IF(RIGHT(TEXT(Y871,"0.#"),1)=".",TRUE,FALSE)</formula>
    </cfRule>
  </conditionalFormatting>
  <conditionalFormatting sqref="Y906:Y933">
    <cfRule type="expression" dxfId="2081" priority="2085">
      <formula>IF(RIGHT(TEXT(Y906,"0.#"),1)=".",FALSE,TRUE)</formula>
    </cfRule>
    <cfRule type="expression" dxfId="2080" priority="2086">
      <formula>IF(RIGHT(TEXT(Y906,"0.#"),1)=".",TRUE,FALSE)</formula>
    </cfRule>
  </conditionalFormatting>
  <conditionalFormatting sqref="Y904:Y905">
    <cfRule type="expression" dxfId="2079" priority="2079">
      <formula>IF(RIGHT(TEXT(Y904,"0.#"),1)=".",FALSE,TRUE)</formula>
    </cfRule>
    <cfRule type="expression" dxfId="2078" priority="2080">
      <formula>IF(RIGHT(TEXT(Y904,"0.#"),1)=".",TRUE,FALSE)</formula>
    </cfRule>
  </conditionalFormatting>
  <conditionalFormatting sqref="Y939:Y966">
    <cfRule type="expression" dxfId="2077" priority="2073">
      <formula>IF(RIGHT(TEXT(Y939,"0.#"),1)=".",FALSE,TRUE)</formula>
    </cfRule>
    <cfRule type="expression" dxfId="2076" priority="2074">
      <formula>IF(RIGHT(TEXT(Y939,"0.#"),1)=".",TRUE,FALSE)</formula>
    </cfRule>
  </conditionalFormatting>
  <conditionalFormatting sqref="Y937:Y938">
    <cfRule type="expression" dxfId="2075" priority="2067">
      <formula>IF(RIGHT(TEXT(Y937,"0.#"),1)=".",FALSE,TRUE)</formula>
    </cfRule>
    <cfRule type="expression" dxfId="2074" priority="2068">
      <formula>IF(RIGHT(TEXT(Y937,"0.#"),1)=".",TRUE,FALSE)</formula>
    </cfRule>
  </conditionalFormatting>
  <conditionalFormatting sqref="Y972:Y999">
    <cfRule type="expression" dxfId="2073" priority="2061">
      <formula>IF(RIGHT(TEXT(Y972,"0.#"),1)=".",FALSE,TRUE)</formula>
    </cfRule>
    <cfRule type="expression" dxfId="2072" priority="2062">
      <formula>IF(RIGHT(TEXT(Y972,"0.#"),1)=".",TRUE,FALSE)</formula>
    </cfRule>
  </conditionalFormatting>
  <conditionalFormatting sqref="Y970:Y971">
    <cfRule type="expression" dxfId="2071" priority="2055">
      <formula>IF(RIGHT(TEXT(Y970,"0.#"),1)=".",FALSE,TRUE)</formula>
    </cfRule>
    <cfRule type="expression" dxfId="2070" priority="2056">
      <formula>IF(RIGHT(TEXT(Y970,"0.#"),1)=".",TRUE,FALSE)</formula>
    </cfRule>
  </conditionalFormatting>
  <conditionalFormatting sqref="Y1005:Y1032">
    <cfRule type="expression" dxfId="2069" priority="2049">
      <formula>IF(RIGHT(TEXT(Y1005,"0.#"),1)=".",FALSE,TRUE)</formula>
    </cfRule>
    <cfRule type="expression" dxfId="2068" priority="2050">
      <formula>IF(RIGHT(TEXT(Y1005,"0.#"),1)=".",TRUE,FALSE)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900">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1:AO872">
    <cfRule type="expression" dxfId="1983" priority="2093">
      <formula>IF(AND(AL871&gt;=0, RIGHT(TEXT(AL871,"0.#"),1)&lt;&gt;"."),TRUE,FALSE)</formula>
    </cfRule>
    <cfRule type="expression" dxfId="1982" priority="2094">
      <formula>IF(AND(AL871&gt;=0, RIGHT(TEXT(AL871,"0.#"),1)="."),TRUE,FALSE)</formula>
    </cfRule>
    <cfRule type="expression" dxfId="1981" priority="2095">
      <formula>IF(AND(AL871&lt;0, RIGHT(TEXT(AL871,"0.#"),1)&lt;&gt;"."),TRUE,FALSE)</formula>
    </cfRule>
    <cfRule type="expression" dxfId="1980" priority="2096">
      <formula>IF(AND(AL871&lt;0, RIGHT(TEXT(AL871,"0.#"),1)="."),TRUE,FALSE)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38:AO839">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Y783">
    <cfRule type="expression" dxfId="719" priority="19">
      <formula>IF(RIGHT(TEXT(Y783,"0.#"),1)=".",FALSE,TRUE)</formula>
    </cfRule>
    <cfRule type="expression" dxfId="718" priority="20">
      <formula>IF(RIGHT(TEXT(Y783,"0.#"),1)=".",TRUE,FALSE)</formula>
    </cfRule>
  </conditionalFormatting>
  <conditionalFormatting sqref="Y784:Y785 Y782">
    <cfRule type="expression" dxfId="717" priority="17">
      <formula>IF(RIGHT(TEXT(Y782,"0.#"),1)=".",FALSE,TRUE)</formula>
    </cfRule>
    <cfRule type="expression" dxfId="716" priority="18">
      <formula>IF(RIGHT(TEXT(Y782,"0.#"),1)=".",TRUE,FALSE)</formula>
    </cfRule>
  </conditionalFormatting>
  <conditionalFormatting sqref="AM87">
    <cfRule type="expression" dxfId="715" priority="7">
      <formula>IF(RIGHT(TEXT(AM87,"0.#"),1)=".",FALSE,TRUE)</formula>
    </cfRule>
    <cfRule type="expression" dxfId="714" priority="8">
      <formula>IF(RIGHT(TEXT(AM87,"0.#"),1)=".",TRUE,FALSE)</formula>
    </cfRule>
  </conditionalFormatting>
  <conditionalFormatting sqref="AE87">
    <cfRule type="expression" dxfId="713" priority="15">
      <formula>IF(RIGHT(TEXT(AE87,"0.#"),1)=".",FALSE,TRUE)</formula>
    </cfRule>
    <cfRule type="expression" dxfId="712" priority="16">
      <formula>IF(RIGHT(TEXT(AE87,"0.#"),1)=".",TRUE,FALSE)</formula>
    </cfRule>
  </conditionalFormatting>
  <conditionalFormatting sqref="AE88">
    <cfRule type="expression" dxfId="711" priority="13">
      <formula>IF(RIGHT(TEXT(AE88,"0.#"),1)=".",FALSE,TRUE)</formula>
    </cfRule>
    <cfRule type="expression" dxfId="710" priority="14">
      <formula>IF(RIGHT(TEXT(AE88,"0.#"),1)=".",TRUE,FALSE)</formula>
    </cfRule>
  </conditionalFormatting>
  <conditionalFormatting sqref="AI88">
    <cfRule type="expression" dxfId="709" priority="11">
      <formula>IF(RIGHT(TEXT(AI88,"0.#"),1)=".",FALSE,TRUE)</formula>
    </cfRule>
    <cfRule type="expression" dxfId="708" priority="12">
      <formula>IF(RIGHT(TEXT(AI88,"0.#"),1)=".",TRUE,FALSE)</formula>
    </cfRule>
  </conditionalFormatting>
  <conditionalFormatting sqref="AI87">
    <cfRule type="expression" dxfId="707" priority="9">
      <formula>IF(RIGHT(TEXT(AI87,"0.#"),1)=".",FALSE,TRUE)</formula>
    </cfRule>
    <cfRule type="expression" dxfId="706" priority="10">
      <formula>IF(RIGHT(TEXT(AI87,"0.#"),1)=".",TRUE,FALSE)</formula>
    </cfRule>
  </conditionalFormatting>
  <conditionalFormatting sqref="AM88">
    <cfRule type="expression" dxfId="705" priority="5">
      <formula>IF(RIGHT(TEXT(AM88,"0.#"),1)=".",FALSE,TRUE)</formula>
    </cfRule>
    <cfRule type="expression" dxfId="704" priority="6">
      <formula>IF(RIGHT(TEXT(AM88,"0.#"),1)=".",TRUE,FALSE)</formula>
    </cfRule>
  </conditionalFormatting>
  <conditionalFormatting sqref="AQ87:AQ88">
    <cfRule type="expression" dxfId="703" priority="3">
      <formula>IF(RIGHT(TEXT(AQ87,"0.#"),1)=".",FALSE,TRUE)</formula>
    </cfRule>
    <cfRule type="expression" dxfId="702" priority="4">
      <formula>IF(RIGHT(TEXT(AQ87,"0.#"),1)=".",TRUE,FALSE)</formula>
    </cfRule>
  </conditionalFormatting>
  <conditionalFormatting sqref="AU87:AU88">
    <cfRule type="expression" dxfId="701" priority="1">
      <formula>IF(RIGHT(TEXT(AU87,"0.#"),1)=".",FALSE,TRUE)</formula>
    </cfRule>
    <cfRule type="expression" dxfId="700" priority="2">
      <formula>IF(RIGHT(TEXT(AU87,"0.#"),1)=".",TRUE,FALSE)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9" sqref="J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68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2020-09-18T10:53:29Z</cp:lastPrinted>
  <dcterms:created xsi:type="dcterms:W3CDTF">2012-03-13T00:50:25Z</dcterms:created>
  <dcterms:modified xsi:type="dcterms:W3CDTF">2020-10-02T19:53:48Z</dcterms:modified>
</cp:coreProperties>
</file>