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子育て支援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<sst xmlns="http://schemas.openxmlformats.org/spreadsheetml/2006/main" count="2918" uniqueCount="648">
  <si>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</si>
  <si>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</si>
  <si>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</si>
  <si>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</si>
  <si>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</si>
  <si>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</si>
  <si>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</si>
  <si>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</si>
  <si>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</si>
  <si>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</si>
  <si>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</si>
  <si>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</si>
  <si>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</si>
  <si>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</si>
  <si>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</si>
  <si>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</si>
  <si>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</si>
  <si>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</si>
  <si>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</si>
  <si>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</si>
  <si>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</si>
  <si>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</si>
  <si>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</si>
  <si>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</si>
  <si>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</si>
  <si>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</si>
  <si>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</si>
  <si>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</si>
  <si>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</si>
  <si>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</si>
  <si>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</si>
  <si>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</si>
  <si>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</si>
  <si>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</si>
  <si>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</si>
  <si>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</si>
  <si>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</si>
  <si>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</si>
  <si>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</si>
  <si>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</si>
  <si>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</si>
  <si>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</si>
  <si>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</si>
  <si>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</si>
  <si>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</si>
  <si>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</si>
  <si>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</si>
  <si>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</si>
  <si>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</si>
  <si>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</si>
  <si>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</si>
  <si>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</si>
  <si>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</si>
  <si>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</si>
  <si>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</si>
  <si>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</si>
  <si>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</si>
  <si>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</si>
  <si>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</si>
  <si>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</si>
  <si>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</si>
  <si>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</si>
  <si>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</si>
  <si>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</si>
  <si>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</si>
  <si>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</si>
  <si>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</si>
  <si>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</si>
  <si>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</si>
  <si>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</si>
  <si>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</si>
  <si>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</si>
  <si>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</si>
  <si>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</si>
  <si>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</si>
  <si>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</si>
  <si>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</si>
  <si>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</si>
  <si>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</si>
  <si>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</si>
  <si>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</si>
  <si>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</si>
  <si>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</si>
  <si>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</si>
  <si>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</si>
  <si>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</si>
  <si>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</si>
  <si>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</si>
  <si>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</si>
  <si>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</si>
  <si>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</si>
  <si>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</si>
  <si>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</si>
  <si>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</si>
  <si>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</si>
  <si>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</si>
  <si>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</si>
  <si>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</si>
  <si>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</si>
  <si>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</si>
  <si>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</si>
  <si>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</si>
  <si>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</si>
  <si>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</si>
  <si>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</si>
  <si>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</si>
  <si>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</si>
  <si>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</si>
  <si>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</si>
  <si>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</si>
  <si>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</si>
  <si>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</si>
  <si>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</si>
  <si>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</si>
  <si>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</si>
  <si>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</si>
  <si>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</si>
  <si>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</si>
  <si>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</si>
  <si>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</si>
  <si>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</si>
  <si>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</si>
  <si>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</si>
  <si>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</si>
  <si>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</si>
  <si>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</si>
  <si>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</si>
  <si>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</si>
  <si>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</si>
  <si>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</si>
  <si>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</si>
  <si>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</si>
  <si>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</si>
  <si>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</si>
  <si>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</si>
  <si>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</si>
  <si>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</si>
  <si>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</si>
  <si>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</si>
  <si>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</si>
  <si>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</si>
  <si>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</si>
  <si>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</si>
  <si>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</si>
  <si>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</si>
  <si>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</si>
  <si>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</si>
  <si>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</si>
  <si>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</si>
  <si>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</si>
  <si>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</si>
  <si>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</si>
  <si>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</si>
  <si>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</si>
  <si>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</si>
  <si>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</si>
  <si>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</si>
  <si>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</si>
  <si>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</si>
  <si>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</si>
  <si>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</si>
  <si>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</si>
  <si>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</si>
  <si>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</si>
  <si>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</si>
  <si>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</si>
  <si>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</si>
  <si>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</si>
  <si>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</si>
  <si>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</si>
  <si>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</si>
  <si>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</si>
  <si>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</si>
  <si>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</si>
  <si>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</si>
  <si>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</si>
  <si>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</si>
  <si>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</si>
  <si>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</si>
  <si>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</si>
  <si>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</si>
  <si>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</si>
  <si>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</si>
  <si>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</si>
  <si>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</si>
  <si>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</si>
  <si>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</si>
  <si>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</si>
  <si>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</si>
  <si>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</si>
  <si>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</si>
  <si>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</si>
  <si>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</si>
  <si>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</si>
  <si>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</si>
  <si>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</si>
  <si>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</si>
  <si>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</si>
  <si>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</si>
  <si>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</si>
  <si>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</si>
  <si>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</si>
  <si>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</si>
  <si>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</si>
  <si>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</si>
  <si>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</si>
  <si>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</si>
  <si>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</si>
  <si>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</si>
  <si>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</si>
  <si>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</si>
  <si>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</si>
  <si>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</si>
  <si>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</si>
  <si>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</si>
  <si>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</si>
  <si>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</si>
  <si>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</si>
  <si>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</si>
  <si>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</si>
  <si>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</si>
  <si>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</si>
  <si>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</si>
  <si>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</si>
  <si>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</si>
  <si>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</si>
  <si>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</si>
  <si>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</si>
  <si>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</si>
  <si>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</si>
  <si>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</si>
  <si>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</si>
  <si>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</si>
  <si>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</si>
  <si>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</si>
  <si>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</si>
  <si>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</si>
  <si>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</si>
  <si>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</si>
  <si>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</si>
  <si>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</si>
  <si>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</si>
  <si>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</si>
  <si>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</si>
  <si>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</si>
  <si>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</si>
  <si>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</si>
  <si>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</si>
  <si>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</si>
  <si>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</si>
  <si>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</si>
  <si>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</si>
  <si>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</si>
  <si>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</si>
  <si>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</si>
  <si>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</si>
  <si>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</si>
  <si>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</si>
  <si>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</si>
  <si>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</si>
  <si>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</si>
  <si>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</si>
  <si>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</si>
  <si>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</si>
  <si>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</si>
  <si>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</si>
  <si>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</si>
  <si>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</si>
  <si>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</si>
  <si>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</si>
  <si>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</si>
  <si>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</si>
  <si>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</si>
  <si>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</si>
  <si>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</si>
  <si>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</si>
  <si>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</si>
  <si>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</si>
  <si>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</si>
  <si>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</si>
  <si>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</si>
  <si>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</si>
  <si>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</si>
  <si>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</si>
  <si>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</si>
  <si>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</si>
  <si>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</si>
  <si>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</si>
  <si>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</si>
  <si>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</si>
  <si>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</si>
  <si>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</si>
  <si>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</si>
  <si>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</si>
  <si>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</si>
  <si>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</si>
  <si>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</si>
  <si>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</si>
  <si>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</si>
  <si>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</si>
  <si>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</si>
  <si>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</si>
  <si>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</si>
  <si>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</si>
  <si>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</si>
  <si>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</si>
  <si>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</si>
  <si>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</si>
  <si>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</si>
  <si>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</si>
  <si>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</si>
  <si>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</si>
  <si>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</si>
  <si>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</si>
  <si>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</si>
  <si>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</si>
  <si>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</si>
  <si>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</si>
  <si>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</si>
  <si>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</si>
  <si>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</si>
  <si>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</si>
  <si>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</si>
  <si>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</si>
  <si>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</si>
  <si>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</si>
  <si>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</si>
  <si>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</si>
  <si>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</si>
  <si>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</si>
  <si>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</si>
  <si>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</si>
  <si>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</si>
  <si>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</si>
  <si>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</si>
  <si>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</si>
  <si>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</si>
  <si>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</si>
  <si>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</si>
  <si>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</si>
  <si>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</si>
  <si>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</si>
  <si>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</si>
  <si>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</si>
  <si>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</si>
  <si>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</si>
  <si>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</si>
  <si>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</si>
  <si>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</si>
  <si>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</si>
  <si>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</si>
  <si>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</si>
  <si>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</si>
  <si>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</si>
  <si>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</si>
  <si>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</si>
  <si>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</si>
  <si>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</si>
  <si>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</si>
  <si>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</si>
  <si>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</si>
  <si>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</si>
  <si>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</si>
  <si>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</si>
  <si>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</si>
  <si>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</si>
  <si>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</si>
  <si>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</si>
  <si>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</si>
  <si>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</si>
  <si>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</si>
  <si>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</si>
  <si>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</si>
  <si>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</si>
  <si>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</si>
  <si>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</si>
  <si>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</si>
  <si>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</si>
  <si>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</si>
  <si>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</si>
  <si>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</si>
  <si>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</si>
  <si>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</si>
  <si>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</si>
  <si>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</si>
  <si>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</si>
  <si>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</si>
  <si>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</si>
  <si>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</si>
  <si>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</si>
  <si>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</si>
  <si>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</si>
  <si>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</si>
  <si>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</si>
  <si>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</si>
  <si>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</si>
  <si>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</si>
  <si>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</si>
  <si>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</si>
  <si>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</si>
  <si>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</si>
  <si>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</si>
  <si>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</si>
  <si>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</si>
  <si>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</si>
  <si>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</si>
  <si>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</si>
  <si>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</si>
  <si>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</si>
  <si>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</si>
  <si>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</si>
  <si>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</si>
  <si>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</si>
  <si>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</si>
  <si>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</si>
  <si>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</si>
  <si>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</si>
  <si>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</si>
  <si>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</si>
  <si>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</si>
  <si>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</si>
  <si>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</si>
  <si>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</si>
  <si>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</si>
  <si>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</si>
  <si>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</si>
  <si>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</si>
  <si>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</si>
  <si>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</si>
  <si>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</si>
  <si>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</si>
  <si>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</si>
  <si>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</si>
  <si>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</si>
  <si>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</si>
  <si>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</si>
  <si>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</si>
  <si>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</si>
  <si>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</si>
  <si>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</si>
  <si>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</si>
  <si>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</si>
  <si>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</si>
  <si>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</si>
  <si>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</si>
  <si>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</si>
  <si>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</si>
  <si>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</si>
  <si>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</si>
  <si>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</si>
  <si>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</si>
  <si>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</si>
  <si>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</si>
  <si>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</si>
  <si>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</si>
  <si>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</si>
  <si>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</si>
  <si>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</si>
  <si>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</si>
  <si>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</si>
  <si>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</si>
  <si>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</si>
  <si>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</si>
  <si>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</si>
  <si>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</si>
  <si>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</si>
  <si>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</si>
  <si>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</si>
  <si>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</si>
  <si>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</si>
  <si>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</si>
  <si>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</si>
  <si>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</si>
  <si>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</si>
  <si>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</si>
  <si>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</si>
  <si>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</si>
  <si>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</si>
  <si>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</si>
  <si>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</si>
  <si>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</si>
  <si>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</si>
  <si>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</si>
  <si>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</si>
  <si>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</si>
  <si>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</si>
  <si>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</si>
  <si>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</si>
  <si>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</si>
  <si>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</si>
  <si>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</si>
  <si>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</si>
  <si>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</si>
  <si>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</si>
  <si>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</si>
  <si>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</si>
  <si>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</si>
  <si>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</si>
  <si>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</si>
  <si>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</si>
  <si>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</si>
  <si>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</si>
  <si>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</si>
  <si>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</si>
  <si>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</si>
  <si>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</si>
  <si>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</si>
  <si>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</si>
  <si>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</si>
  <si>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</si>
  <si>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</si>
  <si>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</si>
  <si>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</si>
  <si>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</si>
  <si>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</si>
  <si>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</si>
  <si>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</si>
  <si>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</si>
  <si>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</si>
  <si>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</si>
  <si>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</si>
  <si>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</si>
  <si>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</si>
  <si>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</si>
  <si>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</si>
  <si>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</si>
  <si>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</si>
  <si>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</si>
  <si>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</si>
  <si>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</si>
  <si>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</si>
  <si>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</si>
  <si>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</si>
  <si>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</si>
  <si>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</si>
  <si>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</si>
  <si>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</si>
  <si>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</si>
  <si>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</si>
  <si>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</si>
  <si>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</si>
  <si>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</si>
  <si>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</si>
  <si>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</si>
  <si>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</si>
  <si>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</si>
  <si>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</si>
  <si>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</si>
  <si>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</si>
  <si>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</si>
  <si>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</si>
  <si>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</si>
  <si>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</si>
  <si>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</si>
  <si>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</si>
  <si>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</si>
  <si>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</si>
  <si>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</si>
  <si>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</si>
  <si>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</si>
  <si>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</si>
  <si>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</si>
  <si>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民間社会福祉事業助成費補助金</t>
  </si>
  <si>
    <t>子ども家庭局</t>
  </si>
  <si>
    <t>子育て支援課</t>
    <rPh sb="0" eb="2">
      <t>コソダ</t>
    </rPh>
    <rPh sb="3" eb="6">
      <t>シエンカ</t>
    </rPh>
    <phoneticPr fontId="5"/>
  </si>
  <si>
    <t>鈴木　健吾</t>
    <rPh sb="0" eb="2">
      <t>スズキ</t>
    </rPh>
    <rPh sb="3" eb="5">
      <t>ケンゴ</t>
    </rPh>
    <phoneticPr fontId="5"/>
  </si>
  <si>
    <t>-</t>
  </si>
  <si>
    <t>-</t>
    <phoneticPr fontId="5"/>
  </si>
  <si>
    <t>○</t>
  </si>
  <si>
    <t>社会福祉事業助成費の国庫補助について
（厚生労働事務次官通知　昭51.6.30 厚生省社第590号）</t>
    <rPh sb="10" eb="12">
      <t>コッコ</t>
    </rPh>
    <phoneticPr fontId="5"/>
  </si>
  <si>
    <t>児童委員に対しての地域福祉活動研修会等を開催し、全国各地で実施している活動、経験の交流等を図るとともに、主任児童委員と地区担当の児童委員の連携が図られるよう適切な資料を作成し配布する。また、通信制により児童福祉司の人材養成を行う。
○実施主体：社会福祉法人　全国社会福祉協議会
○補助率：定額</t>
  </si>
  <si>
    <t>児童福祉司の養成により、児童福祉の増進に寄与する。</t>
  </si>
  <si>
    <t>児童福祉司数
（2017(H29)年度実績から追加で約2,020人の児童福祉司の確保を目標としている）</t>
    <rPh sb="17" eb="19">
      <t>ネンド</t>
    </rPh>
    <rPh sb="26" eb="27">
      <t>ヤク</t>
    </rPh>
    <phoneticPr fontId="5"/>
  </si>
  <si>
    <t>人</t>
    <rPh sb="0" eb="1">
      <t>ニン</t>
    </rPh>
    <phoneticPr fontId="5"/>
  </si>
  <si>
    <t>-</t>
    <phoneticPr fontId="5"/>
  </si>
  <si>
    <t>子ども家庭局家庭福祉課調べ</t>
    <rPh sb="0" eb="1">
      <t>コ</t>
    </rPh>
    <rPh sb="3" eb="5">
      <t>カテイ</t>
    </rPh>
    <rPh sb="5" eb="6">
      <t>キョク</t>
    </rPh>
    <rPh sb="6" eb="8">
      <t>カテイ</t>
    </rPh>
    <rPh sb="8" eb="10">
      <t>フクシ</t>
    </rPh>
    <rPh sb="10" eb="11">
      <t>カ</t>
    </rPh>
    <rPh sb="11" eb="12">
      <t>シラ</t>
    </rPh>
    <phoneticPr fontId="5"/>
  </si>
  <si>
    <t>児童委員地域福祉活動研修会及び主任児童委員研修会受講者数</t>
  </si>
  <si>
    <t>児童福祉司通信教育課程修了者数</t>
  </si>
  <si>
    <t>地域福祉活動・児童虐待防止活動資料作成部数</t>
  </si>
  <si>
    <t>部</t>
    <rPh sb="0" eb="1">
      <t>ブ</t>
    </rPh>
    <phoneticPr fontId="5"/>
  </si>
  <si>
    <t>単位当たりコスト ＝ Ｘ ／ Ｙ
Ｘ：「所要額実績（児童委員地域福祉活動研修会及び主任児童委員研修会）」 
Ｙ：「回数実績（児童委員地域福祉活動研修会及び主任児童委員研修会）」</t>
  </si>
  <si>
    <t>単位当たりコスト ＝ Ｘ ／ Ｙ　　　　　　　　　　　　　　　　  　　　　Ｘ：「所要額実績（地域福祉活動・児童虐待防止活動資料作成）」 
Ｙ：「部数実績（地域福祉活動・児童虐待防止活動資料作成部数）」　　　　　　　　　　　　　　　　　　　　　　　　　　　　</t>
  </si>
  <si>
    <t>単位当たりコスト ＝ Ｘ ／ Ｙ
Ｘ：「所要額実績（児童福祉司通信教育課程）」 
Ｙ：「人員実績（児童福祉司通信教育課程修了者）」　　　　　　　　　　　　　　　　　　　　　　　　　　　　　　　　　　　　　　　　　　　　　　　　　　　　　　　</t>
  </si>
  <si>
    <t>千円/回</t>
    <rPh sb="0" eb="2">
      <t>センエン</t>
    </rPh>
    <rPh sb="3" eb="4">
      <t>カイ</t>
    </rPh>
    <phoneticPr fontId="5"/>
  </si>
  <si>
    <t>　　X/Y</t>
  </si>
  <si>
    <t>円/部</t>
    <rPh sb="0" eb="1">
      <t>エン</t>
    </rPh>
    <rPh sb="2" eb="3">
      <t>ブ</t>
    </rPh>
    <phoneticPr fontId="5"/>
  </si>
  <si>
    <t>千円/人</t>
    <rPh sb="0" eb="2">
      <t>センエン</t>
    </rPh>
    <rPh sb="3" eb="4">
      <t>ニン</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</si>
  <si>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</si>
  <si>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</si>
  <si>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phoneticPr fontId="5"/>
  </si>
  <si>
    <t>-</t>
    <phoneticPr fontId="5"/>
  </si>
  <si>
    <t>-</t>
    <phoneticPr fontId="5"/>
  </si>
  <si>
    <t>-</t>
    <phoneticPr fontId="5"/>
  </si>
  <si>
    <t>-</t>
    <phoneticPr fontId="5"/>
  </si>
  <si>
    <t>-</t>
    <phoneticPr fontId="5"/>
  </si>
  <si>
    <t>-</t>
    <phoneticPr fontId="5"/>
  </si>
  <si>
    <t>-</t>
    <phoneticPr fontId="5"/>
  </si>
  <si>
    <t>-</t>
    <phoneticPr fontId="5"/>
  </si>
  <si>
    <t>児童委員の資質向上、児童福祉司の人材育成に取り組むことにより、児童福祉の増進を図り、子ども・若者育成の発展に寄与する。</t>
  </si>
  <si>
    <t>‐</t>
  </si>
  <si>
    <t>無</t>
  </si>
  <si>
    <t>民生委員児童委員は厚生労働大臣が委嘱しており、国が地域に根ざした活動を幅広く行う人材を確保し、資質向上を目指していくための事業であることから、広く国民のニーズがあり、国費を投入すべき事業である。</t>
  </si>
  <si>
    <t>児童委員等の資質については地域間での格差があってはならず、資質確保や人材養成は国の関与が不可欠である。</t>
  </si>
  <si>
    <t>児童委員等の資質については地域間での格差があってはならず、資質確保や人材養成は不可欠であることから、優先度の高い事業である。</t>
  </si>
  <si>
    <t>-</t>
    <phoneticPr fontId="5"/>
  </si>
  <si>
    <t>本事業の実施に当たっては、参加費を徴収するなど受益者に適切な負担を求めている。</t>
  </si>
  <si>
    <t>交付要綱で適切な基準額を算定している。</t>
  </si>
  <si>
    <t>本事業の交付要綱に基準額が定められている。</t>
  </si>
  <si>
    <t>本事業の交付要綱により、経費を必要なものに限定している。</t>
  </si>
  <si>
    <t>成果目標に見合った成果実績をあげており、児童委員の福祉活動向上に寄与した。</t>
  </si>
  <si>
    <t>見込みに見合った活動実績を達成しており、児童福祉の推進に貢献している。</t>
  </si>
  <si>
    <t>事前に参加者より活動事例等を集め、これを資料として研修会において発表するなどして児童委員の福祉活動に役立てている。</t>
  </si>
  <si>
    <t>-</t>
    <phoneticPr fontId="5"/>
  </si>
  <si>
    <t>359</t>
  </si>
  <si>
    <t>307</t>
  </si>
  <si>
    <t>668</t>
  </si>
  <si>
    <t>651</t>
  </si>
  <si>
    <t>653</t>
  </si>
  <si>
    <t>683</t>
  </si>
  <si>
    <t>672</t>
  </si>
  <si>
    <t>646</t>
    <phoneticPr fontId="5"/>
  </si>
  <si>
    <t>A.社会福祉法人全国社会福祉協議会</t>
  </si>
  <si>
    <t>事業費</t>
    <rPh sb="0" eb="3">
      <t>ジギョウヒ</t>
    </rPh>
    <phoneticPr fontId="5"/>
  </si>
  <si>
    <t>児童委員地域福祉強化等対策事業に必要な経費</t>
  </si>
  <si>
    <t>児童福祉司通信教育事業に必要な経費</t>
  </si>
  <si>
    <t>社会福祉法人全国社会福祉協議会</t>
  </si>
  <si>
    <t>福祉サービス利用者や社会福祉関係者の連絡・調整や活動支援、各種制度の改善への取組など、社会福祉の増進</t>
  </si>
  <si>
    <t>補助金等交付</t>
  </si>
  <si>
    <t>-</t>
    <phoneticPr fontId="5"/>
  </si>
  <si>
    <t>-</t>
    <phoneticPr fontId="5"/>
  </si>
  <si>
    <t>　令和元年度においては、年３回の児童委員地域福祉活動研修会及び主任児童委員研修会や活動資料の作成・配付を行った。また、児童福祉司通信教育については、令和元年度は92名が修了した。
　従来通りの水準で本事業を実施し、児童委員の資質の向上、児童福祉司任用資格取得者の増員を図ることができた。</t>
    <rPh sb="1" eb="3">
      <t>レイワ</t>
    </rPh>
    <rPh sb="3" eb="4">
      <t>ガン</t>
    </rPh>
    <phoneticPr fontId="5"/>
  </si>
  <si>
    <t>　育児不安や子育ての孤立化に加え、児童虐待防止等支援を必要とする子どもや家庭をめぐる問題が複雑化・深刻化する中、本事業において児童委員地域福祉活動研修会及び主任児童委員研修会を開催するとともに、活動資料を作成・配布することにより児童委員及び主任児童委員の資質向上を図り、また、児童福祉司通信教育を行うことにより児童福祉司任用資格取得者の増員を図ったところである。
　当該研修会及び活動資料の作成・配付については、計画に従い全額執行されており、その時々の子どもを取り巻く諸課題を取り上げて参加者で協議する、支援の必要な家庭を関係機関へつなぐための各種福祉制度などの周辺情報の周知を図るなどにより、効果的に児童委員活動の充実に寄与している。また、児童福祉司通信教育においては、増加を続ける児童虐待対応件数を受け策定された「児童虐待防止対策体制総合強化プラン」において、児童福祉司を2017 年度の 約 3,240 人から 2,020人程度増員することなどを定めており、通信教育の必要性が高まることが予想される。
　本事業によるこうした取組により、全国における児童の福祉の増進に努めていることから、今後も引き続き、事業の継続が必要である。</t>
    <phoneticPr fontId="5"/>
  </si>
  <si>
    <t>2,067千円
/84人</t>
    <phoneticPr fontId="5"/>
  </si>
  <si>
    <t>2,063千円
/65人</t>
    <phoneticPr fontId="5"/>
  </si>
  <si>
    <t>2,068千円
/92人</t>
    <phoneticPr fontId="5"/>
  </si>
  <si>
    <t>1,976千円
/3回</t>
    <phoneticPr fontId="5"/>
  </si>
  <si>
    <t>1,963千円
/3回</t>
    <phoneticPr fontId="5"/>
  </si>
  <si>
    <t>1,963千円
/3回</t>
    <phoneticPr fontId="5"/>
  </si>
  <si>
    <t>5,076千円
/245,000部</t>
    <phoneticPr fontId="5"/>
  </si>
  <si>
    <t>5,076千円
/245,000部</t>
    <phoneticPr fontId="5"/>
  </si>
  <si>
    <t>5,123千円
/244,500部</t>
    <phoneticPr fontId="5"/>
  </si>
  <si>
    <t>1,987千円/3回</t>
    <rPh sb="5" eb="7">
      <t>センエン</t>
    </rPh>
    <rPh sb="9" eb="10">
      <t>カイ</t>
    </rPh>
    <phoneticPr fontId="5"/>
  </si>
  <si>
    <t>5,170千円/235,000部</t>
    <phoneticPr fontId="5"/>
  </si>
  <si>
    <t>2,071千円/120人</t>
    <phoneticPr fontId="5"/>
  </si>
  <si>
    <t>児童委員等が地域福祉活動を活発に展開できるよう、児童委員の資質の向上を図るとともに、児童福祉司の人材育成を行うこと等により、児童福祉の増進に寄与することを目的とする。</t>
    <phoneticPr fontId="5"/>
  </si>
  <si>
    <t>点検対象外</t>
    <rPh sb="0" eb="2">
      <t>テンケン</t>
    </rPh>
    <rPh sb="2" eb="5">
      <t>タイショウガイ</t>
    </rPh>
    <phoneticPr fontId="5"/>
  </si>
  <si>
    <t>児童委員の資質の向上を図るとともに、児童福祉司の人材育成を行うことは重要であり、引き続き、必要な予算額を確保し、適切な執行に努めること。</t>
    <rPh sb="34" eb="36">
      <t>ジュウヨウ</t>
    </rPh>
    <rPh sb="40" eb="41">
      <t>ヒ</t>
    </rPh>
    <rPh sb="42" eb="43">
      <t>ツヅ</t>
    </rPh>
    <rPh sb="45" eb="47">
      <t>ヒツヨウ</t>
    </rPh>
    <rPh sb="48" eb="51">
      <t>ヨサンガク</t>
    </rPh>
    <rPh sb="52" eb="54">
      <t>カクホ</t>
    </rPh>
    <rPh sb="56" eb="58">
      <t>テキセツ</t>
    </rPh>
    <rPh sb="59" eb="61">
      <t>シッコウ</t>
    </rPh>
    <rPh sb="62" eb="6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</si>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</sst>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96962</xdr:colOff>
      <xdr:row>742</xdr:row>
      <xdr:rowOff>95246</xdr:rowOff>
    </xdr:from>
    <xdr:to>
      <xdr:col>36</xdr:col>
      <xdr:colOff>69258</xdr:colOff>
      <xdr:row>743</xdr:row>
      <xdr:rowOff>239493</xdr:rowOff>
    </xdr:to>
    <xdr:sp macro="" textlink="">
      <xdr:nvSpPr>
        <xdr:cNvPr id="15" name="テキスト ボックス 14"/>
        <xdr:cNvSpPr txBox="1"/>
      </xdr:nvSpPr>
      <xdr:spPr>
        <a:xfrm>
          <a:off x="3873832" y="46337050"/>
          <a:ext cx="3351600" cy="50040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nchorCtr="0">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厚生労働省</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endParaRPr kumimoji="1" lang="ja-JP" altLang="en-US" sz="1200"/>
        </a:p>
      </xdr:txBody>
    </xdr:sp>
    <xdr:clientData/>
  </xdr:twoCellAnchor>
  <xdr:twoCellAnchor editAs="oneCell">
    <xdr:from>
      <xdr:col>21</xdr:col>
      <xdr:colOff>100824</xdr:colOff>
      <xdr:row>744</xdr:row>
      <xdr:rowOff>36681</xdr:rowOff>
    </xdr:from>
    <xdr:to>
      <xdr:col>34</xdr:col>
      <xdr:colOff>4255</xdr:colOff>
      <xdr:row>745</xdr:row>
      <xdr:rowOff>225186</xdr:rowOff>
    </xdr:to>
    <xdr:sp macro="" textlink="">
      <xdr:nvSpPr>
        <xdr:cNvPr id="16" name="大かっこ 15"/>
        <xdr:cNvSpPr/>
      </xdr:nvSpPr>
      <xdr:spPr>
        <a:xfrm>
          <a:off x="4425689" y="235355667"/>
          <a:ext cx="2563601" cy="536039"/>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lnSpc>
              <a:spcPts val="1100"/>
            </a:lnSpc>
          </a:pPr>
          <a:r>
            <a:rPr kumimoji="1" lang="ja-JP" altLang="en-US" sz="1100">
              <a:solidFill>
                <a:schemeClr val="tx1"/>
              </a:solidFill>
              <a:latin typeface="+mn-lt"/>
              <a:ea typeface="+mn-ea"/>
              <a:cs typeface="+mn-cs"/>
            </a:rPr>
            <a:t>交付申請書の内容審査、交付決定、   補助事業者の監督指導等</a:t>
          </a:r>
          <a:endParaRPr kumimoji="1" lang="ja-JP" altLang="en-US" sz="1100"/>
        </a:p>
      </xdr:txBody>
    </xdr:sp>
    <xdr:clientData/>
  </xdr:twoCellAnchor>
  <xdr:twoCellAnchor editAs="oneCell">
    <xdr:from>
      <xdr:col>19</xdr:col>
      <xdr:colOff>61243</xdr:colOff>
      <xdr:row>747</xdr:row>
      <xdr:rowOff>59528</xdr:rowOff>
    </xdr:from>
    <xdr:to>
      <xdr:col>36</xdr:col>
      <xdr:colOff>33728</xdr:colOff>
      <xdr:row>748</xdr:row>
      <xdr:rowOff>203202</xdr:rowOff>
    </xdr:to>
    <xdr:sp macro="" textlink="">
      <xdr:nvSpPr>
        <xdr:cNvPr id="17" name="テキスト ボックス 16"/>
        <xdr:cNvSpPr txBox="1"/>
      </xdr:nvSpPr>
      <xdr:spPr>
        <a:xfrm>
          <a:off x="3861718" y="235965203"/>
          <a:ext cx="3372910" cy="49610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社会福祉法人　全国社会福祉協議会</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p>
        <a:p>
          <a:pPr algn="ctr"/>
          <a:endParaRPr kumimoji="1" lang="en-US" altLang="ja-JP" sz="1200">
            <a:solidFill>
              <a:schemeClr val="dk1"/>
            </a:solidFill>
            <a:latin typeface="+mn-lt"/>
            <a:ea typeface="+mn-ea"/>
            <a:cs typeface="+mn-cs"/>
          </a:endParaRPr>
        </a:p>
      </xdr:txBody>
    </xdr:sp>
    <xdr:clientData/>
  </xdr:twoCellAnchor>
  <xdr:twoCellAnchor editAs="oneCell">
    <xdr:from>
      <xdr:col>23</xdr:col>
      <xdr:colOff>122465</xdr:colOff>
      <xdr:row>746</xdr:row>
      <xdr:rowOff>139471</xdr:rowOff>
    </xdr:from>
    <xdr:to>
      <xdr:col>32</xdr:col>
      <xdr:colOff>40821</xdr:colOff>
      <xdr:row>746</xdr:row>
      <xdr:rowOff>244929</xdr:rowOff>
    </xdr:to>
    <xdr:sp macro="" textlink="">
      <xdr:nvSpPr>
        <xdr:cNvPr id="18" name="テキスト ボックス 11"/>
        <xdr:cNvSpPr txBox="1"/>
      </xdr:nvSpPr>
      <xdr:spPr>
        <a:xfrm>
          <a:off x="4723040" y="235692721"/>
          <a:ext cx="1718581" cy="1054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editAs="oneCell">
    <xdr:from>
      <xdr:col>20</xdr:col>
      <xdr:colOff>193913</xdr:colOff>
      <xdr:row>748</xdr:row>
      <xdr:rowOff>282345</xdr:rowOff>
    </xdr:from>
    <xdr:to>
      <xdr:col>34</xdr:col>
      <xdr:colOff>69067</xdr:colOff>
      <xdr:row>749</xdr:row>
      <xdr:rowOff>155438</xdr:rowOff>
    </xdr:to>
    <xdr:sp macro="" textlink="">
      <xdr:nvSpPr>
        <xdr:cNvPr id="19" name="大かっこ 18"/>
        <xdr:cNvSpPr/>
      </xdr:nvSpPr>
      <xdr:spPr>
        <a:xfrm>
          <a:off x="4194413" y="236540445"/>
          <a:ext cx="2675504" cy="225517"/>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民間社会福祉事業の実施</a:t>
          </a:r>
        </a:p>
      </xdr:txBody>
    </xdr:sp>
    <xdr:clientData/>
  </xdr:twoCellAnchor>
  <xdr:twoCellAnchor editAs="oneCell">
    <xdr:from>
      <xdr:col>23</xdr:col>
      <xdr:colOff>97011</xdr:colOff>
      <xdr:row>749</xdr:row>
      <xdr:rowOff>243879</xdr:rowOff>
    </xdr:from>
    <xdr:to>
      <xdr:col>23</xdr:col>
      <xdr:colOff>100371</xdr:colOff>
      <xdr:row>750</xdr:row>
      <xdr:rowOff>166279</xdr:rowOff>
    </xdr:to>
    <xdr:cxnSp macro="">
      <xdr:nvCxnSpPr>
        <xdr:cNvPr id="20" name="直線矢印コネクタ 19"/>
        <xdr:cNvCxnSpPr/>
      </xdr:nvCxnSpPr>
      <xdr:spPr>
        <a:xfrm>
          <a:off x="4647030" y="237057360"/>
          <a:ext cx="3360" cy="2740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31</xdr:col>
      <xdr:colOff>144587</xdr:colOff>
      <xdr:row>749</xdr:row>
      <xdr:rowOff>246626</xdr:rowOff>
    </xdr:from>
    <xdr:to>
      <xdr:col>31</xdr:col>
      <xdr:colOff>147947</xdr:colOff>
      <xdr:row>750</xdr:row>
      <xdr:rowOff>169026</xdr:rowOff>
    </xdr:to>
    <xdr:cxnSp macro="">
      <xdr:nvCxnSpPr>
        <xdr:cNvPr id="21" name="直線矢印コネクタ 20"/>
        <xdr:cNvCxnSpPr/>
      </xdr:nvCxnSpPr>
      <xdr:spPr>
        <a:xfrm>
          <a:off x="6345362" y="236857151"/>
          <a:ext cx="3360" cy="274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17</xdr:col>
      <xdr:colOff>21979</xdr:colOff>
      <xdr:row>750</xdr:row>
      <xdr:rowOff>282346</xdr:rowOff>
    </xdr:from>
    <xdr:to>
      <xdr:col>38</xdr:col>
      <xdr:colOff>51289</xdr:colOff>
      <xdr:row>754</xdr:row>
      <xdr:rowOff>4081</xdr:rowOff>
    </xdr:to>
    <xdr:sp macro="" textlink="">
      <xdr:nvSpPr>
        <xdr:cNvPr id="22" name="大かっこ 21"/>
        <xdr:cNvSpPr/>
      </xdr:nvSpPr>
      <xdr:spPr>
        <a:xfrm>
          <a:off x="3385037" y="237447519"/>
          <a:ext cx="4183675" cy="1128505"/>
        </a:xfrm>
        <a:prstGeom prst="bracketPair">
          <a:avLst>
            <a:gd name="adj" fmla="val 1005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19</xdr:col>
      <xdr:colOff>150083</xdr:colOff>
      <xdr:row>750</xdr:row>
      <xdr:rowOff>329971</xdr:rowOff>
    </xdr:from>
    <xdr:to>
      <xdr:col>27</xdr:col>
      <xdr:colOff>46446</xdr:colOff>
      <xdr:row>751</xdr:row>
      <xdr:rowOff>272847</xdr:rowOff>
    </xdr:to>
    <xdr:sp macro="" textlink="">
      <xdr:nvSpPr>
        <xdr:cNvPr id="23" name="テキスト ボックス 22"/>
        <xdr:cNvSpPr txBox="1"/>
      </xdr:nvSpPr>
      <xdr:spPr>
        <a:xfrm>
          <a:off x="3908795" y="237495144"/>
          <a:ext cx="1478978" cy="29456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児童委員</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twoCellAnchor editAs="oneCell">
    <xdr:from>
      <xdr:col>28</xdr:col>
      <xdr:colOff>16366</xdr:colOff>
      <xdr:row>750</xdr:row>
      <xdr:rowOff>329712</xdr:rowOff>
    </xdr:from>
    <xdr:to>
      <xdr:col>35</xdr:col>
      <xdr:colOff>88240</xdr:colOff>
      <xdr:row>751</xdr:row>
      <xdr:rowOff>278423</xdr:rowOff>
    </xdr:to>
    <xdr:sp macro="" textlink="">
      <xdr:nvSpPr>
        <xdr:cNvPr id="24" name="テキスト ボックス 23"/>
        <xdr:cNvSpPr txBox="1"/>
      </xdr:nvSpPr>
      <xdr:spPr>
        <a:xfrm>
          <a:off x="5555520" y="237494885"/>
          <a:ext cx="1456662" cy="30040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受講者</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oneCellAnchor>
    <xdr:from>
      <xdr:col>19</xdr:col>
      <xdr:colOff>62159</xdr:colOff>
      <xdr:row>752</xdr:row>
      <xdr:rowOff>23809</xdr:rowOff>
    </xdr:from>
    <xdr:ext cx="1631156" cy="526926"/>
    <xdr:sp macro="" textlink="">
      <xdr:nvSpPr>
        <xdr:cNvPr id="25" name="大かっこ 24"/>
        <xdr:cNvSpPr/>
      </xdr:nvSpPr>
      <xdr:spPr>
        <a:xfrm>
          <a:off x="3820871" y="237892367"/>
          <a:ext cx="1631156" cy="52692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研修等の開催</a:t>
          </a:r>
          <a:endParaRPr kumimoji="1" lang="en-US" sz="1100">
            <a:solidFill>
              <a:schemeClr val="tx1"/>
            </a:solidFill>
            <a:latin typeface="+mn-lt"/>
            <a:ea typeface="+mn-ea"/>
            <a:cs typeface="+mn-cs"/>
          </a:endParaRPr>
        </a:p>
        <a:p>
          <a:r>
            <a:rPr kumimoji="1" lang="ja-JP" altLang="en-US" sz="1100">
              <a:solidFill>
                <a:schemeClr val="tx1"/>
              </a:solidFill>
              <a:latin typeface="+mn-lt"/>
              <a:ea typeface="+mn-ea"/>
              <a:cs typeface="+mn-cs"/>
            </a:rPr>
            <a:t>啓発資料の作成・配布</a:t>
          </a:r>
          <a:endParaRPr kumimoji="1" lang="en-US" sz="1100">
            <a:solidFill>
              <a:schemeClr val="tx1"/>
            </a:solidFill>
            <a:latin typeface="+mn-lt"/>
            <a:ea typeface="+mn-ea"/>
            <a:cs typeface="+mn-cs"/>
          </a:endParaRPr>
        </a:p>
      </xdr:txBody>
    </xdr:sp>
    <xdr:clientData/>
  </xdr:oneCellAnchor>
  <xdr:oneCellAnchor>
    <xdr:from>
      <xdr:col>28</xdr:col>
      <xdr:colOff>104289</xdr:colOff>
      <xdr:row>752</xdr:row>
      <xdr:rowOff>26557</xdr:rowOff>
    </xdr:from>
    <xdr:ext cx="1266264" cy="489496"/>
    <xdr:sp macro="" textlink="">
      <xdr:nvSpPr>
        <xdr:cNvPr id="26" name="大かっこ 25"/>
        <xdr:cNvSpPr/>
      </xdr:nvSpPr>
      <xdr:spPr>
        <a:xfrm>
          <a:off x="5643443" y="237895115"/>
          <a:ext cx="1266264" cy="48949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児童福祉司養成</a:t>
          </a:r>
          <a:endParaRPr kumimoji="1" lang="en-US"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通信教育を実施</a:t>
          </a:r>
          <a:endParaRPr kumimoji="1" lang="en-US" sz="1100">
            <a:solidFill>
              <a:schemeClr val="tx1"/>
            </a:solidFill>
            <a:latin typeface="+mn-lt"/>
            <a:ea typeface="+mn-ea"/>
            <a:cs typeface="+mn-cs"/>
          </a:endParaRPr>
        </a:p>
      </xdr:txBody>
    </xdr:sp>
    <xdr:clientData/>
  </xdr:oneCellAnchor>
  <xdr:twoCellAnchor>
    <xdr:from>
      <xdr:col>18</xdr:col>
      <xdr:colOff>80596</xdr:colOff>
      <xdr:row>753</xdr:row>
      <xdr:rowOff>194422</xdr:rowOff>
    </xdr:from>
    <xdr:to>
      <xdr:col>37</xdr:col>
      <xdr:colOff>4278</xdr:colOff>
      <xdr:row>754</xdr:row>
      <xdr:rowOff>56392</xdr:rowOff>
    </xdr:to>
    <xdr:sp macro="" textlink="">
      <xdr:nvSpPr>
        <xdr:cNvPr id="27" name="テキスト ボックス 26"/>
        <xdr:cNvSpPr txBox="1"/>
      </xdr:nvSpPr>
      <xdr:spPr>
        <a:xfrm>
          <a:off x="3641481" y="238414672"/>
          <a:ext cx="3682393" cy="2136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受講にあたっては、研修参加料、通信教育受講料の支払いあり</a:t>
          </a:r>
          <a:endParaRPr kumimoji="1" lang="en-US" altLang="ja-JP" sz="1000"/>
        </a:p>
        <a:p>
          <a:endParaRPr kumimoji="1" lang="ja-JP" altLang="en-US" sz="1000"/>
        </a:p>
      </xdr:txBody>
    </xdr:sp>
    <xdr:clientData/>
  </xdr:twoCellAnchor>
  <xdr:twoCellAnchor editAs="oneCell">
    <xdr:from>
      <xdr:col>27</xdr:col>
      <xdr:colOff>122464</xdr:colOff>
      <xdr:row>745</xdr:row>
      <xdr:rowOff>217714</xdr:rowOff>
    </xdr:from>
    <xdr:to>
      <xdr:col>27</xdr:col>
      <xdr:colOff>125824</xdr:colOff>
      <xdr:row>746</xdr:row>
      <xdr:rowOff>140113</xdr:rowOff>
    </xdr:to>
    <xdr:cxnSp macro="">
      <xdr:nvCxnSpPr>
        <xdr:cNvPr id="28" name="直線矢印コネクタ 27"/>
        <xdr:cNvCxnSpPr/>
      </xdr:nvCxnSpPr>
      <xdr:spPr>
        <a:xfrm>
          <a:off x="5523139" y="235418539"/>
          <a:ext cx="3360" cy="2748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160" workbookViewId="0">
      <selection activeCell="BH1102" sqref="BH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669</v>
      </c>
      <c r="AT2" s="967"/>
      <c r="AU2" s="967"/>
      <c r="AV2" s="51" t="str">
        <f>IF(AW2="", "", "-")</f>
        <v/>
      </c>
      <c r="AW2" s="912"/>
      <c r="AX2" s="912"/>
    </row>
    <row r="3" spans="1:50" ht="21" customHeight="1" thickBot="1" x14ac:dyDescent="0.2">
      <c r="A3" s="868" t="s">
        <v>429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561</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487</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564</v>
      </c>
      <c r="AF5" s="700"/>
      <c r="AG5" s="700"/>
      <c r="AH5" s="700"/>
      <c r="AI5" s="700"/>
      <c r="AJ5" s="700"/>
      <c r="AK5" s="700"/>
      <c r="AL5" s="700"/>
      <c r="AM5" s="700"/>
      <c r="AN5" s="700"/>
      <c r="AO5" s="700"/>
      <c r="AP5" s="701"/>
      <c r="AQ5" s="702" t="s">
        <v>565</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3" t="s">
        <v>393</v>
      </c>
      <c r="Z7" s="446"/>
      <c r="AA7" s="446"/>
      <c r="AB7" s="446"/>
      <c r="AC7" s="446"/>
      <c r="AD7" s="924"/>
      <c r="AE7" s="913" t="s">
        <v>569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少子化社会対策</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644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9</v>
      </c>
      <c r="Q13" s="659"/>
      <c r="R13" s="659"/>
      <c r="S13" s="659"/>
      <c r="T13" s="659"/>
      <c r="U13" s="659"/>
      <c r="V13" s="660"/>
      <c r="W13" s="658">
        <v>9</v>
      </c>
      <c r="X13" s="659"/>
      <c r="Y13" s="659"/>
      <c r="Z13" s="659"/>
      <c r="AA13" s="659"/>
      <c r="AB13" s="659"/>
      <c r="AC13" s="660"/>
      <c r="AD13" s="658">
        <v>9</v>
      </c>
      <c r="AE13" s="659"/>
      <c r="AF13" s="659"/>
      <c r="AG13" s="659"/>
      <c r="AH13" s="659"/>
      <c r="AI13" s="659"/>
      <c r="AJ13" s="660"/>
      <c r="AK13" s="658">
        <v>9</v>
      </c>
      <c r="AL13" s="659"/>
      <c r="AM13" s="659"/>
      <c r="AN13" s="659"/>
      <c r="AO13" s="659"/>
      <c r="AP13" s="659"/>
      <c r="AQ13" s="660"/>
      <c r="AR13" s="920">
        <v>9</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566</v>
      </c>
      <c r="Q14" s="659"/>
      <c r="R14" s="659"/>
      <c r="S14" s="659"/>
      <c r="T14" s="659"/>
      <c r="U14" s="659"/>
      <c r="V14" s="660"/>
      <c r="W14" s="658" t="s">
        <v>566</v>
      </c>
      <c r="X14" s="659"/>
      <c r="Y14" s="659"/>
      <c r="Z14" s="659"/>
      <c r="AA14" s="659"/>
      <c r="AB14" s="659"/>
      <c r="AC14" s="660"/>
      <c r="AD14" s="658" t="s">
        <v>566</v>
      </c>
      <c r="AE14" s="659"/>
      <c r="AF14" s="659"/>
      <c r="AG14" s="659"/>
      <c r="AH14" s="659"/>
      <c r="AI14" s="659"/>
      <c r="AJ14" s="660"/>
      <c r="AK14" s="658" t="s">
        <v>566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566</v>
      </c>
      <c r="Q15" s="659"/>
      <c r="R15" s="659"/>
      <c r="S15" s="659"/>
      <c r="T15" s="659"/>
      <c r="U15" s="659"/>
      <c r="V15" s="660"/>
      <c r="W15" s="658" t="s">
        <v>566</v>
      </c>
      <c r="X15" s="659"/>
      <c r="Y15" s="659"/>
      <c r="Z15" s="659"/>
      <c r="AA15" s="659"/>
      <c r="AB15" s="659"/>
      <c r="AC15" s="660"/>
      <c r="AD15" s="658" t="s">
        <v>566</v>
      </c>
      <c r="AE15" s="659"/>
      <c r="AF15" s="659"/>
      <c r="AG15" s="659"/>
      <c r="AH15" s="659"/>
      <c r="AI15" s="659"/>
      <c r="AJ15" s="660"/>
      <c r="AK15" s="658" t="s">
        <v>566</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566</v>
      </c>
      <c r="Q16" s="659"/>
      <c r="R16" s="659"/>
      <c r="S16" s="659"/>
      <c r="T16" s="659"/>
      <c r="U16" s="659"/>
      <c r="V16" s="660"/>
      <c r="W16" s="658" t="s">
        <v>566</v>
      </c>
      <c r="X16" s="659"/>
      <c r="Y16" s="659"/>
      <c r="Z16" s="659"/>
      <c r="AA16" s="659"/>
      <c r="AB16" s="659"/>
      <c r="AC16" s="660"/>
      <c r="AD16" s="658" t="s">
        <v>566</v>
      </c>
      <c r="AE16" s="659"/>
      <c r="AF16" s="659"/>
      <c r="AG16" s="659"/>
      <c r="AH16" s="659"/>
      <c r="AI16" s="659"/>
      <c r="AJ16" s="660"/>
      <c r="AK16" s="658" t="s">
        <v>566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566</v>
      </c>
      <c r="Q17" s="659"/>
      <c r="R17" s="659"/>
      <c r="S17" s="659"/>
      <c r="T17" s="659"/>
      <c r="U17" s="659"/>
      <c r="V17" s="660"/>
      <c r="W17" s="658" t="s">
        <v>566</v>
      </c>
      <c r="X17" s="659"/>
      <c r="Y17" s="659"/>
      <c r="Z17" s="659"/>
      <c r="AA17" s="659"/>
      <c r="AB17" s="659"/>
      <c r="AC17" s="660"/>
      <c r="AD17" s="658" t="s">
        <v>566</v>
      </c>
      <c r="AE17" s="659"/>
      <c r="AF17" s="659"/>
      <c r="AG17" s="659"/>
      <c r="AH17" s="659"/>
      <c r="AI17" s="659"/>
      <c r="AJ17" s="660"/>
      <c r="AK17" s="658" t="s">
        <v>566</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9</v>
      </c>
      <c r="Q18" s="880"/>
      <c r="R18" s="880"/>
      <c r="S18" s="880"/>
      <c r="T18" s="880"/>
      <c r="U18" s="880"/>
      <c r="V18" s="881"/>
      <c r="W18" s="879">
        <f>SUM(W13:AC17)</f>
        <v>9</v>
      </c>
      <c r="X18" s="880"/>
      <c r="Y18" s="880"/>
      <c r="Z18" s="880"/>
      <c r="AA18" s="880"/>
      <c r="AB18" s="880"/>
      <c r="AC18" s="881"/>
      <c r="AD18" s="879">
        <f>SUM(AD13:AJ17)</f>
        <v>9</v>
      </c>
      <c r="AE18" s="880"/>
      <c r="AF18" s="880"/>
      <c r="AG18" s="880"/>
      <c r="AH18" s="880"/>
      <c r="AI18" s="880"/>
      <c r="AJ18" s="881"/>
      <c r="AK18" s="879">
        <f>SUM(AK13:AQ17)</f>
        <v>9</v>
      </c>
      <c r="AL18" s="880"/>
      <c r="AM18" s="880"/>
      <c r="AN18" s="880"/>
      <c r="AO18" s="880"/>
      <c r="AP18" s="880"/>
      <c r="AQ18" s="881"/>
      <c r="AR18" s="879">
        <f>SUM(AR13:AX17)</f>
        <v>9</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9</v>
      </c>
      <c r="Q19" s="659"/>
      <c r="R19" s="659"/>
      <c r="S19" s="659"/>
      <c r="T19" s="659"/>
      <c r="U19" s="659"/>
      <c r="V19" s="660"/>
      <c r="W19" s="658">
        <v>9</v>
      </c>
      <c r="X19" s="659"/>
      <c r="Y19" s="659"/>
      <c r="Z19" s="659"/>
      <c r="AA19" s="659"/>
      <c r="AB19" s="659"/>
      <c r="AC19" s="660"/>
      <c r="AD19" s="658">
        <v>9</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432</v>
      </c>
      <c r="B22" s="948"/>
      <c r="C22" s="948"/>
      <c r="D22" s="948"/>
      <c r="E22" s="948"/>
      <c r="F22" s="949"/>
      <c r="G22" s="985" t="s">
        <v>337</v>
      </c>
      <c r="H22" s="220"/>
      <c r="I22" s="220"/>
      <c r="J22" s="220"/>
      <c r="K22" s="220"/>
      <c r="L22" s="220"/>
      <c r="M22" s="220"/>
      <c r="N22" s="220"/>
      <c r="O22" s="221"/>
      <c r="P22" s="936" t="s">
        <v>433</v>
      </c>
      <c r="Q22" s="220"/>
      <c r="R22" s="220"/>
      <c r="S22" s="220"/>
      <c r="T22" s="220"/>
      <c r="U22" s="220"/>
      <c r="V22" s="221"/>
      <c r="W22" s="936" t="s">
        <v>434</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562</v>
      </c>
      <c r="H23" s="987"/>
      <c r="I23" s="987"/>
      <c r="J23" s="987"/>
      <c r="K23" s="987"/>
      <c r="L23" s="987"/>
      <c r="M23" s="987"/>
      <c r="N23" s="987"/>
      <c r="O23" s="988"/>
      <c r="P23" s="920">
        <v>9</v>
      </c>
      <c r="Q23" s="921"/>
      <c r="R23" s="921"/>
      <c r="S23" s="921"/>
      <c r="T23" s="921"/>
      <c r="U23" s="921"/>
      <c r="V23" s="937"/>
      <c r="W23" s="920">
        <v>9</v>
      </c>
      <c r="X23" s="921"/>
      <c r="Y23" s="921"/>
      <c r="Z23" s="921"/>
      <c r="AA23" s="921"/>
      <c r="AB23" s="921"/>
      <c r="AC23" s="937"/>
      <c r="AD23" s="957" t="s">
        <v>628</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9</v>
      </c>
      <c r="Q29" s="659"/>
      <c r="R29" s="659"/>
      <c r="S29" s="659"/>
      <c r="T29" s="659"/>
      <c r="U29" s="659"/>
      <c r="V29" s="660"/>
      <c r="W29" s="968">
        <f>AR13</f>
        <v>9</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396</v>
      </c>
      <c r="AF30" s="860"/>
      <c r="AG30" s="860"/>
      <c r="AH30" s="861"/>
      <c r="AI30" s="859" t="s">
        <v>418</v>
      </c>
      <c r="AJ30" s="860"/>
      <c r="AK30" s="860"/>
      <c r="AL30" s="861"/>
      <c r="AM30" s="916" t="s">
        <v>423</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574</v>
      </c>
      <c r="AR31" s="199"/>
      <c r="AS31" s="132" t="s">
        <v>236</v>
      </c>
      <c r="AT31" s="133"/>
      <c r="AU31" s="198">
        <v>4</v>
      </c>
      <c r="AV31" s="198"/>
      <c r="AW31" s="398" t="s">
        <v>181</v>
      </c>
      <c r="AX31" s="399"/>
    </row>
    <row r="32" spans="1:50" ht="23.25" customHeight="1" x14ac:dyDescent="0.15">
      <c r="A32" s="403"/>
      <c r="B32" s="401"/>
      <c r="C32" s="401"/>
      <c r="D32" s="401"/>
      <c r="E32" s="401"/>
      <c r="F32" s="402"/>
      <c r="G32" s="564" t="s">
        <v>571</v>
      </c>
      <c r="H32" s="565"/>
      <c r="I32" s="565"/>
      <c r="J32" s="565"/>
      <c r="K32" s="565"/>
      <c r="L32" s="565"/>
      <c r="M32" s="565"/>
      <c r="N32" s="565"/>
      <c r="O32" s="566"/>
      <c r="P32" s="104" t="s">
        <v>572</v>
      </c>
      <c r="Q32" s="104"/>
      <c r="R32" s="104"/>
      <c r="S32" s="104"/>
      <c r="T32" s="104"/>
      <c r="U32" s="104"/>
      <c r="V32" s="104"/>
      <c r="W32" s="104"/>
      <c r="X32" s="105"/>
      <c r="Y32" s="474" t="s">
        <v>12</v>
      </c>
      <c r="Z32" s="534"/>
      <c r="AA32" s="535"/>
      <c r="AB32" s="464" t="s">
        <v>573</v>
      </c>
      <c r="AC32" s="464"/>
      <c r="AD32" s="464"/>
      <c r="AE32" s="216">
        <v>3235</v>
      </c>
      <c r="AF32" s="217"/>
      <c r="AG32" s="217"/>
      <c r="AH32" s="217"/>
      <c r="AI32" s="216">
        <v>3426</v>
      </c>
      <c r="AJ32" s="217"/>
      <c r="AK32" s="217"/>
      <c r="AL32" s="217"/>
      <c r="AM32" s="216">
        <v>3817</v>
      </c>
      <c r="AN32" s="217"/>
      <c r="AO32" s="217"/>
      <c r="AP32" s="217"/>
      <c r="AQ32" s="340" t="s">
        <v>566</v>
      </c>
      <c r="AR32" s="206"/>
      <c r="AS32" s="206"/>
      <c r="AT32" s="341"/>
      <c r="AU32" s="217" t="s">
        <v>566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573</v>
      </c>
      <c r="AC33" s="526"/>
      <c r="AD33" s="526"/>
      <c r="AE33" s="216" t="s">
        <v>566</v>
      </c>
      <c r="AF33" s="217"/>
      <c r="AG33" s="217"/>
      <c r="AH33" s="217"/>
      <c r="AI33" s="216">
        <v>5260</v>
      </c>
      <c r="AJ33" s="217"/>
      <c r="AK33" s="217"/>
      <c r="AL33" s="217"/>
      <c r="AM33" s="216">
        <v>5260</v>
      </c>
      <c r="AN33" s="217"/>
      <c r="AO33" s="217"/>
      <c r="AP33" s="217"/>
      <c r="AQ33" s="340" t="s">
        <v>566</v>
      </c>
      <c r="AR33" s="206"/>
      <c r="AS33" s="206"/>
      <c r="AT33" s="341"/>
      <c r="AU33" s="217">
        <v>5260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566</v>
      </c>
      <c r="AF34" s="217"/>
      <c r="AG34" s="217"/>
      <c r="AH34" s="217"/>
      <c r="AI34" s="216">
        <f>ROUND(AI32/AI33*100,0)</f>
        <v>65</v>
      </c>
      <c r="AJ34" s="217"/>
      <c r="AK34" s="217"/>
      <c r="AL34" s="217"/>
      <c r="AM34" s="216">
        <f>ROUND(AM32/AM33*100,0)</f>
        <v>73</v>
      </c>
      <c r="AN34" s="217"/>
      <c r="AO34" s="217"/>
      <c r="AP34" s="217"/>
      <c r="AQ34" s="340" t="s">
        <v>566</v>
      </c>
      <c r="AR34" s="206"/>
      <c r="AS34" s="206"/>
      <c r="AT34" s="341"/>
      <c r="AU34" s="217" t="s">
        <v>566</v>
      </c>
      <c r="AV34" s="217"/>
      <c r="AW34" s="217"/>
      <c r="AX34" s="219"/>
    </row>
    <row r="35" spans="1:50" ht="23.25" customHeight="1" x14ac:dyDescent="0.15">
      <c r="A35" s="224" t="s">
        <v>384</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576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573</v>
      </c>
      <c r="AC101" s="464"/>
      <c r="AD101" s="464"/>
      <c r="AE101" s="216">
        <v>788</v>
      </c>
      <c r="AF101" s="217"/>
      <c r="AG101" s="217"/>
      <c r="AH101" s="218"/>
      <c r="AI101" s="216">
        <v>794</v>
      </c>
      <c r="AJ101" s="217"/>
      <c r="AK101" s="217"/>
      <c r="AL101" s="218"/>
      <c r="AM101" s="216">
        <v>727</v>
      </c>
      <c r="AN101" s="217"/>
      <c r="AO101" s="217"/>
      <c r="AP101" s="218"/>
      <c r="AQ101" s="216" t="s">
        <v>566</v>
      </c>
      <c r="AR101" s="217"/>
      <c r="AS101" s="217"/>
      <c r="AT101" s="218"/>
      <c r="AU101" s="216" t="s">
        <v>629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573</v>
      </c>
      <c r="AC102" s="464"/>
      <c r="AD102" s="464"/>
      <c r="AE102" s="421">
        <v>900</v>
      </c>
      <c r="AF102" s="421"/>
      <c r="AG102" s="421"/>
      <c r="AH102" s="421"/>
      <c r="AI102" s="421">
        <v>900</v>
      </c>
      <c r="AJ102" s="421"/>
      <c r="AK102" s="421"/>
      <c r="AL102" s="421"/>
      <c r="AM102" s="421">
        <v>900</v>
      </c>
      <c r="AN102" s="421"/>
      <c r="AO102" s="421"/>
      <c r="AP102" s="421"/>
      <c r="AQ102" s="271">
        <v>900</v>
      </c>
      <c r="AR102" s="272"/>
      <c r="AS102" s="272"/>
      <c r="AT102" s="317"/>
      <c r="AU102" s="271">
        <v>900</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577</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573</v>
      </c>
      <c r="AC104" s="549"/>
      <c r="AD104" s="550"/>
      <c r="AE104" s="216">
        <v>84</v>
      </c>
      <c r="AF104" s="217"/>
      <c r="AG104" s="217"/>
      <c r="AH104" s="218"/>
      <c r="AI104" s="216">
        <v>65</v>
      </c>
      <c r="AJ104" s="217"/>
      <c r="AK104" s="217"/>
      <c r="AL104" s="218"/>
      <c r="AM104" s="216">
        <v>92</v>
      </c>
      <c r="AN104" s="217"/>
      <c r="AO104" s="217"/>
      <c r="AP104" s="218"/>
      <c r="AQ104" s="216" t="s">
        <v>566</v>
      </c>
      <c r="AR104" s="217"/>
      <c r="AS104" s="217"/>
      <c r="AT104" s="218"/>
      <c r="AU104" s="216" t="s">
        <v>629</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573</v>
      </c>
      <c r="AC105" s="472"/>
      <c r="AD105" s="473"/>
      <c r="AE105" s="421">
        <v>120</v>
      </c>
      <c r="AF105" s="421"/>
      <c r="AG105" s="421"/>
      <c r="AH105" s="421"/>
      <c r="AI105" s="421">
        <v>120</v>
      </c>
      <c r="AJ105" s="421"/>
      <c r="AK105" s="421"/>
      <c r="AL105" s="421"/>
      <c r="AM105" s="421">
        <v>120</v>
      </c>
      <c r="AN105" s="421"/>
      <c r="AO105" s="421"/>
      <c r="AP105" s="421"/>
      <c r="AQ105" s="216">
        <v>120</v>
      </c>
      <c r="AR105" s="217"/>
      <c r="AS105" s="217"/>
      <c r="AT105" s="218"/>
      <c r="AU105" s="271">
        <v>120</v>
      </c>
      <c r="AV105" s="272"/>
      <c r="AW105" s="272"/>
      <c r="AX105" s="317"/>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customHeight="1" x14ac:dyDescent="0.15">
      <c r="A107" s="425"/>
      <c r="B107" s="426"/>
      <c r="C107" s="426"/>
      <c r="D107" s="426"/>
      <c r="E107" s="426"/>
      <c r="F107" s="427"/>
      <c r="G107" s="104" t="s">
        <v>578</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579</v>
      </c>
      <c r="AC107" s="549"/>
      <c r="AD107" s="550"/>
      <c r="AE107" s="421">
        <v>245000</v>
      </c>
      <c r="AF107" s="421"/>
      <c r="AG107" s="421"/>
      <c r="AH107" s="421"/>
      <c r="AI107" s="421">
        <v>245000</v>
      </c>
      <c r="AJ107" s="421"/>
      <c r="AK107" s="421"/>
      <c r="AL107" s="421"/>
      <c r="AM107" s="421">
        <v>244500</v>
      </c>
      <c r="AN107" s="421"/>
      <c r="AO107" s="421"/>
      <c r="AP107" s="421"/>
      <c r="AQ107" s="216" t="s">
        <v>566</v>
      </c>
      <c r="AR107" s="217"/>
      <c r="AS107" s="217"/>
      <c r="AT107" s="218"/>
      <c r="AU107" s="216" t="s">
        <v>629</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579</v>
      </c>
      <c r="AC108" s="472"/>
      <c r="AD108" s="473"/>
      <c r="AE108" s="421">
        <v>235000</v>
      </c>
      <c r="AF108" s="421"/>
      <c r="AG108" s="421"/>
      <c r="AH108" s="421"/>
      <c r="AI108" s="421">
        <v>235000</v>
      </c>
      <c r="AJ108" s="421"/>
      <c r="AK108" s="421"/>
      <c r="AL108" s="421"/>
      <c r="AM108" s="421">
        <v>235000</v>
      </c>
      <c r="AN108" s="421"/>
      <c r="AO108" s="421"/>
      <c r="AP108" s="421"/>
      <c r="AQ108" s="216">
        <v>235000</v>
      </c>
      <c r="AR108" s="217"/>
      <c r="AS108" s="217"/>
      <c r="AT108" s="218"/>
      <c r="AU108" s="271">
        <v>235000</v>
      </c>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2" t="s">
        <v>438</v>
      </c>
      <c r="AR115" s="593"/>
      <c r="AS115" s="593"/>
      <c r="AT115" s="593"/>
      <c r="AU115" s="593"/>
      <c r="AV115" s="593"/>
      <c r="AW115" s="593"/>
      <c r="AX115" s="594"/>
    </row>
    <row r="116" spans="1:50" ht="23.25" customHeight="1" x14ac:dyDescent="0.15">
      <c r="A116" s="442"/>
      <c r="B116" s="443"/>
      <c r="C116" s="443"/>
      <c r="D116" s="443"/>
      <c r="E116" s="443"/>
      <c r="F116" s="444"/>
      <c r="G116" s="393" t="s">
        <v>580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583</v>
      </c>
      <c r="AC116" s="466"/>
      <c r="AD116" s="467"/>
      <c r="AE116" s="421">
        <v>654</v>
      </c>
      <c r="AF116" s="421"/>
      <c r="AG116" s="421"/>
      <c r="AH116" s="421"/>
      <c r="AI116" s="421">
        <v>654</v>
      </c>
      <c r="AJ116" s="421"/>
      <c r="AK116" s="421"/>
      <c r="AL116" s="421"/>
      <c r="AM116" s="421">
        <v>659</v>
      </c>
      <c r="AN116" s="421"/>
      <c r="AO116" s="421"/>
      <c r="AP116" s="421"/>
      <c r="AQ116" s="216">
        <v>662</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584</v>
      </c>
      <c r="AC117" s="476"/>
      <c r="AD117" s="477"/>
      <c r="AE117" s="591" t="s">
        <v>637</v>
      </c>
      <c r="AF117" s="554"/>
      <c r="AG117" s="554"/>
      <c r="AH117" s="554"/>
      <c r="AI117" s="591" t="s">
        <v>636</v>
      </c>
      <c r="AJ117" s="554"/>
      <c r="AK117" s="554"/>
      <c r="AL117" s="554"/>
      <c r="AM117" s="591" t="s">
        <v>635</v>
      </c>
      <c r="AN117" s="554"/>
      <c r="AO117" s="554"/>
      <c r="AP117" s="554"/>
      <c r="AQ117" s="554" t="s">
        <v>641</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2" t="s">
        <v>438</v>
      </c>
      <c r="AR118" s="593"/>
      <c r="AS118" s="593"/>
      <c r="AT118" s="593"/>
      <c r="AU118" s="593"/>
      <c r="AV118" s="593"/>
      <c r="AW118" s="593"/>
      <c r="AX118" s="594"/>
    </row>
    <row r="119" spans="1:50" ht="23.25" customHeight="1" x14ac:dyDescent="0.15">
      <c r="A119" s="442"/>
      <c r="B119" s="443"/>
      <c r="C119" s="443"/>
      <c r="D119" s="443"/>
      <c r="E119" s="443"/>
      <c r="F119" s="444"/>
      <c r="G119" s="393" t="s">
        <v>581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585</v>
      </c>
      <c r="AC119" s="466"/>
      <c r="AD119" s="467"/>
      <c r="AE119" s="421">
        <v>21</v>
      </c>
      <c r="AF119" s="421"/>
      <c r="AG119" s="421"/>
      <c r="AH119" s="421"/>
      <c r="AI119" s="421">
        <v>21</v>
      </c>
      <c r="AJ119" s="421"/>
      <c r="AK119" s="421"/>
      <c r="AL119" s="421"/>
      <c r="AM119" s="421">
        <v>21</v>
      </c>
      <c r="AN119" s="421"/>
      <c r="AO119" s="421"/>
      <c r="AP119" s="421"/>
      <c r="AQ119" s="421">
        <v>22</v>
      </c>
      <c r="AR119" s="421"/>
      <c r="AS119" s="421"/>
      <c r="AT119" s="421"/>
      <c r="AU119" s="421"/>
      <c r="AV119" s="421"/>
      <c r="AW119" s="421"/>
      <c r="AX119" s="553"/>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584</v>
      </c>
      <c r="AC120" s="476"/>
      <c r="AD120" s="477"/>
      <c r="AE120" s="591" t="s">
        <v>638</v>
      </c>
      <c r="AF120" s="554"/>
      <c r="AG120" s="554"/>
      <c r="AH120" s="554"/>
      <c r="AI120" s="591" t="s">
        <v>639</v>
      </c>
      <c r="AJ120" s="554"/>
      <c r="AK120" s="554"/>
      <c r="AL120" s="554"/>
      <c r="AM120" s="591" t="s">
        <v>640</v>
      </c>
      <c r="AN120" s="554"/>
      <c r="AO120" s="554"/>
      <c r="AP120" s="554"/>
      <c r="AQ120" s="554" t="s">
        <v>642</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2" t="s">
        <v>438</v>
      </c>
      <c r="AR121" s="593"/>
      <c r="AS121" s="593"/>
      <c r="AT121" s="593"/>
      <c r="AU121" s="593"/>
      <c r="AV121" s="593"/>
      <c r="AW121" s="593"/>
      <c r="AX121" s="594"/>
    </row>
    <row r="122" spans="1:50" ht="23.25" customHeight="1" x14ac:dyDescent="0.15">
      <c r="A122" s="442"/>
      <c r="B122" s="443"/>
      <c r="C122" s="443"/>
      <c r="D122" s="443"/>
      <c r="E122" s="443"/>
      <c r="F122" s="444"/>
      <c r="G122" s="393" t="s">
        <v>582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586</v>
      </c>
      <c r="AC122" s="466"/>
      <c r="AD122" s="467"/>
      <c r="AE122" s="421">
        <v>25</v>
      </c>
      <c r="AF122" s="421"/>
      <c r="AG122" s="421"/>
      <c r="AH122" s="421"/>
      <c r="AI122" s="421">
        <v>32</v>
      </c>
      <c r="AJ122" s="421"/>
      <c r="AK122" s="421"/>
      <c r="AL122" s="421"/>
      <c r="AM122" s="421">
        <v>22</v>
      </c>
      <c r="AN122" s="421"/>
      <c r="AO122" s="421"/>
      <c r="AP122" s="421"/>
      <c r="AQ122" s="421">
        <v>17</v>
      </c>
      <c r="AR122" s="421"/>
      <c r="AS122" s="421"/>
      <c r="AT122" s="421"/>
      <c r="AU122" s="421"/>
      <c r="AV122" s="421"/>
      <c r="AW122" s="421"/>
      <c r="AX122" s="553"/>
    </row>
    <row r="123" spans="1:50" ht="46.5"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584</v>
      </c>
      <c r="AC123" s="476"/>
      <c r="AD123" s="477"/>
      <c r="AE123" s="591" t="s">
        <v>632</v>
      </c>
      <c r="AF123" s="554"/>
      <c r="AG123" s="554"/>
      <c r="AH123" s="554"/>
      <c r="AI123" s="591" t="s">
        <v>633</v>
      </c>
      <c r="AJ123" s="554"/>
      <c r="AK123" s="554"/>
      <c r="AL123" s="554"/>
      <c r="AM123" s="591" t="s">
        <v>634</v>
      </c>
      <c r="AN123" s="554"/>
      <c r="AO123" s="554"/>
      <c r="AP123" s="554"/>
      <c r="AQ123" s="554" t="s">
        <v>643</v>
      </c>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2" t="s">
        <v>438</v>
      </c>
      <c r="AR124" s="593"/>
      <c r="AS124" s="593"/>
      <c r="AT124" s="593"/>
      <c r="AU124" s="593"/>
      <c r="AV124" s="593"/>
      <c r="AW124" s="593"/>
      <c r="AX124" s="594"/>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396</v>
      </c>
      <c r="AF127" s="419"/>
      <c r="AG127" s="419"/>
      <c r="AH127" s="420"/>
      <c r="AI127" s="418" t="s">
        <v>394</v>
      </c>
      <c r="AJ127" s="419"/>
      <c r="AK127" s="419"/>
      <c r="AL127" s="420"/>
      <c r="AM127" s="418" t="s">
        <v>423</v>
      </c>
      <c r="AN127" s="419"/>
      <c r="AO127" s="419"/>
      <c r="AP127" s="420"/>
      <c r="AQ127" s="592" t="s">
        <v>438</v>
      </c>
      <c r="AR127" s="593"/>
      <c r="AS127" s="593"/>
      <c r="AT127" s="593"/>
      <c r="AU127" s="593"/>
      <c r="AV127" s="593"/>
      <c r="AW127" s="593"/>
      <c r="AX127" s="594"/>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589</v>
      </c>
      <c r="AR133" s="198"/>
      <c r="AS133" s="132" t="s">
        <v>236</v>
      </c>
      <c r="AT133" s="133"/>
      <c r="AU133" s="199" t="s">
        <v>590</v>
      </c>
      <c r="AV133" s="199"/>
      <c r="AW133" s="132" t="s">
        <v>181</v>
      </c>
      <c r="AX133" s="194"/>
    </row>
    <row r="134" spans="1:50" ht="39.75" customHeight="1" x14ac:dyDescent="0.15">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566</v>
      </c>
      <c r="AC134" s="204"/>
      <c r="AD134" s="204"/>
      <c r="AE134" s="205" t="s">
        <v>589</v>
      </c>
      <c r="AF134" s="206"/>
      <c r="AG134" s="206"/>
      <c r="AH134" s="206"/>
      <c r="AI134" s="205" t="s">
        <v>590</v>
      </c>
      <c r="AJ134" s="206"/>
      <c r="AK134" s="206"/>
      <c r="AL134" s="206"/>
      <c r="AM134" s="205" t="s">
        <v>591</v>
      </c>
      <c r="AN134" s="206"/>
      <c r="AO134" s="206"/>
      <c r="AP134" s="206"/>
      <c r="AQ134" s="205" t="s">
        <v>592</v>
      </c>
      <c r="AR134" s="206"/>
      <c r="AS134" s="206"/>
      <c r="AT134" s="206"/>
      <c r="AU134" s="205" t="s">
        <v>591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566</v>
      </c>
      <c r="AC135" s="212"/>
      <c r="AD135" s="212"/>
      <c r="AE135" s="205" t="s">
        <v>591</v>
      </c>
      <c r="AF135" s="206"/>
      <c r="AG135" s="206"/>
      <c r="AH135" s="206"/>
      <c r="AI135" s="205" t="s">
        <v>594</v>
      </c>
      <c r="AJ135" s="206"/>
      <c r="AK135" s="206"/>
      <c r="AL135" s="206"/>
      <c r="AM135" s="205" t="s">
        <v>589</v>
      </c>
      <c r="AN135" s="206"/>
      <c r="AO135" s="206"/>
      <c r="AP135" s="206"/>
      <c r="AQ135" s="205" t="s">
        <v>595</v>
      </c>
      <c r="AR135" s="206"/>
      <c r="AS135" s="206"/>
      <c r="AT135" s="206"/>
      <c r="AU135" s="205" t="s">
        <v>593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t="s">
        <v>591</v>
      </c>
      <c r="H154" s="104"/>
      <c r="I154" s="104"/>
      <c r="J154" s="104"/>
      <c r="K154" s="104"/>
      <c r="L154" s="104"/>
      <c r="M154" s="104"/>
      <c r="N154" s="104"/>
      <c r="O154" s="104"/>
      <c r="P154" s="105"/>
      <c r="Q154" s="124" t="s">
        <v>596</v>
      </c>
      <c r="R154" s="104"/>
      <c r="S154" s="104"/>
      <c r="T154" s="104"/>
      <c r="U154" s="104"/>
      <c r="V154" s="104"/>
      <c r="W154" s="104"/>
      <c r="X154" s="104"/>
      <c r="Y154" s="104"/>
      <c r="Z154" s="104"/>
      <c r="AA154" s="291"/>
      <c r="AB154" s="140"/>
      <c r="AC154" s="141"/>
      <c r="AD154" s="141"/>
      <c r="AE154" s="146" t="s">
        <v>597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2"/>
      <c r="E430" s="173" t="s">
        <v>404</v>
      </c>
      <c r="F430" s="899"/>
      <c r="G430" s="900" t="s">
        <v>255</v>
      </c>
      <c r="H430" s="122"/>
      <c r="I430" s="122"/>
      <c r="J430" s="901" t="s">
        <v>566</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236</v>
      </c>
      <c r="AH432" s="133"/>
      <c r="AI432" s="155"/>
      <c r="AJ432" s="155"/>
      <c r="AK432" s="155"/>
      <c r="AL432" s="153"/>
      <c r="AM432" s="155"/>
      <c r="AN432" s="155"/>
      <c r="AO432" s="155"/>
      <c r="AP432" s="153"/>
      <c r="AQ432" s="590" t="s">
        <v>566</v>
      </c>
      <c r="AR432" s="199"/>
      <c r="AS432" s="132" t="s">
        <v>236</v>
      </c>
      <c r="AT432" s="133"/>
      <c r="AU432" s="199" t="s">
        <v>566</v>
      </c>
      <c r="AV432" s="199"/>
      <c r="AW432" s="132" t="s">
        <v>181</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566</v>
      </c>
      <c r="AF433" s="206"/>
      <c r="AG433" s="206"/>
      <c r="AH433" s="206"/>
      <c r="AI433" s="340" t="s">
        <v>566</v>
      </c>
      <c r="AJ433" s="206"/>
      <c r="AK433" s="206"/>
      <c r="AL433" s="206"/>
      <c r="AM433" s="340" t="s">
        <v>566</v>
      </c>
      <c r="AN433" s="206"/>
      <c r="AO433" s="206"/>
      <c r="AP433" s="341"/>
      <c r="AQ433" s="340" t="s">
        <v>566</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566</v>
      </c>
      <c r="AC434" s="204"/>
      <c r="AD434" s="204"/>
      <c r="AE434" s="340" t="s">
        <v>566</v>
      </c>
      <c r="AF434" s="206"/>
      <c r="AG434" s="206"/>
      <c r="AH434" s="341"/>
      <c r="AI434" s="340" t="s">
        <v>566</v>
      </c>
      <c r="AJ434" s="206"/>
      <c r="AK434" s="206"/>
      <c r="AL434" s="206"/>
      <c r="AM434" s="340" t="s">
        <v>566</v>
      </c>
      <c r="AN434" s="206"/>
      <c r="AO434" s="206"/>
      <c r="AP434" s="341"/>
      <c r="AQ434" s="340" t="s">
        <v>566</v>
      </c>
      <c r="AR434" s="206"/>
      <c r="AS434" s="206"/>
      <c r="AT434" s="341"/>
      <c r="AU434" s="206" t="s">
        <v>566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566</v>
      </c>
      <c r="AF435" s="206"/>
      <c r="AG435" s="206"/>
      <c r="AH435" s="341"/>
      <c r="AI435" s="340" t="s">
        <v>566</v>
      </c>
      <c r="AJ435" s="206"/>
      <c r="AK435" s="206"/>
      <c r="AL435" s="206"/>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566</v>
      </c>
      <c r="AF457" s="199"/>
      <c r="AG457" s="132" t="s">
        <v>236</v>
      </c>
      <c r="AH457" s="133"/>
      <c r="AI457" s="155"/>
      <c r="AJ457" s="155"/>
      <c r="AK457" s="155"/>
      <c r="AL457" s="153"/>
      <c r="AM457" s="155"/>
      <c r="AN457" s="155"/>
      <c r="AO457" s="155"/>
      <c r="AP457" s="153"/>
      <c r="AQ457" s="590" t="s">
        <v>566</v>
      </c>
      <c r="AR457" s="199"/>
      <c r="AS457" s="132" t="s">
        <v>236</v>
      </c>
      <c r="AT457" s="133"/>
      <c r="AU457" s="199" t="s">
        <v>566</v>
      </c>
      <c r="AV457" s="199"/>
      <c r="AW457" s="132" t="s">
        <v>181</v>
      </c>
      <c r="AX457" s="194"/>
    </row>
    <row r="458" spans="1:50" ht="23.25" customHeight="1" x14ac:dyDescent="0.15">
      <c r="A458" s="188"/>
      <c r="B458" s="185"/>
      <c r="C458" s="179"/>
      <c r="D458" s="185"/>
      <c r="E458" s="342"/>
      <c r="F458" s="343"/>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40" t="s">
        <v>566</v>
      </c>
      <c r="AF458" s="206"/>
      <c r="AG458" s="206"/>
      <c r="AH458" s="206"/>
      <c r="AI458" s="340" t="s">
        <v>566</v>
      </c>
      <c r="AJ458" s="206"/>
      <c r="AK458" s="206"/>
      <c r="AL458" s="206"/>
      <c r="AM458" s="340" t="s">
        <v>566</v>
      </c>
      <c r="AN458" s="206"/>
      <c r="AO458" s="206"/>
      <c r="AP458" s="341"/>
      <c r="AQ458" s="340" t="s">
        <v>566</v>
      </c>
      <c r="AR458" s="206"/>
      <c r="AS458" s="206"/>
      <c r="AT458" s="341"/>
      <c r="AU458" s="206" t="s">
        <v>566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566</v>
      </c>
      <c r="AC459" s="204"/>
      <c r="AD459" s="204"/>
      <c r="AE459" s="340" t="s">
        <v>566</v>
      </c>
      <c r="AF459" s="206"/>
      <c r="AG459" s="206"/>
      <c r="AH459" s="341"/>
      <c r="AI459" s="340" t="s">
        <v>566</v>
      </c>
      <c r="AJ459" s="206"/>
      <c r="AK459" s="206"/>
      <c r="AL459" s="206"/>
      <c r="AM459" s="340" t="s">
        <v>566</v>
      </c>
      <c r="AN459" s="206"/>
      <c r="AO459" s="206"/>
      <c r="AP459" s="341"/>
      <c r="AQ459" s="340" t="s">
        <v>566</v>
      </c>
      <c r="AR459" s="206"/>
      <c r="AS459" s="206"/>
      <c r="AT459" s="341"/>
      <c r="AU459" s="206" t="s">
        <v>566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566</v>
      </c>
      <c r="AF460" s="206"/>
      <c r="AG460" s="206"/>
      <c r="AH460" s="341"/>
      <c r="AI460" s="340" t="s">
        <v>566</v>
      </c>
      <c r="AJ460" s="206"/>
      <c r="AK460" s="206"/>
      <c r="AL460" s="206"/>
      <c r="AM460" s="340" t="s">
        <v>566</v>
      </c>
      <c r="AN460" s="206"/>
      <c r="AO460" s="206"/>
      <c r="AP460" s="341"/>
      <c r="AQ460" s="340" t="s">
        <v>566</v>
      </c>
      <c r="AR460" s="206"/>
      <c r="AS460" s="206"/>
      <c r="AT460" s="341"/>
      <c r="AU460" s="206" t="s">
        <v>566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4"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568</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568</v>
      </c>
      <c r="AE703" s="327"/>
      <c r="AF703" s="327"/>
      <c r="AG703" s="100" t="s">
        <v>602</v>
      </c>
      <c r="AH703" s="101"/>
      <c r="AI703" s="101"/>
      <c r="AJ703" s="101"/>
      <c r="AK703" s="101"/>
      <c r="AL703" s="101"/>
      <c r="AM703" s="101"/>
      <c r="AN703" s="101"/>
      <c r="AO703" s="101"/>
      <c r="AP703" s="101"/>
      <c r="AQ703" s="101"/>
      <c r="AR703" s="101"/>
      <c r="AS703" s="101"/>
      <c r="AT703" s="101"/>
      <c r="AU703" s="101"/>
      <c r="AV703" s="101"/>
      <c r="AW703" s="101"/>
      <c r="AX703" s="102"/>
    </row>
    <row r="704" spans="1:50" ht="40.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568</v>
      </c>
      <c r="AE704" s="784"/>
      <c r="AF704" s="784"/>
      <c r="AG704" s="166" t="s">
        <v>603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599</v>
      </c>
      <c r="AE705" s="716"/>
      <c r="AF705" s="716"/>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600</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600</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568</v>
      </c>
      <c r="AE708" s="606"/>
      <c r="AF708" s="606"/>
      <c r="AG708" s="743" t="s">
        <v>605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568</v>
      </c>
      <c r="AE710" s="327"/>
      <c r="AF710" s="327"/>
      <c r="AG710" s="100" t="s">
        <v>607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568</v>
      </c>
      <c r="AE711" s="327"/>
      <c r="AF711" s="327"/>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599</v>
      </c>
      <c r="AE712" s="784"/>
      <c r="AF712" s="784"/>
      <c r="AG712" s="811" t="s">
        <v>566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599</v>
      </c>
      <c r="AE713" s="327"/>
      <c r="AF713" s="664"/>
      <c r="AG713" s="100" t="s">
        <v>566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599</v>
      </c>
      <c r="AE714" s="809"/>
      <c r="AF714" s="810"/>
      <c r="AG714" s="737" t="s">
        <v>566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568</v>
      </c>
      <c r="AE715" s="606"/>
      <c r="AF715" s="657"/>
      <c r="AG715" s="743" t="s">
        <v>609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599</v>
      </c>
      <c r="AE716" s="628"/>
      <c r="AF716" s="628"/>
      <c r="AG716" s="100" t="s">
        <v>566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40.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568</v>
      </c>
      <c r="AE718" s="327"/>
      <c r="AF718" s="327"/>
      <c r="AG718" s="126" t="s">
        <v>611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599</v>
      </c>
      <c r="AE719" s="606"/>
      <c r="AF719" s="606"/>
      <c r="AG719" s="124" t="s">
        <v>612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630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29" customHeight="1" thickBot="1" x14ac:dyDescent="0.2">
      <c r="A727" s="804"/>
      <c r="B727" s="805"/>
      <c r="C727" s="749" t="s">
        <v>57</v>
      </c>
      <c r="D727" s="750"/>
      <c r="E727" s="750"/>
      <c r="F727" s="751"/>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645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646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647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407</v>
      </c>
      <c r="B737" s="209"/>
      <c r="C737" s="209"/>
      <c r="D737" s="210"/>
      <c r="E737" s="990" t="s">
        <v>566</v>
      </c>
      <c r="F737" s="990"/>
      <c r="G737" s="990"/>
      <c r="H737" s="990"/>
      <c r="I737" s="990"/>
      <c r="J737" s="990"/>
      <c r="K737" s="990"/>
      <c r="L737" s="990"/>
      <c r="M737" s="990"/>
      <c r="N737" s="365" t="s">
        <v>402</v>
      </c>
      <c r="O737" s="365"/>
      <c r="P737" s="365"/>
      <c r="Q737" s="365"/>
      <c r="R737" s="990" t="s">
        <v>613</v>
      </c>
      <c r="S737" s="990"/>
      <c r="T737" s="990"/>
      <c r="U737" s="990"/>
      <c r="V737" s="990"/>
      <c r="W737" s="990"/>
      <c r="X737" s="990"/>
      <c r="Y737" s="990"/>
      <c r="Z737" s="990"/>
      <c r="AA737" s="365" t="s">
        <v>401</v>
      </c>
      <c r="AB737" s="365"/>
      <c r="AC737" s="365"/>
      <c r="AD737" s="365"/>
      <c r="AE737" s="990" t="s">
        <v>614</v>
      </c>
      <c r="AF737" s="990"/>
      <c r="AG737" s="990"/>
      <c r="AH737" s="990"/>
      <c r="AI737" s="990"/>
      <c r="AJ737" s="990"/>
      <c r="AK737" s="990"/>
      <c r="AL737" s="990"/>
      <c r="AM737" s="990"/>
      <c r="AN737" s="365" t="s">
        <v>400</v>
      </c>
      <c r="AO737" s="365"/>
      <c r="AP737" s="365"/>
      <c r="AQ737" s="365"/>
      <c r="AR737" s="996" t="s">
        <v>615</v>
      </c>
      <c r="AS737" s="997"/>
      <c r="AT737" s="997"/>
      <c r="AU737" s="997"/>
      <c r="AV737" s="997"/>
      <c r="AW737" s="997"/>
      <c r="AX737" s="998"/>
      <c r="AY737" s="88"/>
      <c r="AZ737" s="88"/>
    </row>
    <row r="738" spans="1:52" ht="24.75" customHeight="1" x14ac:dyDescent="0.15">
      <c r="A738" s="989" t="s">
        <v>399</v>
      </c>
      <c r="B738" s="209"/>
      <c r="C738" s="209"/>
      <c r="D738" s="210"/>
      <c r="E738" s="990" t="s">
        <v>619</v>
      </c>
      <c r="F738" s="990"/>
      <c r="G738" s="990"/>
      <c r="H738" s="990"/>
      <c r="I738" s="990"/>
      <c r="J738" s="990"/>
      <c r="K738" s="990"/>
      <c r="L738" s="990"/>
      <c r="M738" s="990"/>
      <c r="N738" s="365" t="s">
        <v>398</v>
      </c>
      <c r="O738" s="365"/>
      <c r="P738" s="365"/>
      <c r="Q738" s="365"/>
      <c r="R738" s="990" t="s">
        <v>618</v>
      </c>
      <c r="S738" s="990"/>
      <c r="T738" s="990"/>
      <c r="U738" s="990"/>
      <c r="V738" s="990"/>
      <c r="W738" s="990"/>
      <c r="X738" s="990"/>
      <c r="Y738" s="990"/>
      <c r="Z738" s="990"/>
      <c r="AA738" s="365" t="s">
        <v>397</v>
      </c>
      <c r="AB738" s="365"/>
      <c r="AC738" s="365"/>
      <c r="AD738" s="365"/>
      <c r="AE738" s="990" t="s">
        <v>617</v>
      </c>
      <c r="AF738" s="990"/>
      <c r="AG738" s="990"/>
      <c r="AH738" s="990"/>
      <c r="AI738" s="990"/>
      <c r="AJ738" s="990"/>
      <c r="AK738" s="990"/>
      <c r="AL738" s="990"/>
      <c r="AM738" s="990"/>
      <c r="AN738" s="365" t="s">
        <v>396</v>
      </c>
      <c r="AO738" s="365"/>
      <c r="AP738" s="365"/>
      <c r="AQ738" s="365"/>
      <c r="AR738" s="996" t="s">
        <v>616</v>
      </c>
      <c r="AS738" s="997"/>
      <c r="AT738" s="997"/>
      <c r="AU738" s="997"/>
      <c r="AV738" s="997"/>
      <c r="AW738" s="997"/>
      <c r="AX738" s="998"/>
    </row>
    <row r="739" spans="1:52" ht="24.75" customHeight="1" x14ac:dyDescent="0.15">
      <c r="A739" s="989" t="s">
        <v>395</v>
      </c>
      <c r="B739" s="209"/>
      <c r="C739" s="209"/>
      <c r="D739" s="210"/>
      <c r="E739" s="990" t="s">
        <v>620</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419</v>
      </c>
      <c r="B740" s="972"/>
      <c r="C740" s="972"/>
      <c r="D740" s="973"/>
      <c r="E740" s="974" t="s">
        <v>561</v>
      </c>
      <c r="F740" s="975"/>
      <c r="G740" s="975"/>
      <c r="H740" s="92" t="str">
        <f>IF(E740="", "", "(")</f>
        <v>(</v>
      </c>
      <c r="I740" s="975"/>
      <c r="J740" s="975"/>
      <c r="K740" s="92" t="str">
        <f>IF(OR(I740="　", I740=""), "", "-")</f>
        <v/>
      </c>
      <c r="L740" s="976">
        <v>656</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388</v>
      </c>
      <c r="B741" s="616"/>
      <c r="C741" s="616"/>
      <c r="D741" s="616"/>
      <c r="E741" s="616"/>
      <c r="F741" s="617"/>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390</v>
      </c>
      <c r="B780" s="630"/>
      <c r="C780" s="630"/>
      <c r="D780" s="630"/>
      <c r="E780" s="630"/>
      <c r="F780" s="631"/>
      <c r="G780" s="596" t="s">
        <v>621</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365</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622</v>
      </c>
      <c r="H782" s="672"/>
      <c r="I782" s="672"/>
      <c r="J782" s="672"/>
      <c r="K782" s="673"/>
      <c r="L782" s="665" t="s">
        <v>623</v>
      </c>
      <c r="M782" s="666"/>
      <c r="N782" s="666"/>
      <c r="O782" s="666"/>
      <c r="P782" s="666"/>
      <c r="Q782" s="666"/>
      <c r="R782" s="666"/>
      <c r="S782" s="666"/>
      <c r="T782" s="666"/>
      <c r="U782" s="666"/>
      <c r="V782" s="666"/>
      <c r="W782" s="666"/>
      <c r="X782" s="667"/>
      <c r="Y782" s="388">
        <v>7</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622</v>
      </c>
      <c r="H783" s="608"/>
      <c r="I783" s="608"/>
      <c r="J783" s="608"/>
      <c r="K783" s="609"/>
      <c r="L783" s="599" t="s">
        <v>624</v>
      </c>
      <c r="M783" s="600"/>
      <c r="N783" s="600"/>
      <c r="O783" s="600"/>
      <c r="P783" s="600"/>
      <c r="Q783" s="600"/>
      <c r="R783" s="600"/>
      <c r="S783" s="600"/>
      <c r="T783" s="600"/>
      <c r="U783" s="600"/>
      <c r="V783" s="600"/>
      <c r="W783" s="600"/>
      <c r="X783" s="601"/>
      <c r="Y783" s="602">
        <v>2</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9</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67.5" customHeight="1" x14ac:dyDescent="0.15">
      <c r="A838" s="376">
        <v>1</v>
      </c>
      <c r="B838" s="376">
        <v>1</v>
      </c>
      <c r="C838" s="347" t="s">
        <v>625</v>
      </c>
      <c r="D838" s="347"/>
      <c r="E838" s="347"/>
      <c r="F838" s="347"/>
      <c r="G838" s="347"/>
      <c r="H838" s="347"/>
      <c r="I838" s="347"/>
      <c r="J838" s="348">
        <v>2010005001032</v>
      </c>
      <c r="K838" s="349"/>
      <c r="L838" s="349"/>
      <c r="M838" s="349"/>
      <c r="N838" s="349"/>
      <c r="O838" s="349"/>
      <c r="P838" s="350" t="s">
        <v>626</v>
      </c>
      <c r="Q838" s="350"/>
      <c r="R838" s="350"/>
      <c r="S838" s="350"/>
      <c r="T838" s="350"/>
      <c r="U838" s="350"/>
      <c r="V838" s="350"/>
      <c r="W838" s="350"/>
      <c r="X838" s="350"/>
      <c r="Y838" s="351">
        <v>9</v>
      </c>
      <c r="Z838" s="352"/>
      <c r="AA838" s="352"/>
      <c r="AB838" s="353"/>
      <c r="AC838" s="363" t="s">
        <v>627</v>
      </c>
      <c r="AD838" s="371"/>
      <c r="AE838" s="371"/>
      <c r="AF838" s="371"/>
      <c r="AG838" s="371"/>
      <c r="AH838" s="372" t="s">
        <v>566</v>
      </c>
      <c r="AI838" s="373"/>
      <c r="AJ838" s="373"/>
      <c r="AK838" s="373"/>
      <c r="AL838" s="357" t="s">
        <v>566</v>
      </c>
      <c r="AM838" s="358"/>
      <c r="AN838" s="358"/>
      <c r="AO838" s="359"/>
      <c r="AP838" s="360" t="s">
        <v>566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t="s">
        <v>566</v>
      </c>
      <c r="F1103" s="375"/>
      <c r="G1103" s="375"/>
      <c r="H1103" s="375"/>
      <c r="I1103" s="375"/>
      <c r="J1103" s="348" t="s">
        <v>566</v>
      </c>
      <c r="K1103" s="349"/>
      <c r="L1103" s="349"/>
      <c r="M1103" s="349"/>
      <c r="N1103" s="349"/>
      <c r="O1103" s="349"/>
      <c r="P1103" s="350" t="s">
        <v>566</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566</v>
      </c>
      <c r="AI1103" s="356"/>
      <c r="AJ1103" s="356"/>
      <c r="AK1103" s="356"/>
      <c r="AL1103" s="357" t="s">
        <v>566</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3">
    <cfRule type="expression" dxfId="2793" priority="13883">
      <formula>IF(RIGHT(TEXT(Y783,"0.#"),1)=".",FALSE,TRUE)</formula>
    </cfRule>
    <cfRule type="expression" dxfId="2792" priority="13884">
      <formula>IF(RIGHT(TEXT(Y783,"0.#"),1)=".",TRUE,FALSE)</formula>
    </cfRule>
  </conditionalFormatting>
  <conditionalFormatting sqref="Y792">
    <cfRule type="expression" dxfId="2791" priority="13879">
      <formula>IF(RIGHT(TEXT(Y792,"0.#"),1)=".",FALSE,TRUE)</formula>
    </cfRule>
    <cfRule type="expression" dxfId="2790" priority="13880">
      <formula>IF(RIGHT(TEXT(Y792,"0.#"),1)=".",TRUE,FALSE)</formula>
    </cfRule>
  </conditionalFormatting>
  <conditionalFormatting sqref="Y823:Y830 Y821 Y810:Y817 Y808 Y797:Y804 Y795">
    <cfRule type="expression" dxfId="2789" priority="13661">
      <formula>IF(RIGHT(TEXT(Y795,"0.#"),1)=".",FALSE,TRUE)</formula>
    </cfRule>
    <cfRule type="expression" dxfId="2788" priority="13662">
      <formula>IF(RIGHT(TEXT(Y795,"0.#"),1)=".",TRUE,FALSE)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cfRule type="expression" dxfId="2783" priority="13699">
      <formula>IF(RIGHT(TEXT(AE101,"0.#"),1)=".",FALSE,TRUE)</formula>
    </cfRule>
    <cfRule type="expression" dxfId="2782" priority="13700">
      <formula>IF(RIGHT(TEXT(AE101,"0.#"),1)=".",TRUE,FALSE)</formula>
    </cfRule>
  </conditionalFormatting>
  <conditionalFormatting sqref="Y784:Y791 Y782">
    <cfRule type="expression" dxfId="2781" priority="13685">
      <formula>IF(RIGHT(TEXT(Y782,"0.#"),1)=".",FALSE,TRUE)</formula>
    </cfRule>
    <cfRule type="expression" dxfId="2780" priority="13686">
      <formula>IF(RIGHT(TEXT(Y782,"0.#"),1)=".",TRUE,FALSE)</formula>
    </cfRule>
  </conditionalFormatting>
  <conditionalFormatting sqref="AU783">
    <cfRule type="expression" dxfId="2779" priority="13683">
      <formula>IF(RIGHT(TEXT(AU783,"0.#"),1)=".",FALSE,TRUE)</formula>
    </cfRule>
    <cfRule type="expression" dxfId="2778" priority="13684">
      <formula>IF(RIGHT(TEXT(AU783,"0.#"),1)=".",TRUE,FALSE)</formula>
    </cfRule>
  </conditionalFormatting>
  <conditionalFormatting sqref="AU792">
    <cfRule type="expression" dxfId="2777" priority="13681">
      <formula>IF(RIGHT(TEXT(AU792,"0.#"),1)=".",FALSE,TRUE)</formula>
    </cfRule>
    <cfRule type="expression" dxfId="2776" priority="13682">
      <formula>IF(RIGHT(TEXT(AU792,"0.#"),1)=".",TRUE,FALSE)</formula>
    </cfRule>
  </conditionalFormatting>
  <conditionalFormatting sqref="AU784:AU791 AU782">
    <cfRule type="expression" dxfId="2775" priority="13679">
      <formula>IF(RIGHT(TEXT(AU782,"0.#"),1)=".",FALSE,TRUE)</formula>
    </cfRule>
    <cfRule type="expression" dxfId="2774" priority="13680">
      <formula>IF(RIGHT(TEXT(AU782,"0.#"),1)=".",TRUE,FALSE)</formula>
    </cfRule>
  </conditionalFormatting>
  <conditionalFormatting sqref="Y822 Y809 Y796">
    <cfRule type="expression" dxfId="2773" priority="13665">
      <formula>IF(RIGHT(TEXT(Y796,"0.#"),1)=".",FALSE,TRUE)</formula>
    </cfRule>
    <cfRule type="expression" dxfId="2772" priority="13666">
      <formula>IF(RIGHT(TEXT(Y796,"0.#"),1)=".",TRUE,FALSE)</formula>
    </cfRule>
  </conditionalFormatting>
  <conditionalFormatting sqref="Y831 Y818 Y805">
    <cfRule type="expression" dxfId="2771" priority="13663">
      <formula>IF(RIGHT(TEXT(Y805,"0.#"),1)=".",FALSE,TRUE)</formula>
    </cfRule>
    <cfRule type="expression" dxfId="2770" priority="13664">
      <formula>IF(RIGHT(TEXT(Y805,"0.#"),1)=".",TRUE,FALSE)</formula>
    </cfRule>
  </conditionalFormatting>
  <conditionalFormatting sqref="AU822 AU809 AU796">
    <cfRule type="expression" dxfId="2769" priority="13659">
      <formula>IF(RIGHT(TEXT(AU796,"0.#"),1)=".",FALSE,TRUE)</formula>
    </cfRule>
    <cfRule type="expression" dxfId="2768" priority="13660">
      <formula>IF(RIGHT(TEXT(AU796,"0.#"),1)=".",TRUE,FALSE)</formula>
    </cfRule>
  </conditionalFormatting>
  <conditionalFormatting sqref="AU831 AU818 AU805">
    <cfRule type="expression" dxfId="2767" priority="13657">
      <formula>IF(RIGHT(TEXT(AU805,"0.#"),1)=".",FALSE,TRUE)</formula>
    </cfRule>
    <cfRule type="expression" dxfId="2766" priority="13658">
      <formula>IF(RIGHT(TEXT(AU805,"0.#"),1)=".",TRUE,FALSE)</formula>
    </cfRule>
  </conditionalFormatting>
  <conditionalFormatting sqref="AU823:AU830 AU821 AU810:AU817 AU808 AU797:AU804 AU795">
    <cfRule type="expression" dxfId="2765" priority="13655">
      <formula>IF(RIGHT(TEXT(AU795,"0.#"),1)=".",FALSE,TRUE)</formula>
    </cfRule>
    <cfRule type="expression" dxfId="2764" priority="13656">
      <formula>IF(RIGHT(TEXT(AU795,"0.#"),1)=".",TRUE,FALSE)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0:AO867">
    <cfRule type="expression" dxfId="2501" priority="6633">
      <formula>IF(AND(AL840&gt;=0, RIGHT(TEXT(AL840,"0.#"),1)&lt;&gt;"."),TRUE,FALSE)</formula>
    </cfRule>
    <cfRule type="expression" dxfId="2500" priority="6634">
      <formula>IF(AND(AL840&gt;=0, RIGHT(TEXT(AL840,"0.#"),1)="."),TRUE,FALSE)</formula>
    </cfRule>
    <cfRule type="expression" dxfId="2499" priority="6635">
      <formula>IF(AND(AL840&lt;0, RIGHT(TEXT(AL840,"0.#"),1)&lt;&gt;"."),TRUE,FALSE)</formula>
    </cfRule>
    <cfRule type="expression" dxfId="2498" priority="6636">
      <formula>IF(AND(AL840&lt;0, RIGHT(TEXT(AL840,"0.#"),1)="."),TRUE,FALSE)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0:Y867">
    <cfRule type="expression" dxfId="2427" priority="2961">
      <formula>IF(RIGHT(TEXT(Y840,"0.#"),1)=".",FALSE,TRUE)</formula>
    </cfRule>
    <cfRule type="expression" dxfId="2426" priority="2962">
      <formula>IF(RIGHT(TEXT(Y840,"0.#"),1)=".",TRUE,FALSE)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3:AO1132">
    <cfRule type="expression" dxfId="2397" priority="2867">
      <formula>IF(AND(AL1103&gt;=0, RIGHT(TEXT(AL1103,"0.#"),1)&lt;&gt;"."),TRUE,FALSE)</formula>
    </cfRule>
    <cfRule type="expression" dxfId="2396" priority="2868">
      <formula>IF(AND(AL1103&gt;=0, RIGHT(TEXT(AL1103,"0.#"),1)="."),TRUE,FALSE)</formula>
    </cfRule>
    <cfRule type="expression" dxfId="2395" priority="2869">
      <formula>IF(AND(AL1103&lt;0, RIGHT(TEXT(AL1103,"0.#"),1)&lt;&gt;"."),TRUE,FALSE)</formula>
    </cfRule>
    <cfRule type="expression" dxfId="2394" priority="2870">
      <formula>IF(AND(AL1103&lt;0, RIGHT(TEXT(AL1103,"0.#"),1)="."),TRUE,FALSE)</formula>
    </cfRule>
  </conditionalFormatting>
  <conditionalFormatting sqref="Y1103:Y1132">
    <cfRule type="expression" dxfId="2393" priority="2865">
      <formula>IF(RIGHT(TEXT(Y1103,"0.#"),1)=".",FALSE,TRUE)</formula>
    </cfRule>
    <cfRule type="expression" dxfId="2392" priority="2866">
      <formula>IF(RIGHT(TEXT(Y1103,"0.#"),1)=".",TRUE,FALSE)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8:AO839">
    <cfRule type="expression" dxfId="2383" priority="2819">
      <formula>IF(AND(AL838&gt;=0, RIGHT(TEXT(AL838,"0.#"),1)&lt;&gt;"."),TRUE,FALSE)</formula>
    </cfRule>
    <cfRule type="expression" dxfId="2382" priority="2820">
      <formula>IF(AND(AL838&gt;=0, RIGHT(TEXT(AL838,"0.#"),1)="."),TRUE,FALSE)</formula>
    </cfRule>
    <cfRule type="expression" dxfId="2381" priority="2821">
      <formula>IF(AND(AL838&lt;0, RIGHT(TEXT(AL838,"0.#"),1)&lt;&gt;"."),TRUE,FALSE)</formula>
    </cfRule>
    <cfRule type="expression" dxfId="2380" priority="2822">
      <formula>IF(AND(AL838&lt;0, RIGHT(TEXT(AL838,"0.#"),1)="."),TRUE,FALSE)</formula>
    </cfRule>
  </conditionalFormatting>
  <conditionalFormatting sqref="Y838:Y839">
    <cfRule type="expression" dxfId="2379" priority="2817">
      <formula>IF(RIGHT(TEXT(Y838,"0.#"),1)=".",FALSE,TRUE)</formula>
    </cfRule>
    <cfRule type="expression" dxfId="2378" priority="2818">
      <formula>IF(RIGHT(TEXT(Y838,"0.#"),1)=".",TRUE,FALSE)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3:Y900">
    <cfRule type="expression" dxfId="2061" priority="2077">
      <formula>IF(RIGHT(TEXT(Y873,"0.#"),1)=".",FALSE,TRUE)</formula>
    </cfRule>
    <cfRule type="expression" dxfId="2060" priority="2078">
      <formula>IF(RIGHT(TEXT(Y873,"0.#"),1)=".",TRUE,FALSE)</formula>
    </cfRule>
  </conditionalFormatting>
  <conditionalFormatting sqref="Y871:Y872">
    <cfRule type="expression" dxfId="2059" priority="2071">
      <formula>IF(RIGHT(TEXT(Y871,"0.#"),1)=".",FALSE,TRUE)</formula>
    </cfRule>
    <cfRule type="expression" dxfId="2058" priority="2072">
      <formula>IF(RIGHT(TEXT(Y871,"0.#"),1)=".",TRUE,FALSE)</formula>
    </cfRule>
  </conditionalFormatting>
  <conditionalFormatting sqref="Y906:Y933">
    <cfRule type="expression" dxfId="2057" priority="2065">
      <formula>IF(RIGHT(TEXT(Y906,"0.#"),1)=".",FALSE,TRUE)</formula>
    </cfRule>
    <cfRule type="expression" dxfId="2056" priority="2066">
      <formula>IF(RIGHT(TEXT(Y906,"0.#"),1)=".",TRUE,FALSE)</formula>
    </cfRule>
  </conditionalFormatting>
  <conditionalFormatting sqref="Y904:Y905">
    <cfRule type="expression" dxfId="2055" priority="2059">
      <formula>IF(RIGHT(TEXT(Y904,"0.#"),1)=".",FALSE,TRUE)</formula>
    </cfRule>
    <cfRule type="expression" dxfId="2054" priority="2060">
      <formula>IF(RIGHT(TEXT(Y904,"0.#"),1)=".",TRUE,FALSE)</formula>
    </cfRule>
  </conditionalFormatting>
  <conditionalFormatting sqref="Y939:Y966">
    <cfRule type="expression" dxfId="2053" priority="2053">
      <formula>IF(RIGHT(TEXT(Y939,"0.#"),1)=".",FALSE,TRUE)</formula>
    </cfRule>
    <cfRule type="expression" dxfId="2052" priority="2054">
      <formula>IF(RIGHT(TEXT(Y939,"0.#"),1)=".",TRUE,FALSE)</formula>
    </cfRule>
  </conditionalFormatting>
  <conditionalFormatting sqref="Y937:Y938">
    <cfRule type="expression" dxfId="2051" priority="2047">
      <formula>IF(RIGHT(TEXT(Y937,"0.#"),1)=".",FALSE,TRUE)</formula>
    </cfRule>
    <cfRule type="expression" dxfId="2050" priority="2048">
      <formula>IF(RIGHT(TEXT(Y937,"0.#"),1)=".",TRUE,FALSE)</formula>
    </cfRule>
  </conditionalFormatting>
  <conditionalFormatting sqref="Y972:Y999">
    <cfRule type="expression" dxfId="2049" priority="2041">
      <formula>IF(RIGHT(TEXT(Y972,"0.#"),1)=".",FALSE,TRUE)</formula>
    </cfRule>
    <cfRule type="expression" dxfId="2048" priority="2042">
      <formula>IF(RIGHT(TEXT(Y972,"0.#"),1)=".",TRUE,FALSE)</formula>
    </cfRule>
  </conditionalFormatting>
  <conditionalFormatting sqref="Y970:Y971">
    <cfRule type="expression" dxfId="2047" priority="2035">
      <formula>IF(RIGHT(TEXT(Y970,"0.#"),1)=".",FALSE,TRUE)</formula>
    </cfRule>
    <cfRule type="expression" dxfId="2046" priority="2036">
      <formula>IF(RIGHT(TEXT(Y970,"0.#"),1)=".",TRUE,FALSE)</formula>
    </cfRule>
  </conditionalFormatting>
  <conditionalFormatting sqref="Y1005:Y1032">
    <cfRule type="expression" dxfId="2045" priority="2029">
      <formula>IF(RIGHT(TEXT(Y1005,"0.#"),1)=".",FALSE,TRUE)</formula>
    </cfRule>
    <cfRule type="expression" dxfId="2044" priority="2030">
      <formula>IF(RIGHT(TEXT(Y1005,"0.#"),1)=".",TRUE,FALSE)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3:AO900">
    <cfRule type="expression" dxfId="1963" priority="2079">
      <formula>IF(AND(AL873&gt;=0, RIGHT(TEXT(AL873,"0.#"),1)&lt;&gt;"."),TRUE,FALSE)</formula>
    </cfRule>
    <cfRule type="expression" dxfId="1962" priority="2080">
      <formula>IF(AND(AL873&gt;=0, RIGHT(TEXT(AL873,"0.#"),1)="."),TRUE,FALSE)</formula>
    </cfRule>
    <cfRule type="expression" dxfId="1961" priority="2081">
      <formula>IF(AND(AL873&lt;0, RIGHT(TEXT(AL873,"0.#"),1)&lt;&gt;"."),TRUE,FALSE)</formula>
    </cfRule>
    <cfRule type="expression" dxfId="1960" priority="2082">
      <formula>IF(AND(AL873&lt;0, RIGHT(TEXT(AL873,"0.#"),1)="."),TRUE,FALSE)</formula>
    </cfRule>
  </conditionalFormatting>
  <conditionalFormatting sqref="AL871:AO872">
    <cfRule type="expression" dxfId="1959" priority="2073">
      <formula>IF(AND(AL871&gt;=0, RIGHT(TEXT(AL871,"0.#"),1)&lt;&gt;"."),TRUE,FALSE)</formula>
    </cfRule>
    <cfRule type="expression" dxfId="1958" priority="2074">
      <formula>IF(AND(AL871&gt;=0, RIGHT(TEXT(AL871,"0.#"),1)="."),TRUE,FALSE)</formula>
    </cfRule>
    <cfRule type="expression" dxfId="1957" priority="2075">
      <formula>IF(AND(AL871&lt;0, RIGHT(TEXT(AL871,"0.#"),1)&lt;&gt;"."),TRUE,FALSE)</formula>
    </cfRule>
    <cfRule type="expression" dxfId="1956" priority="2076">
      <formula>IF(AND(AL871&lt;0, RIGHT(TEXT(AL871,"0.#"),1)="."),TRUE,FALSE)</formula>
    </cfRule>
  </conditionalFormatting>
  <conditionalFormatting sqref="AL906:AO933">
    <cfRule type="expression" dxfId="1955" priority="2067">
      <formula>IF(AND(AL906&gt;=0, RIGHT(TEXT(AL906,"0.#"),1)&lt;&gt;"."),TRUE,FALSE)</formula>
    </cfRule>
    <cfRule type="expression" dxfId="1954" priority="2068">
      <formula>IF(AND(AL906&gt;=0, RIGHT(TEXT(AL906,"0.#"),1)="."),TRUE,FALSE)</formula>
    </cfRule>
    <cfRule type="expression" dxfId="1953" priority="2069">
      <formula>IF(AND(AL906&lt;0, RIGHT(TEXT(AL906,"0.#"),1)&lt;&gt;"."),TRUE,FALSE)</formula>
    </cfRule>
    <cfRule type="expression" dxfId="1952" priority="2070">
      <formula>IF(AND(AL906&lt;0, RIGHT(TEXT(AL906,"0.#"),1)="."),TRUE,FALSE)</formula>
    </cfRule>
  </conditionalFormatting>
  <conditionalFormatting sqref="AL904:AO905">
    <cfRule type="expression" dxfId="1951" priority="2061">
      <formula>IF(AND(AL904&gt;=0, RIGHT(TEXT(AL904,"0.#"),1)&lt;&gt;"."),TRUE,FALSE)</formula>
    </cfRule>
    <cfRule type="expression" dxfId="1950" priority="2062">
      <formula>IF(AND(AL904&gt;=0, RIGHT(TEXT(AL904,"0.#"),1)="."),TRUE,FALSE)</formula>
    </cfRule>
    <cfRule type="expression" dxfId="1949" priority="2063">
      <formula>IF(AND(AL904&lt;0, RIGHT(TEXT(AL904,"0.#"),1)&lt;&gt;"."),TRUE,FALSE)</formula>
    </cfRule>
    <cfRule type="expression" dxfId="1948" priority="2064">
      <formula>IF(AND(AL904&lt;0, RIGHT(TEXT(AL904,"0.#"),1)="."),TRUE,FALSE)</formula>
    </cfRule>
  </conditionalFormatting>
  <conditionalFormatting sqref="AL939:AO966">
    <cfRule type="expression" dxfId="1947" priority="2055">
      <formula>IF(AND(AL939&gt;=0, RIGHT(TEXT(AL939,"0.#"),1)&lt;&gt;"."),TRUE,FALSE)</formula>
    </cfRule>
    <cfRule type="expression" dxfId="1946" priority="2056">
      <formula>IF(AND(AL939&gt;=0, RIGHT(TEXT(AL939,"0.#"),1)="."),TRUE,FALSE)</formula>
    </cfRule>
    <cfRule type="expression" dxfId="1945" priority="2057">
      <formula>IF(AND(AL939&lt;0, RIGHT(TEXT(AL939,"0.#"),1)&lt;&gt;"."),TRUE,FALSE)</formula>
    </cfRule>
    <cfRule type="expression" dxfId="1944" priority="2058">
      <formula>IF(AND(AL939&lt;0, RIGHT(TEXT(AL939,"0.#"),1)="."),TRUE,FALSE)</formula>
    </cfRule>
  </conditionalFormatting>
  <conditionalFormatting sqref="AL937:AO938">
    <cfRule type="expression" dxfId="1943" priority="2049">
      <formula>IF(AND(AL937&gt;=0, RIGHT(TEXT(AL937,"0.#"),1)&lt;&gt;"."),TRUE,FALSE)</formula>
    </cfRule>
    <cfRule type="expression" dxfId="1942" priority="2050">
      <formula>IF(AND(AL937&gt;=0, RIGHT(TEXT(AL937,"0.#"),1)="."),TRUE,FALSE)</formula>
    </cfRule>
    <cfRule type="expression" dxfId="1941" priority="2051">
      <formula>IF(AND(AL937&lt;0, RIGHT(TEXT(AL937,"0.#"),1)&lt;&gt;"."),TRUE,FALSE)</formula>
    </cfRule>
    <cfRule type="expression" dxfId="1940" priority="2052">
      <formula>IF(AND(AL937&lt;0, RIGHT(TEXT(AL937,"0.#"),1)="."),TRUE,FALSE)</formula>
    </cfRule>
  </conditionalFormatting>
  <conditionalFormatting sqref="AL972:AO999">
    <cfRule type="expression" dxfId="1939" priority="2043">
      <formula>IF(AND(AL972&gt;=0, RIGHT(TEXT(AL972,"0.#"),1)&lt;&gt;"."),TRUE,FALSE)</formula>
    </cfRule>
    <cfRule type="expression" dxfId="1938" priority="2044">
      <formula>IF(AND(AL972&gt;=0, RIGHT(TEXT(AL972,"0.#"),1)="."),TRUE,FALSE)</formula>
    </cfRule>
    <cfRule type="expression" dxfId="1937" priority="2045">
      <formula>IF(AND(AL972&lt;0, RIGHT(TEXT(AL972,"0.#"),1)&lt;&gt;"."),TRUE,FALSE)</formula>
    </cfRule>
    <cfRule type="expression" dxfId="1936" priority="2046">
      <formula>IF(AND(AL972&lt;0, RIGHT(TEXT(AL972,"0.#"),1)="."),TRUE,FALSE)</formula>
    </cfRule>
  </conditionalFormatting>
  <conditionalFormatting sqref="AL970:AO971">
    <cfRule type="expression" dxfId="1935" priority="2037">
      <formula>IF(AND(AL970&gt;=0, RIGHT(TEXT(AL970,"0.#"),1)&lt;&gt;"."),TRUE,FALSE)</formula>
    </cfRule>
    <cfRule type="expression" dxfId="1934" priority="2038">
      <formula>IF(AND(AL970&gt;=0, RIGHT(TEXT(AL970,"0.#"),1)="."),TRUE,FALSE)</formula>
    </cfRule>
    <cfRule type="expression" dxfId="1933" priority="2039">
      <formula>IF(AND(AL970&lt;0, RIGHT(TEXT(AL970,"0.#"),1)&lt;&gt;"."),TRUE,FALSE)</formula>
    </cfRule>
    <cfRule type="expression" dxfId="1932" priority="2040">
      <formula>IF(AND(AL970&lt;0, RIGHT(TEXT(AL970,"0.#"),1)="."),TRUE,FALSE)</formula>
    </cfRule>
  </conditionalFormatting>
  <conditionalFormatting sqref="AL1005:AO1032">
    <cfRule type="expression" dxfId="1931" priority="2031">
      <formula>IF(AND(AL1005&gt;=0, RIGHT(TEXT(AL1005,"0.#"),1)&lt;&gt;"."),TRUE,FALSE)</formula>
    </cfRule>
    <cfRule type="expression" dxfId="1930" priority="2032">
      <formula>IF(AND(AL1005&gt;=0, RIGHT(TEXT(AL1005,"0.#"),1)="."),TRUE,FALSE)</formula>
    </cfRule>
    <cfRule type="expression" dxfId="1929" priority="2033">
      <formula>IF(AND(AL1005&lt;0, RIGHT(TEXT(AL1005,"0.#"),1)&lt;&gt;"."),TRUE,FALSE)</formula>
    </cfRule>
    <cfRule type="expression" dxfId="1928" priority="2034">
      <formula>IF(AND(AL1005&lt;0, RIGHT(TEXT(AL1005,"0.#"),1)="."),TRUE,FALSE)</formula>
    </cfRule>
  </conditionalFormatting>
  <conditionalFormatting sqref="AL1003:AO1004">
    <cfRule type="expression" dxfId="1927" priority="2025">
      <formula>IF(AND(AL1003&gt;=0, RIGHT(TEXT(AL1003,"0.#"),1)&lt;&gt;"."),TRUE,FALSE)</formula>
    </cfRule>
    <cfRule type="expression" dxfId="1926" priority="2026">
      <formula>IF(AND(AL1003&gt;=0, RIGHT(TEXT(AL1003,"0.#"),1)="."),TRUE,FALSE)</formula>
    </cfRule>
    <cfRule type="expression" dxfId="1925" priority="2027">
      <formula>IF(AND(AL1003&lt;0, RIGHT(TEXT(AL1003,"0.#"),1)&lt;&gt;"."),TRUE,FALSE)</formula>
    </cfRule>
    <cfRule type="expression" dxfId="1924" priority="2028">
      <formula>IF(AND(AL1003&lt;0, RIGHT(TEXT(AL1003,"0.#"),1)="."),TRUE,FALSE)</formula>
    </cfRule>
  </conditionalFormatting>
  <conditionalFormatting sqref="Y1003:Y1004">
    <cfRule type="expression" dxfId="1923" priority="2023">
      <formula>IF(RIGHT(TEXT(Y1003,"0.#"),1)=".",FALSE,TRUE)</formula>
    </cfRule>
    <cfRule type="expression" dxfId="1922" priority="2024">
      <formula>IF(RIGHT(TEXT(Y1003,"0.#"),1)=".",TRUE,FALSE)</formula>
    </cfRule>
  </conditionalFormatting>
  <conditionalFormatting sqref="AL1038:AO1065">
    <cfRule type="expression" dxfId="1921" priority="2019">
      <formula>IF(AND(AL1038&gt;=0, RIGHT(TEXT(AL1038,"0.#"),1)&lt;&gt;"."),TRUE,FALSE)</formula>
    </cfRule>
    <cfRule type="expression" dxfId="1920" priority="2020">
      <formula>IF(AND(AL1038&gt;=0, RIGHT(TEXT(AL1038,"0.#"),1)="."),TRUE,FALSE)</formula>
    </cfRule>
    <cfRule type="expression" dxfId="1919" priority="2021">
      <formula>IF(AND(AL1038&lt;0, RIGHT(TEXT(AL1038,"0.#"),1)&lt;&gt;"."),TRUE,FALSE)</formula>
    </cfRule>
    <cfRule type="expression" dxfId="1918" priority="2022">
      <formula>IF(AND(AL1038&lt;0, RIGHT(TEXT(AL1038,"0.#"),1)="."),TRUE,FALSE)</formula>
    </cfRule>
  </conditionalFormatting>
  <conditionalFormatting sqref="Y1038:Y1065">
    <cfRule type="expression" dxfId="1917" priority="2017">
      <formula>IF(RIGHT(TEXT(Y1038,"0.#"),1)=".",FALSE,TRUE)</formula>
    </cfRule>
    <cfRule type="expression" dxfId="1916" priority="2018">
      <formula>IF(RIGHT(TEXT(Y1038,"0.#"),1)=".",TRUE,FALSE)</formula>
    </cfRule>
  </conditionalFormatting>
  <conditionalFormatting sqref="AL1036:AO1037">
    <cfRule type="expression" dxfId="1915" priority="2013">
      <formula>IF(AND(AL1036&gt;=0, RIGHT(TEXT(AL1036,"0.#"),1)&lt;&gt;"."),TRUE,FALSE)</formula>
    </cfRule>
    <cfRule type="expression" dxfId="1914" priority="2014">
      <formula>IF(AND(AL1036&gt;=0, RIGHT(TEXT(AL1036,"0.#"),1)="."),TRUE,FALSE)</formula>
    </cfRule>
    <cfRule type="expression" dxfId="1913" priority="2015">
      <formula>IF(AND(AL1036&lt;0, RIGHT(TEXT(AL1036,"0.#"),1)&lt;&gt;"."),TRUE,FALSE)</formula>
    </cfRule>
    <cfRule type="expression" dxfId="1912" priority="2016">
      <formula>IF(AND(AL1036&lt;0, RIGHT(TEXT(AL1036,"0.#"),1)="."),TRUE,FALSE)</formula>
    </cfRule>
  </conditionalFormatting>
  <conditionalFormatting sqref="Y1036:Y1037">
    <cfRule type="expression" dxfId="1911" priority="2011">
      <formula>IF(RIGHT(TEXT(Y1036,"0.#"),1)=".",FALSE,TRUE)</formula>
    </cfRule>
    <cfRule type="expression" dxfId="1910" priority="2012">
      <formula>IF(RIGHT(TEXT(Y1036,"0.#"),1)=".",TRUE,FALSE)</formula>
    </cfRule>
  </conditionalFormatting>
  <conditionalFormatting sqref="AL1071:AO1098">
    <cfRule type="expression" dxfId="1909" priority="2007">
      <formula>IF(AND(AL1071&gt;=0, RIGHT(TEXT(AL1071,"0.#"),1)&lt;&gt;"."),TRUE,FALSE)</formula>
    </cfRule>
    <cfRule type="expression" dxfId="1908" priority="2008">
      <formula>IF(AND(AL1071&gt;=0, RIGHT(TEXT(AL1071,"0.#"),1)="."),TRUE,FALSE)</formula>
    </cfRule>
    <cfRule type="expression" dxfId="1907" priority="2009">
      <formula>IF(AND(AL1071&lt;0, RIGHT(TEXT(AL1071,"0.#"),1)&lt;&gt;"."),TRUE,FALSE)</formula>
    </cfRule>
    <cfRule type="expression" dxfId="1906" priority="2010">
      <formula>IF(AND(AL1071&lt;0, RIGHT(TEXT(AL1071,"0.#"),1)="."),TRUE,FALSE)</formula>
    </cfRule>
  </conditionalFormatting>
  <conditionalFormatting sqref="Y1071:Y1098">
    <cfRule type="expression" dxfId="1905" priority="2005">
      <formula>IF(RIGHT(TEXT(Y1071,"0.#"),1)=".",FALSE,TRUE)</formula>
    </cfRule>
    <cfRule type="expression" dxfId="1904" priority="2006">
      <formula>IF(RIGHT(TEXT(Y1071,"0.#"),1)=".",TRUE,FALSE)</formula>
    </cfRule>
  </conditionalFormatting>
  <conditionalFormatting sqref="AL1069:AO1070">
    <cfRule type="expression" dxfId="1903" priority="2001">
      <formula>IF(AND(AL1069&gt;=0, RIGHT(TEXT(AL1069,"0.#"),1)&lt;&gt;"."),TRUE,FALSE)</formula>
    </cfRule>
    <cfRule type="expression" dxfId="1902" priority="2002">
      <formula>IF(AND(AL1069&gt;=0, RIGHT(TEXT(AL1069,"0.#"),1)="."),TRUE,FALSE)</formula>
    </cfRule>
    <cfRule type="expression" dxfId="1901" priority="2003">
      <formula>IF(AND(AL1069&lt;0, RIGHT(TEXT(AL1069,"0.#"),1)&lt;&gt;"."),TRUE,FALSE)</formula>
    </cfRule>
    <cfRule type="expression" dxfId="1900" priority="2004">
      <formula>IF(AND(AL1069&lt;0, RIGHT(TEXT(AL1069,"0.#"),1)="."),TRUE,FALSE)</formula>
    </cfRule>
  </conditionalFormatting>
  <conditionalFormatting sqref="Y1069:Y1070">
    <cfRule type="expression" dxfId="1899" priority="1999">
      <formula>IF(RIGHT(TEXT(Y1069,"0.#"),1)=".",FALSE,TRUE)</formula>
    </cfRule>
    <cfRule type="expression" dxfId="1898" priority="2000">
      <formula>IF(RIGHT(TEXT(Y1069,"0.#"),1)=".",TRUE,FALSE)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1">
    <cfRule type="expression" dxfId="1157" priority="465">
      <formula>IF(RIGHT(TEXT(AU101,"0.#"),1)=".",FALSE,TRUE)</formula>
    </cfRule>
    <cfRule type="expression" dxfId="1156" priority="466">
      <formula>IF(RIGHT(TEXT(AU101,"0.#"),1)=".",TRUE,FALSE)</formula>
    </cfRule>
  </conditionalFormatting>
  <conditionalFormatting sqref="AU102">
    <cfRule type="expression" dxfId="1155" priority="463">
      <formula>IF(RIGHT(TEXT(AU102,"0.#"),1)=".",FALSE,TRUE)</formula>
    </cfRule>
    <cfRule type="expression" dxfId="1154" priority="464">
      <formula>IF(RIGHT(TEXT(AU102,"0.#"),1)=".",TRUE,FALSE)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7">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699" max="16383" man="1"/>
    <brk id="731" max="16383"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568</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t="s">
        <v>568</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少子化社会対策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8"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370</v>
      </c>
      <c r="H2" s="597"/>
      <c r="I2" s="597"/>
      <c r="J2" s="597"/>
      <c r="K2" s="597"/>
      <c r="L2" s="597"/>
      <c r="M2" s="597"/>
      <c r="N2" s="597"/>
      <c r="O2" s="597"/>
      <c r="P2" s="597"/>
      <c r="Q2" s="597"/>
      <c r="R2" s="597"/>
      <c r="S2" s="597"/>
      <c r="T2" s="597"/>
      <c r="U2" s="597"/>
      <c r="V2" s="597"/>
      <c r="W2" s="597"/>
      <c r="X2" s="597"/>
      <c r="Y2" s="597"/>
      <c r="Z2" s="597"/>
      <c r="AA2" s="597"/>
      <c r="AB2" s="598"/>
      <c r="AC2" s="596" t="s">
        <v>372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2020-05-22T01:08:22Z</cp:lastPrinted>
  <dcterms:created xsi:type="dcterms:W3CDTF">2012-03-13T00:50:25Z</dcterms:created>
  <dcterms:modified xsi:type="dcterms:W3CDTF">2020-10-02T20:01:29Z</dcterms:modified>
</cp:coreProperties>
</file>